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8" windowWidth="14808" windowHeight="8016"/>
  </bookViews>
  <sheets>
    <sheet name="Change Log" sheetId="1" r:id="rId1"/>
  </sheets>
  <externalReferences>
    <externalReference r:id="rId2"/>
  </externalReferences>
  <calcPr calcId="144525" calcMode="manual" iterate="1"/>
</workbook>
</file>

<file path=xl/calcChain.xml><?xml version="1.0" encoding="utf-8"?>
<calcChain xmlns="http://schemas.openxmlformats.org/spreadsheetml/2006/main">
  <c r="DA20" i="1" l="1"/>
  <c r="CZ20" i="1"/>
  <c r="CY20" i="1"/>
  <c r="CW20" i="1"/>
  <c r="CV20" i="1"/>
  <c r="CH20" i="1"/>
  <c r="CG20" i="1"/>
  <c r="CF20" i="1"/>
  <c r="CE20" i="1"/>
  <c r="CD20" i="1"/>
  <c r="CC20" i="1"/>
  <c r="CB20" i="1"/>
  <c r="CA20" i="1"/>
  <c r="CI20" i="1" s="1"/>
  <c r="BV20" i="1"/>
  <c r="BU20" i="1"/>
  <c r="BT20" i="1"/>
  <c r="BS20" i="1"/>
  <c r="BH20" i="1"/>
  <c r="BW20" i="1" s="1"/>
  <c r="BB20" i="1"/>
  <c r="AR20" i="1"/>
  <c r="AD20" i="1"/>
  <c r="AC20" i="1"/>
  <c r="W20" i="1"/>
  <c r="EF20" i="1"/>
  <c r="EJ20" i="1" s="1"/>
  <c r="G20" i="1"/>
  <c r="F20" i="1"/>
  <c r="E20" i="1"/>
  <c r="DA19" i="1"/>
  <c r="CZ19" i="1"/>
  <c r="CY19" i="1"/>
  <c r="CW19" i="1"/>
  <c r="CV19" i="1"/>
  <c r="CH19" i="1"/>
  <c r="CG19" i="1"/>
  <c r="CF19" i="1"/>
  <c r="CE19" i="1"/>
  <c r="CD19" i="1"/>
  <c r="CC19" i="1"/>
  <c r="CB19" i="1"/>
  <c r="CA19" i="1"/>
  <c r="CI19" i="1" s="1"/>
  <c r="BV19" i="1"/>
  <c r="BU19" i="1"/>
  <c r="BT19" i="1"/>
  <c r="BS19" i="1"/>
  <c r="BH19" i="1"/>
  <c r="BI19" i="1" s="1"/>
  <c r="BB19" i="1"/>
  <c r="AR19" i="1"/>
  <c r="AC19" i="1"/>
  <c r="BW19" i="1" s="1"/>
  <c r="W19" i="1"/>
  <c r="M19" i="1"/>
  <c r="G19" i="1"/>
  <c r="F19" i="1"/>
  <c r="E19" i="1"/>
  <c r="DA18" i="1"/>
  <c r="CZ18" i="1"/>
  <c r="CY18" i="1"/>
  <c r="CW18" i="1"/>
  <c r="CV18" i="1"/>
  <c r="CH18" i="1"/>
  <c r="CG18" i="1"/>
  <c r="CF18" i="1"/>
  <c r="CE18" i="1"/>
  <c r="CD18" i="1"/>
  <c r="CC18" i="1"/>
  <c r="CB18" i="1"/>
  <c r="CA18" i="1"/>
  <c r="CI18" i="1" s="1"/>
  <c r="BV18" i="1"/>
  <c r="BU18" i="1"/>
  <c r="BT18" i="1"/>
  <c r="BS18" i="1"/>
  <c r="BI18" i="1"/>
  <c r="BH18" i="1"/>
  <c r="BB18" i="1"/>
  <c r="AR18" i="1"/>
  <c r="AC18" i="1"/>
  <c r="BW18" i="1" s="1"/>
  <c r="W18" i="1"/>
  <c r="M18" i="1"/>
  <c r="G18" i="1"/>
  <c r="F18" i="1"/>
  <c r="E18" i="1"/>
  <c r="DA17" i="1"/>
  <c r="CZ17" i="1"/>
  <c r="CW17" i="1"/>
  <c r="CV17" i="1"/>
  <c r="CH17" i="1"/>
  <c r="CG17" i="1"/>
  <c r="CF17" i="1"/>
  <c r="CE17" i="1"/>
  <c r="CD17" i="1"/>
  <c r="CC17" i="1"/>
  <c r="CB17" i="1"/>
  <c r="CA17" i="1"/>
  <c r="CI17" i="1" s="1"/>
  <c r="BV17" i="1"/>
  <c r="BU17" i="1"/>
  <c r="BT17" i="1"/>
  <c r="BS17" i="1"/>
  <c r="BI17" i="1"/>
  <c r="BH17" i="1"/>
  <c r="BB17" i="1"/>
  <c r="AR17" i="1"/>
  <c r="AJ17" i="1"/>
  <c r="CY17" i="1" s="1"/>
  <c r="AC17" i="1"/>
  <c r="BW17" i="1" s="1"/>
  <c r="W17" i="1"/>
  <c r="M17" i="1"/>
  <c r="EC17" i="1" s="1"/>
  <c r="G17" i="1"/>
  <c r="F17" i="1"/>
  <c r="E17" i="1"/>
  <c r="DA16" i="1"/>
  <c r="CZ16" i="1"/>
  <c r="CW16" i="1"/>
  <c r="CV16" i="1"/>
  <c r="CH16" i="1"/>
  <c r="CG16" i="1"/>
  <c r="CF16" i="1"/>
  <c r="CE16" i="1"/>
  <c r="CD16" i="1"/>
  <c r="CC16" i="1"/>
  <c r="CB16" i="1"/>
  <c r="CA16" i="1"/>
  <c r="CI16" i="1" s="1"/>
  <c r="BV16" i="1"/>
  <c r="BU16" i="1"/>
  <c r="BT16" i="1"/>
  <c r="BS16" i="1"/>
  <c r="BI16" i="1"/>
  <c r="BH16" i="1"/>
  <c r="BB16" i="1"/>
  <c r="AR16" i="1"/>
  <c r="AJ16" i="1"/>
  <c r="CY16" i="1" s="1"/>
  <c r="AC16" i="1"/>
  <c r="BW16" i="1" s="1"/>
  <c r="W16" i="1"/>
  <c r="M16" i="1"/>
  <c r="G16" i="1"/>
  <c r="F16" i="1"/>
  <c r="E16" i="1"/>
  <c r="DA15" i="1"/>
  <c r="CZ15" i="1"/>
  <c r="CY15" i="1"/>
  <c r="CW15" i="1"/>
  <c r="CV15" i="1"/>
  <c r="CH15" i="1"/>
  <c r="CG15" i="1"/>
  <c r="CF15" i="1"/>
  <c r="CE15" i="1"/>
  <c r="CD15" i="1"/>
  <c r="CC15" i="1"/>
  <c r="CB15" i="1"/>
  <c r="CA15" i="1"/>
  <c r="CI15" i="1" s="1"/>
  <c r="BV15" i="1"/>
  <c r="BU15" i="1"/>
  <c r="BT15" i="1"/>
  <c r="BS15" i="1"/>
  <c r="BI15" i="1"/>
  <c r="BH15" i="1"/>
  <c r="BB15" i="1"/>
  <c r="AR15" i="1"/>
  <c r="AD15" i="1"/>
  <c r="CN15" i="1" s="1"/>
  <c r="AC15" i="1"/>
  <c r="BW15" i="1" s="1"/>
  <c r="W15" i="1"/>
  <c r="M15" i="1"/>
  <c r="G15" i="1"/>
  <c r="F15" i="1"/>
  <c r="E15" i="1"/>
  <c r="DA14" i="1"/>
  <c r="CZ14" i="1"/>
  <c r="CY14" i="1"/>
  <c r="CW14" i="1"/>
  <c r="CV14" i="1"/>
  <c r="CG14" i="1"/>
  <c r="CF14" i="1"/>
  <c r="CC14" i="1"/>
  <c r="BW14" i="1"/>
  <c r="BV14" i="1"/>
  <c r="BU14" i="1"/>
  <c r="BT14" i="1"/>
  <c r="BS14" i="1"/>
  <c r="BH14" i="1"/>
  <c r="BD14" i="1"/>
  <c r="CE14" i="1" s="1"/>
  <c r="BB14" i="1"/>
  <c r="BP13" i="1" s="1"/>
  <c r="CZ13" i="1" s="1"/>
  <c r="AR14" i="1"/>
  <c r="AD14" i="1"/>
  <c r="AC14" i="1"/>
  <c r="W14" i="1"/>
  <c r="M14" i="1"/>
  <c r="G14" i="1"/>
  <c r="F14" i="1"/>
  <c r="E14" i="1"/>
  <c r="DA13" i="1"/>
  <c r="CY13" i="1"/>
  <c r="CW13" i="1"/>
  <c r="CV13" i="1"/>
  <c r="CH13" i="1"/>
  <c r="CG13" i="1"/>
  <c r="CF13" i="1"/>
  <c r="CE13" i="1"/>
  <c r="CD13" i="1"/>
  <c r="CC13" i="1"/>
  <c r="CB13" i="1"/>
  <c r="CA13" i="1"/>
  <c r="CI13" i="1" s="1"/>
  <c r="BV13" i="1"/>
  <c r="BU13" i="1"/>
  <c r="BT13" i="1"/>
  <c r="BS13" i="1"/>
  <c r="BI13" i="1"/>
  <c r="CQ13" i="1" s="1"/>
  <c r="BH13" i="1"/>
  <c r="BW13" i="1" s="1"/>
  <c r="BB13" i="1"/>
  <c r="AR13" i="1"/>
  <c r="AD13" i="1"/>
  <c r="CP13" i="1" s="1"/>
  <c r="AC13" i="1"/>
  <c r="W13" i="1"/>
  <c r="M13" i="1"/>
  <c r="G13" i="1"/>
  <c r="F13" i="1"/>
  <c r="E13" i="1"/>
  <c r="DA12" i="1"/>
  <c r="CY12" i="1"/>
  <c r="CW12" i="1"/>
  <c r="CV12" i="1"/>
  <c r="CH12" i="1"/>
  <c r="CG12" i="1"/>
  <c r="CF12" i="1"/>
  <c r="CE12" i="1"/>
  <c r="CD12" i="1"/>
  <c r="CC12" i="1"/>
  <c r="CB12" i="1"/>
  <c r="CA12" i="1"/>
  <c r="CI12" i="1" s="1"/>
  <c r="BW12" i="1"/>
  <c r="BV12" i="1"/>
  <c r="BU12" i="1"/>
  <c r="BT12" i="1"/>
  <c r="BS12" i="1"/>
  <c r="BP12" i="1"/>
  <c r="CZ12" i="1" s="1"/>
  <c r="BI12" i="1"/>
  <c r="BH12" i="1"/>
  <c r="BB12" i="1"/>
  <c r="AR12" i="1"/>
  <c r="AC12" i="1"/>
  <c r="AD12" i="1" s="1"/>
  <c r="W12" i="1"/>
  <c r="M12" i="1"/>
  <c r="G12" i="1"/>
  <c r="F12" i="1"/>
  <c r="E12" i="1"/>
  <c r="DA11" i="1"/>
  <c r="CZ11" i="1"/>
  <c r="CY11" i="1"/>
  <c r="CW11" i="1"/>
  <c r="CV11" i="1"/>
  <c r="CH11" i="1"/>
  <c r="CE11" i="1"/>
  <c r="CD11" i="1"/>
  <c r="CC11" i="1"/>
  <c r="CB11" i="1"/>
  <c r="CA11" i="1"/>
  <c r="BW11" i="1"/>
  <c r="BV11" i="1"/>
  <c r="BU11" i="1"/>
  <c r="BT11" i="1"/>
  <c r="BS11" i="1"/>
  <c r="BI11" i="1"/>
  <c r="BB11" i="1"/>
  <c r="AR11" i="1"/>
  <c r="Y11" i="1"/>
  <c r="CG11" i="1" s="1"/>
  <c r="W11" i="1"/>
  <c r="M11" i="1"/>
  <c r="EE11" i="1" s="1"/>
  <c r="EI11" i="1" s="1"/>
  <c r="G11" i="1"/>
  <c r="F11" i="1"/>
  <c r="E11" i="1"/>
  <c r="DA10" i="1"/>
  <c r="CZ10" i="1"/>
  <c r="CY10" i="1"/>
  <c r="CW10" i="1"/>
  <c r="CV10" i="1"/>
  <c r="CH10" i="1"/>
  <c r="CG10" i="1"/>
  <c r="CF10" i="1"/>
  <c r="CE10" i="1"/>
  <c r="CD10" i="1"/>
  <c r="CC10" i="1"/>
  <c r="CB10" i="1"/>
  <c r="CA10" i="1"/>
  <c r="CI10" i="1" s="1"/>
  <c r="BW10" i="1"/>
  <c r="BV10" i="1"/>
  <c r="BU10" i="1"/>
  <c r="BT10" i="1"/>
  <c r="BS10" i="1"/>
  <c r="BI10" i="1"/>
  <c r="CL10" i="1" s="1"/>
  <c r="BB10" i="1"/>
  <c r="AR10" i="1"/>
  <c r="AD10" i="1"/>
  <c r="CP10" i="1" s="1"/>
  <c r="W10" i="1"/>
  <c r="M10" i="1"/>
  <c r="G10" i="1"/>
  <c r="F10" i="1"/>
  <c r="E10" i="1"/>
  <c r="DA9" i="1"/>
  <c r="CZ9" i="1"/>
  <c r="CY9" i="1"/>
  <c r="CV9" i="1"/>
  <c r="CH9" i="1"/>
  <c r="CG9" i="1"/>
  <c r="CF9" i="1"/>
  <c r="CB9" i="1"/>
  <c r="CA9" i="1"/>
  <c r="BW9" i="1"/>
  <c r="BV9" i="1"/>
  <c r="BU9" i="1"/>
  <c r="BT9" i="1"/>
  <c r="BM9" i="1"/>
  <c r="BI9" i="1"/>
  <c r="BB9" i="1"/>
  <c r="AR9" i="1"/>
  <c r="AH9" i="1"/>
  <c r="CW9" i="1" s="1"/>
  <c r="AG9" i="1"/>
  <c r="Y9" i="1"/>
  <c r="CE9" i="1" s="1"/>
  <c r="W9" i="1"/>
  <c r="M9" i="1"/>
  <c r="EC9" i="1" s="1"/>
  <c r="G9" i="1"/>
  <c r="F9" i="1"/>
  <c r="E9" i="1"/>
  <c r="DA8" i="1"/>
  <c r="CZ8" i="1"/>
  <c r="CY8" i="1"/>
  <c r="CV8" i="1"/>
  <c r="CM8" i="1"/>
  <c r="CL8" i="1"/>
  <c r="CK8" i="1"/>
  <c r="CH8" i="1"/>
  <c r="CG8" i="1"/>
  <c r="CF8" i="1"/>
  <c r="CE8" i="1"/>
  <c r="CD8" i="1"/>
  <c r="CC8" i="1"/>
  <c r="CB8" i="1"/>
  <c r="CA8" i="1"/>
  <c r="CI8" i="1" s="1"/>
  <c r="BW8" i="1"/>
  <c r="BV8" i="1"/>
  <c r="BU8" i="1"/>
  <c r="BT8" i="1"/>
  <c r="BS8" i="1"/>
  <c r="AH8" i="1"/>
  <c r="CW8" i="1" s="1"/>
  <c r="AD8" i="1"/>
  <c r="CR8" i="1" s="1"/>
  <c r="W8" i="1"/>
  <c r="M8" i="1"/>
  <c r="G8" i="1"/>
  <c r="F8" i="1"/>
  <c r="E8" i="1"/>
  <c r="DA7" i="1"/>
  <c r="CZ7" i="1"/>
  <c r="CY7" i="1"/>
  <c r="CV7" i="1"/>
  <c r="CQ7" i="1"/>
  <c r="CP7" i="1"/>
  <c r="CH7" i="1"/>
  <c r="CG7" i="1"/>
  <c r="CF7" i="1"/>
  <c r="CE7" i="1"/>
  <c r="CD7" i="1"/>
  <c r="CC7" i="1"/>
  <c r="CB7" i="1"/>
  <c r="CA7" i="1"/>
  <c r="CI7" i="1" s="1"/>
  <c r="BX7" i="1"/>
  <c r="BW7" i="1"/>
  <c r="BV7" i="1"/>
  <c r="BU7" i="1"/>
  <c r="BT7" i="1"/>
  <c r="BS7" i="1"/>
  <c r="BM7" i="1"/>
  <c r="BI7" i="1"/>
  <c r="CO7" i="1" s="1"/>
  <c r="BB7" i="1"/>
  <c r="AR7" i="1"/>
  <c r="AH7" i="1"/>
  <c r="CW7" i="1" s="1"/>
  <c r="AD7" i="1"/>
  <c r="CN7" i="1" s="1"/>
  <c r="W7" i="1"/>
  <c r="M7" i="1"/>
  <c r="G7" i="1"/>
  <c r="F7" i="1"/>
  <c r="E7" i="1"/>
  <c r="W6" i="1"/>
  <c r="BA2" i="1"/>
  <c r="AY2" i="1"/>
  <c r="AX2" i="1"/>
  <c r="AG2" i="1"/>
  <c r="CK12" i="1" l="1"/>
  <c r="CR12" i="1"/>
  <c r="CQ12" i="1"/>
  <c r="BX12" i="1"/>
  <c r="CP12" i="1"/>
  <c r="CO12" i="1"/>
  <c r="CN12" i="1"/>
  <c r="CM12" i="1"/>
  <c r="CL12" i="1"/>
  <c r="CK7" i="1"/>
  <c r="CR13" i="1"/>
  <c r="CL7" i="1"/>
  <c r="CH14" i="1"/>
  <c r="CP15" i="1"/>
  <c r="AD16" i="1"/>
  <c r="EE17" i="1"/>
  <c r="EI17" i="1" s="1"/>
  <c r="CR20" i="1"/>
  <c r="EC20" i="1"/>
  <c r="CN8" i="1"/>
  <c r="CS8" i="1" s="1"/>
  <c r="CT8" i="1" s="1"/>
  <c r="ED9" i="1"/>
  <c r="CO15" i="1"/>
  <c r="ED17" i="1"/>
  <c r="EH17" i="1" s="1"/>
  <c r="CA14" i="1"/>
  <c r="BX15" i="1"/>
  <c r="CQ15" i="1"/>
  <c r="EF17" i="1"/>
  <c r="EJ17" i="1" s="1"/>
  <c r="BI20" i="1"/>
  <c r="ED20" i="1"/>
  <c r="EH20" i="1" s="1"/>
  <c r="CR7" i="1"/>
  <c r="CM10" i="1"/>
  <c r="EF11" i="1"/>
  <c r="EJ11" i="1" s="1"/>
  <c r="CO8" i="1"/>
  <c r="BS9" i="1"/>
  <c r="CC9" i="1"/>
  <c r="CI9" i="1" s="1"/>
  <c r="EE9" i="1"/>
  <c r="EI9" i="1" s="1"/>
  <c r="CN10" i="1"/>
  <c r="CK13" i="1"/>
  <c r="CM7" i="1"/>
  <c r="CP8" i="1"/>
  <c r="AD9" i="1"/>
  <c r="CD9" i="1"/>
  <c r="EF9" i="1"/>
  <c r="EJ9" i="1" s="1"/>
  <c r="CO10" i="1"/>
  <c r="CF11" i="1"/>
  <c r="CI11" i="1" s="1"/>
  <c r="CL13" i="1"/>
  <c r="BX8" i="1"/>
  <c r="CQ8" i="1"/>
  <c r="AD11" i="1"/>
  <c r="CM13" i="1"/>
  <c r="BI14" i="1"/>
  <c r="CQ14" i="1" s="1"/>
  <c r="CB14" i="1"/>
  <c r="CK14" i="1"/>
  <c r="CR15" i="1"/>
  <c r="AD17" i="1"/>
  <c r="EE20" i="1"/>
  <c r="EI20" i="1" s="1"/>
  <c r="BX10" i="1"/>
  <c r="CQ10" i="1"/>
  <c r="CN13" i="1"/>
  <c r="CK15" i="1"/>
  <c r="AD18" i="1"/>
  <c r="CM20" i="1"/>
  <c r="CR10" i="1"/>
  <c r="EC11" i="1"/>
  <c r="CO13" i="1"/>
  <c r="CD14" i="1"/>
  <c r="CM14" i="1"/>
  <c r="CL15" i="1"/>
  <c r="AD19" i="1"/>
  <c r="CN20" i="1"/>
  <c r="CK10" i="1"/>
  <c r="ED11" i="1"/>
  <c r="EH11" i="1" s="1"/>
  <c r="CM15" i="1"/>
  <c r="BX13" i="1"/>
  <c r="CS7" i="1" l="1"/>
  <c r="CT7" i="1" s="1"/>
  <c r="CR14" i="1"/>
  <c r="CS10" i="1"/>
  <c r="CT10" i="1" s="1"/>
  <c r="CR17" i="1"/>
  <c r="CQ17" i="1"/>
  <c r="BX17" i="1"/>
  <c r="CP17" i="1"/>
  <c r="CO17" i="1"/>
  <c r="CN17" i="1"/>
  <c r="CM17" i="1"/>
  <c r="CK17" i="1"/>
  <c r="CL17" i="1"/>
  <c r="CI14" i="1"/>
  <c r="CL16" i="1"/>
  <c r="CK16" i="1"/>
  <c r="CR16" i="1"/>
  <c r="CQ16" i="1"/>
  <c r="BX16" i="1"/>
  <c r="CP16" i="1"/>
  <c r="CO16" i="1"/>
  <c r="CM16" i="1"/>
  <c r="CN16" i="1"/>
  <c r="CN14" i="1"/>
  <c r="CS13" i="1"/>
  <c r="CT13" i="1" s="1"/>
  <c r="CS12" i="1"/>
  <c r="CT12" i="1" s="1"/>
  <c r="CP20" i="1"/>
  <c r="CL20" i="1"/>
  <c r="CK20" i="1"/>
  <c r="CQ20" i="1"/>
  <c r="BX20" i="1"/>
  <c r="EH9" i="1"/>
  <c r="CL11" i="1"/>
  <c r="CK11" i="1"/>
  <c r="CS11" i="1" s="1"/>
  <c r="CT11" i="1" s="1"/>
  <c r="CR11" i="1"/>
  <c r="CQ11" i="1"/>
  <c r="BX11" i="1"/>
  <c r="CP11" i="1"/>
  <c r="CO11" i="1"/>
  <c r="CN11" i="1"/>
  <c r="CM11" i="1"/>
  <c r="CP9" i="1"/>
  <c r="CQ9" i="1"/>
  <c r="BX9" i="1"/>
  <c r="CO9" i="1"/>
  <c r="CR9" i="1"/>
  <c r="CN9" i="1"/>
  <c r="CM9" i="1"/>
  <c r="CL9" i="1"/>
  <c r="CK9" i="1"/>
  <c r="CS9" i="1" s="1"/>
  <c r="CT9" i="1" s="1"/>
  <c r="CQ19" i="1"/>
  <c r="BX19" i="1"/>
  <c r="CP19" i="1"/>
  <c r="CO19" i="1"/>
  <c r="CN19" i="1"/>
  <c r="CM19" i="1"/>
  <c r="CL19" i="1"/>
  <c r="CR19" i="1"/>
  <c r="CK19" i="1"/>
  <c r="CR18" i="1"/>
  <c r="CQ18" i="1"/>
  <c r="BX18" i="1"/>
  <c r="CP18" i="1"/>
  <c r="CO18" i="1"/>
  <c r="CN18" i="1"/>
  <c r="CK18" i="1"/>
  <c r="CS18" i="1" s="1"/>
  <c r="CT18" i="1" s="1"/>
  <c r="CM18" i="1"/>
  <c r="CL18" i="1"/>
  <c r="CS15" i="1"/>
  <c r="CT15" i="1" s="1"/>
  <c r="CO14" i="1"/>
  <c r="CL14" i="1"/>
  <c r="CS14" i="1" s="1"/>
  <c r="CT14" i="1" s="1"/>
  <c r="CP14" i="1"/>
  <c r="BX14" i="1"/>
  <c r="CO20" i="1"/>
  <c r="CS16" i="1" l="1"/>
  <c r="CT16" i="1" s="1"/>
  <c r="CS20" i="1"/>
  <c r="CT20" i="1" s="1"/>
  <c r="CS17" i="1"/>
  <c r="CT17" i="1" s="1"/>
  <c r="CS19" i="1"/>
  <c r="CT19" i="1" s="1"/>
</calcChain>
</file>

<file path=xl/comments1.xml><?xml version="1.0" encoding="utf-8"?>
<comments xmlns="http://schemas.openxmlformats.org/spreadsheetml/2006/main">
  <authors>
    <author>作者</author>
  </authors>
  <commentList>
    <comment ref="AM5" authorId="0">
      <text>
        <r>
          <rPr>
            <b/>
            <sz val="9"/>
            <color indexed="81"/>
            <rFont val="宋体"/>
            <family val="3"/>
            <charset val="134"/>
          </rPr>
          <t>作者:
Input the physical change content</t>
        </r>
      </text>
    </comment>
    <comment ref="DB5" authorId="0">
      <text>
        <r>
          <rPr>
            <b/>
            <i/>
            <sz val="9"/>
            <color indexed="81"/>
            <rFont val="宋体"/>
            <family val="3"/>
            <charset val="134"/>
          </rPr>
          <t>作者:</t>
        </r>
        <r>
          <rPr>
            <i/>
            <sz val="9"/>
            <color indexed="81"/>
            <rFont val="宋体"/>
            <family val="3"/>
            <charset val="134"/>
          </rPr>
          <t xml:space="preserve">
If one concern is the latest status,please fill in with L,or keep it blank</t>
        </r>
      </text>
    </comment>
    <comment ref="DC5" authorId="0">
      <text>
        <r>
          <rPr>
            <b/>
            <i/>
            <sz val="9"/>
            <color indexed="81"/>
            <rFont val="宋体"/>
            <family val="3"/>
            <charset val="134"/>
          </rPr>
          <t>作者:</t>
        </r>
        <r>
          <rPr>
            <i/>
            <sz val="9"/>
            <color indexed="81"/>
            <rFont val="宋体"/>
            <family val="3"/>
            <charset val="134"/>
          </rPr>
          <t xml:space="preserve">
If the base of this concern is the sourced status, please fill in with Y, or keep it blank</t>
        </r>
      </text>
    </comment>
  </commentList>
</comments>
</file>

<file path=xl/sharedStrings.xml><?xml version="1.0" encoding="utf-8"?>
<sst xmlns="http://schemas.openxmlformats.org/spreadsheetml/2006/main" count="431" uniqueCount="193">
  <si>
    <t>HIGH PRESSURE DUCT+PT09</t>
  </si>
  <si>
    <t>PT09</t>
  </si>
  <si>
    <t xml:space="preserve"> </t>
  </si>
  <si>
    <t>14529 </t>
  </si>
  <si>
    <t>Part Number</t>
  </si>
  <si>
    <t>ED&amp;T Quote</t>
  </si>
  <si>
    <t>Concern/PPS Number</t>
  </si>
  <si>
    <t>CBP</t>
  </si>
  <si>
    <t>Commodity Name</t>
  </si>
  <si>
    <t>Prefix</t>
  </si>
  <si>
    <t xml:space="preserve">Base </t>
  </si>
  <si>
    <t>Ex-Work</t>
  </si>
  <si>
    <t>Packaging</t>
  </si>
  <si>
    <t>In-land Freight</t>
  </si>
  <si>
    <t>Landed Cost</t>
  </si>
  <si>
    <t>Currency</t>
  </si>
  <si>
    <t>Job#1 Tooling</t>
  </si>
  <si>
    <t>Total Tooling</t>
  </si>
  <si>
    <t>Total ED&amp;T</t>
  </si>
  <si>
    <t>Upfront ED&amp;T</t>
  </si>
  <si>
    <t>Comments</t>
  </si>
  <si>
    <t>Suffix</t>
  </si>
  <si>
    <t>ED&amp;T Amortized Volume</t>
  </si>
  <si>
    <t>Approval</t>
  </si>
  <si>
    <t>Approval Date</t>
  </si>
  <si>
    <t>(RMB)</t>
  </si>
  <si>
    <t>(Y)</t>
  </si>
  <si>
    <t>Material cost increased by 0.3RMB</t>
  </si>
  <si>
    <t>E100</t>
  </si>
  <si>
    <t>AM/FM Shark Fin Antenna</t>
  </si>
  <si>
    <t>JD8T</t>
  </si>
  <si>
    <t>19G461</t>
  </si>
  <si>
    <t>AAW</t>
  </si>
  <si>
    <t>Tooling cost increased by 210,000RMB</t>
  </si>
  <si>
    <t>CNY</t>
    <phoneticPr fontId="5" type="noConversion"/>
  </si>
  <si>
    <t>JD8T-19G461-AAW</t>
  </si>
  <si>
    <t>CNY</t>
  </si>
  <si>
    <t>C13528650</t>
  </si>
  <si>
    <t>FRONT TOP MOUNT + CH029</t>
  </si>
  <si>
    <t>CH029</t>
  </si>
  <si>
    <t>Y</t>
  </si>
  <si>
    <t>CV61</t>
  </si>
  <si>
    <t>B1B</t>
  </si>
  <si>
    <t>CONTRASYA/C-IT04-1/2</t>
  </si>
  <si>
    <t>C13313401</t>
  </si>
  <si>
    <t>C13543734</t>
  </si>
  <si>
    <t xml:space="preserve"> </t>
    <phoneticPr fontId="4" type="noConversion"/>
  </si>
  <si>
    <t xml:space="preserve">&lt;PA&gt; Exchange </t>
    <phoneticPr fontId="5" type="noConversion"/>
  </si>
  <si>
    <t>New Parts</t>
    <phoneticPr fontId="8" type="noConversion"/>
  </si>
  <si>
    <t>New Parts</t>
    <phoneticPr fontId="5" type="noConversion"/>
  </si>
  <si>
    <t>Old Parts</t>
    <phoneticPr fontId="8" type="noConversion"/>
  </si>
  <si>
    <t>Old Parts</t>
    <phoneticPr fontId="5" type="noConversion"/>
  </si>
  <si>
    <t>Better or Worse</t>
    <phoneticPr fontId="8" type="noConversion"/>
  </si>
  <si>
    <t>New B/(W) Old</t>
    <phoneticPr fontId="5" type="noConversion"/>
  </si>
  <si>
    <t>Check with detail</t>
    <phoneticPr fontId="8" type="noConversion"/>
  </si>
  <si>
    <t>Latest status Check with Detail</t>
    <phoneticPr fontId="4" type="noConversion"/>
  </si>
  <si>
    <t>Usage</t>
    <phoneticPr fontId="5" type="noConversion"/>
  </si>
  <si>
    <t>Piece cost</t>
    <phoneticPr fontId="5" type="noConversion"/>
  </si>
  <si>
    <t>Vendor Tooling</t>
    <phoneticPr fontId="5" type="noConversion"/>
  </si>
  <si>
    <t>Ex-work By Vehicle</t>
    <phoneticPr fontId="5" type="noConversion"/>
  </si>
  <si>
    <t>Landed cost By Vehicle</t>
    <phoneticPr fontId="5" type="noConversion"/>
  </si>
  <si>
    <t>Detail B/(W) Change log ---Landed cost By Vehicle</t>
    <phoneticPr fontId="5" type="noConversion"/>
  </si>
  <si>
    <t>Detail check</t>
    <phoneticPr fontId="5" type="noConversion"/>
  </si>
  <si>
    <t>B(W)</t>
    <phoneticPr fontId="5" type="noConversion"/>
  </si>
  <si>
    <t>PMT</t>
    <phoneticPr fontId="4" type="noConversion"/>
  </si>
  <si>
    <t>TH/PF</t>
    <phoneticPr fontId="4" type="noConversion"/>
  </si>
  <si>
    <t>Seg.</t>
    <phoneticPr fontId="4" type="noConversion"/>
  </si>
  <si>
    <t>Option/Bulk/Hardware/scrap tooling/PPS</t>
    <phoneticPr fontId="4" type="noConversion"/>
  </si>
  <si>
    <t>Suffix</t>
    <phoneticPr fontId="5" type="noConversion"/>
  </si>
  <si>
    <t>PN.</t>
    <phoneticPr fontId="5" type="noConversion"/>
  </si>
  <si>
    <t>4-Dr 1.5L Comfort MT</t>
    <phoneticPr fontId="4" type="noConversion"/>
  </si>
  <si>
    <t>4-Dr 1.5L Comfort AT</t>
    <phoneticPr fontId="4" type="noConversion"/>
  </si>
  <si>
    <t>4-Dr 1.5L Trend MT -CCM</t>
    <phoneticPr fontId="4" type="noConversion"/>
  </si>
  <si>
    <t>4-Dr 1.5L Trend AT</t>
    <phoneticPr fontId="4" type="noConversion"/>
  </si>
  <si>
    <t>4D 1.0 Fox Trend MT</t>
    <phoneticPr fontId="4" type="noConversion"/>
  </si>
  <si>
    <t>4D 1.0 Fox Trend AT</t>
    <phoneticPr fontId="4" type="noConversion"/>
  </si>
  <si>
    <t>4D 1.5 Dragon Titanium AT</t>
    <phoneticPr fontId="4" type="noConversion"/>
  </si>
  <si>
    <t>4D 1.0 Fox Titanium AT</t>
    <phoneticPr fontId="4" type="noConversion"/>
  </si>
  <si>
    <t>Average</t>
    <phoneticPr fontId="5" type="noConversion"/>
  </si>
  <si>
    <t>Base Amort. ED&amp;T</t>
    <phoneticPr fontId="4" type="noConversion"/>
  </si>
  <si>
    <t>MCA Amort. ED&amp;T</t>
    <phoneticPr fontId="4" type="noConversion"/>
  </si>
  <si>
    <t>ED&amp;T Amortized Volume</t>
    <phoneticPr fontId="4" type="noConversion"/>
  </si>
  <si>
    <t xml:space="preserve">Base </t>
    <phoneticPr fontId="5" type="noConversion"/>
  </si>
  <si>
    <t>Average Vehicle effect</t>
    <phoneticPr fontId="5" type="noConversion"/>
  </si>
  <si>
    <t>Latest Status</t>
    <phoneticPr fontId="5" type="noConversion"/>
  </si>
  <si>
    <t>P-release</t>
    <phoneticPr fontId="4" type="noConversion"/>
  </si>
  <si>
    <t>JOB1/JOB1+90/Running Change</t>
    <phoneticPr fontId="5" type="noConversion"/>
  </si>
  <si>
    <t>PD Finance</t>
    <phoneticPr fontId="5" type="noConversion"/>
  </si>
  <si>
    <t>Part NO.&amp; PN NO.</t>
    <phoneticPr fontId="4" type="noConversion"/>
  </si>
  <si>
    <t>CR Check</t>
    <phoneticPr fontId="4" type="noConversion"/>
  </si>
  <si>
    <t>Comments</t>
    <phoneticPr fontId="4" type="noConversion"/>
  </si>
  <si>
    <t>Part No.</t>
    <phoneticPr fontId="5" type="noConversion"/>
  </si>
  <si>
    <t>Landed Cost</t>
    <phoneticPr fontId="5" type="noConversion"/>
  </si>
  <si>
    <t>VT</t>
    <phoneticPr fontId="5" type="noConversion"/>
  </si>
  <si>
    <t>ED&amp;T</t>
    <phoneticPr fontId="5" type="noConversion"/>
  </si>
  <si>
    <t>(USD)</t>
    <phoneticPr fontId="5" type="noConversion"/>
  </si>
  <si>
    <t>(RMB)</t>
    <phoneticPr fontId="5" type="noConversion"/>
  </si>
  <si>
    <t>CNY</t>
    <phoneticPr fontId="5" type="noConversion"/>
  </si>
  <si>
    <t>CNY</t>
    <phoneticPr fontId="5" type="noConversion"/>
  </si>
  <si>
    <t>N</t>
    <phoneticPr fontId="5" type="noConversion"/>
  </si>
  <si>
    <t>Y</t>
    <phoneticPr fontId="5" type="noConversion"/>
  </si>
  <si>
    <t>JOB1</t>
    <phoneticPr fontId="5" type="noConversion"/>
  </si>
  <si>
    <t>Zhou, Qingmei</t>
    <phoneticPr fontId="5" type="noConversion"/>
  </si>
  <si>
    <t>CNY</t>
    <phoneticPr fontId="5" type="noConversion"/>
  </si>
  <si>
    <t>N</t>
    <phoneticPr fontId="5" type="noConversion"/>
  </si>
  <si>
    <t>Y</t>
    <phoneticPr fontId="5" type="noConversion"/>
  </si>
  <si>
    <t>JOB1</t>
    <phoneticPr fontId="5" type="noConversion"/>
  </si>
  <si>
    <t>Zhou, Qingmei</t>
    <phoneticPr fontId="5" type="noConversion"/>
  </si>
  <si>
    <t>ABW</t>
    <phoneticPr fontId="5" type="noConversion"/>
  </si>
  <si>
    <t>CNY</t>
    <phoneticPr fontId="5" type="noConversion"/>
  </si>
  <si>
    <t>Y</t>
    <phoneticPr fontId="5" type="noConversion"/>
  </si>
  <si>
    <t>N</t>
    <phoneticPr fontId="5" type="noConversion"/>
  </si>
  <si>
    <t>JOB1</t>
    <phoneticPr fontId="5" type="noConversion"/>
  </si>
  <si>
    <t>Xie Yuan</t>
    <phoneticPr fontId="16" type="noConversion"/>
  </si>
  <si>
    <t>Top Mount</t>
    <phoneticPr fontId="5" type="noConversion"/>
  </si>
  <si>
    <t>JD8C</t>
    <phoneticPr fontId="5" type="noConversion"/>
  </si>
  <si>
    <t>3K155</t>
    <phoneticPr fontId="4" type="noConversion"/>
  </si>
  <si>
    <t>AA</t>
    <phoneticPr fontId="5" type="noConversion"/>
  </si>
  <si>
    <t>CNY</t>
    <phoneticPr fontId="5" type="noConversion"/>
  </si>
  <si>
    <t>CE estimate reasonable</t>
    <phoneticPr fontId="5" type="noConversion"/>
  </si>
  <si>
    <t>3K155 </t>
    <phoneticPr fontId="4" type="noConversion"/>
  </si>
  <si>
    <t>N</t>
    <phoneticPr fontId="5" type="noConversion"/>
  </si>
  <si>
    <t>Y</t>
    <phoneticPr fontId="5" type="noConversion"/>
  </si>
  <si>
    <t>JOB1</t>
    <phoneticPr fontId="5" type="noConversion"/>
  </si>
  <si>
    <t>Zhou, Qingmei</t>
    <phoneticPr fontId="5" type="noConversion"/>
  </si>
  <si>
    <t>18C612</t>
    <phoneticPr fontId="4" type="noConversion"/>
  </si>
  <si>
    <t>Top Mount</t>
    <phoneticPr fontId="5" type="noConversion"/>
  </si>
  <si>
    <t>3K155 </t>
    <phoneticPr fontId="4" type="noConversion"/>
  </si>
  <si>
    <t>JD8C</t>
    <phoneticPr fontId="5" type="noConversion"/>
  </si>
  <si>
    <t>AA</t>
    <phoneticPr fontId="5" type="noConversion"/>
  </si>
  <si>
    <t>Y</t>
    <phoneticPr fontId="5" type="noConversion"/>
  </si>
  <si>
    <t>N</t>
    <phoneticPr fontId="5" type="noConversion"/>
  </si>
  <si>
    <t>JOB1</t>
    <phoneticPr fontId="5" type="noConversion"/>
  </si>
  <si>
    <t>Zhu Huihui</t>
    <phoneticPr fontId="5" type="noConversion"/>
  </si>
  <si>
    <t>IT04</t>
    <phoneticPr fontId="5" type="noConversion"/>
  </si>
  <si>
    <t>Manual CCH</t>
    <phoneticPr fontId="5" type="noConversion"/>
  </si>
  <si>
    <t>JD8T</t>
    <phoneticPr fontId="5" type="noConversion"/>
  </si>
  <si>
    <t>BA</t>
    <phoneticPr fontId="5" type="noConversion"/>
  </si>
  <si>
    <t>CNY</t>
    <phoneticPr fontId="5" type="noConversion"/>
  </si>
  <si>
    <t>N</t>
    <phoneticPr fontId="5" type="noConversion"/>
  </si>
  <si>
    <t>Y</t>
    <phoneticPr fontId="5" type="noConversion"/>
  </si>
  <si>
    <t>JOB1</t>
    <phoneticPr fontId="5" type="noConversion"/>
  </si>
  <si>
    <t>Zhou, Qingmei</t>
    <phoneticPr fontId="5" type="noConversion"/>
  </si>
  <si>
    <t>IT04</t>
    <phoneticPr fontId="5" type="noConversion"/>
  </si>
  <si>
    <t>EATC</t>
    <phoneticPr fontId="5" type="noConversion"/>
  </si>
  <si>
    <t>JD8T</t>
    <phoneticPr fontId="5" type="noConversion"/>
  </si>
  <si>
    <t>BA</t>
    <phoneticPr fontId="5" type="noConversion"/>
  </si>
  <si>
    <t>IT04</t>
    <phoneticPr fontId="5" type="noConversion"/>
  </si>
  <si>
    <t>EATC</t>
    <phoneticPr fontId="5" type="noConversion"/>
  </si>
  <si>
    <t>JD8T</t>
    <phoneticPr fontId="5" type="noConversion"/>
  </si>
  <si>
    <t>18C612</t>
    <phoneticPr fontId="4" type="noConversion"/>
  </si>
  <si>
    <t>CA</t>
    <phoneticPr fontId="5" type="noConversion"/>
  </si>
  <si>
    <t>incl. in above</t>
    <phoneticPr fontId="5" type="noConversion"/>
  </si>
  <si>
    <t>CNY</t>
    <phoneticPr fontId="5" type="noConversion"/>
  </si>
  <si>
    <t>incl. in above</t>
    <phoneticPr fontId="5" type="noConversion"/>
  </si>
  <si>
    <t>N</t>
    <phoneticPr fontId="5" type="noConversion"/>
  </si>
  <si>
    <t>Y</t>
    <phoneticPr fontId="5" type="noConversion"/>
  </si>
  <si>
    <t>JOB1</t>
    <phoneticPr fontId="5" type="noConversion"/>
  </si>
  <si>
    <t>Zhou, Qingmei</t>
    <phoneticPr fontId="5" type="noConversion"/>
  </si>
  <si>
    <t>IT04</t>
    <phoneticPr fontId="5" type="noConversion"/>
  </si>
  <si>
    <t>EATC</t>
    <phoneticPr fontId="5" type="noConversion"/>
  </si>
  <si>
    <t>DA</t>
    <phoneticPr fontId="5" type="noConversion"/>
  </si>
  <si>
    <t>incl. in above</t>
    <phoneticPr fontId="5" type="noConversion"/>
  </si>
  <si>
    <t>Manual CCH</t>
    <phoneticPr fontId="5" type="noConversion"/>
  </si>
  <si>
    <t>BA</t>
    <phoneticPr fontId="5" type="noConversion"/>
  </si>
  <si>
    <t>Zhou, Qingmei</t>
    <phoneticPr fontId="5" type="noConversion"/>
  </si>
  <si>
    <t>JD8T</t>
    <phoneticPr fontId="5" type="noConversion"/>
  </si>
  <si>
    <t>BA</t>
    <phoneticPr fontId="5" type="noConversion"/>
  </si>
  <si>
    <t>Zhu Huihui</t>
    <phoneticPr fontId="5" type="noConversion"/>
  </si>
  <si>
    <t>Y</t>
    <phoneticPr fontId="4" type="noConversion"/>
  </si>
  <si>
    <t>JD8T</t>
    <phoneticPr fontId="5" type="noConversion"/>
  </si>
  <si>
    <t>18C612</t>
    <phoneticPr fontId="4" type="noConversion"/>
  </si>
  <si>
    <t>BA</t>
    <phoneticPr fontId="5" type="noConversion"/>
  </si>
  <si>
    <t>CNY</t>
    <phoneticPr fontId="5" type="noConversion"/>
  </si>
  <si>
    <t>N</t>
    <phoneticPr fontId="5" type="noConversion"/>
  </si>
  <si>
    <t>JOB1</t>
    <phoneticPr fontId="5" type="noConversion"/>
  </si>
  <si>
    <t>Zhou, Qingmei</t>
    <phoneticPr fontId="5" type="noConversion"/>
  </si>
  <si>
    <t>Y</t>
    <phoneticPr fontId="5" type="noConversion"/>
  </si>
  <si>
    <t>IT04</t>
    <phoneticPr fontId="5" type="noConversion"/>
  </si>
  <si>
    <t>EATC</t>
    <phoneticPr fontId="5" type="noConversion"/>
  </si>
  <si>
    <t>JD8T</t>
    <phoneticPr fontId="5" type="noConversion"/>
  </si>
  <si>
    <t>18C612</t>
    <phoneticPr fontId="4" type="noConversion"/>
  </si>
  <si>
    <t>CA</t>
    <phoneticPr fontId="5" type="noConversion"/>
  </si>
  <si>
    <t>CNY</t>
    <phoneticPr fontId="5" type="noConversion"/>
  </si>
  <si>
    <t>N</t>
    <phoneticPr fontId="5" type="noConversion"/>
  </si>
  <si>
    <t>JOB1</t>
    <phoneticPr fontId="5" type="noConversion"/>
  </si>
  <si>
    <t>Zhou, Qingmei</t>
    <phoneticPr fontId="5" type="noConversion"/>
  </si>
  <si>
    <t>Y</t>
    <phoneticPr fontId="5" type="noConversion"/>
  </si>
  <si>
    <t>IT04</t>
    <phoneticPr fontId="5" type="noConversion"/>
  </si>
  <si>
    <t>EATC</t>
    <phoneticPr fontId="5" type="noConversion"/>
  </si>
  <si>
    <t>18C612</t>
    <phoneticPr fontId="4" type="noConversion"/>
  </si>
  <si>
    <t>DA</t>
    <phoneticPr fontId="5" type="noConversion"/>
  </si>
  <si>
    <t>xxxx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</si>
</sst>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_(* #,##0.00_);_(* \(#,##0.00\);_(* &quot;-&quot;_);_(@_)"/>
    <numFmt numFmtId="177" formatCode="_(* #,##0_);_(* \(#,##0\);_(* &quot;-&quot;??_);_(@_)"/>
    <numFmt numFmtId="178" formatCode="#,##0.00_);\(#,##0.00\)"/>
    <numFmt numFmtId="179" formatCode="_-* #,##0.00_-;\-* #,##0.00_-;_-* &quot;-&quot;??_-;_-@_-"/>
    <numFmt numFmtId="180" formatCode="_(* #,##0_);_(* \(#,##0\);_(* &quot;-&quot;_);_(@_)"/>
  </numFmts>
  <fonts count="2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9"/>
      <name val="宋体"/>
      <family val="3"/>
      <charset val="134"/>
    </font>
    <font>
      <i/>
      <sz val="10"/>
      <name val="Arial MT"/>
    </font>
    <font>
      <b/>
      <sz val="10"/>
      <color theme="0"/>
      <name val="Arial"/>
      <family val="2"/>
    </font>
    <font>
      <sz val="8"/>
      <name val="Arial"/>
      <family val="2"/>
    </font>
    <font>
      <u val="singleAccounting"/>
      <sz val="9"/>
      <color indexed="8"/>
      <name val="Arial"/>
      <family val="2"/>
    </font>
    <font>
      <b/>
      <u val="singleAccounting"/>
      <sz val="10"/>
      <name val="Arial"/>
      <family val="2"/>
    </font>
    <font>
      <sz val="10"/>
      <color theme="0" tint="-0.14999847407452621"/>
      <name val="Arial"/>
      <family val="2"/>
    </font>
    <font>
      <u val="singleAccounting"/>
      <sz val="10"/>
      <name val="Arial"/>
      <family val="2"/>
    </font>
    <font>
      <u val="singleAccounting"/>
      <sz val="9"/>
      <name val="Arial"/>
      <family val="2"/>
    </font>
    <font>
      <u val="singleAccounting"/>
      <sz val="9"/>
      <color indexed="12"/>
      <name val="Arial"/>
      <family val="2"/>
    </font>
    <font>
      <sz val="9"/>
      <color theme="1"/>
      <name val="Arial"/>
      <family val="2"/>
    </font>
    <font>
      <sz val="8"/>
      <name val="Times New Roman"/>
      <family val="1"/>
    </font>
    <font>
      <sz val="8"/>
      <color theme="1"/>
      <name val="Verdana"/>
      <family val="2"/>
    </font>
    <font>
      <i/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i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</cellStyleXfs>
  <cellXfs count="72">
    <xf numFmtId="0" fontId="0" fillId="0" borderId="0" xfId="0"/>
    <xf numFmtId="0" fontId="0" fillId="0" borderId="0" xfId="0" applyNumberFormat="1" applyFill="1" applyAlignment="1">
      <alignment horizontal="left" vertical="center"/>
    </xf>
    <xf numFmtId="0" fontId="0" fillId="0" borderId="0" xfId="0" applyNumberFormat="1" applyFill="1" applyAlignment="1">
      <alignment vertical="center"/>
    </xf>
    <xf numFmtId="0" fontId="0" fillId="0" borderId="0" xfId="0" applyNumberFormat="1" applyFill="1" applyAlignment="1">
      <alignment horizontal="center" vertical="center"/>
    </xf>
    <xf numFmtId="0" fontId="3" fillId="0" borderId="0" xfId="1" applyNumberFormat="1" applyFont="1" applyFill="1" applyBorder="1"/>
    <xf numFmtId="0" fontId="0" fillId="2" borderId="0" xfId="0" applyNumberFormat="1" applyFont="1" applyFill="1" applyAlignment="1">
      <alignment vertical="center"/>
    </xf>
    <xf numFmtId="0" fontId="0" fillId="0" borderId="0" xfId="0" applyFill="1" applyAlignment="1">
      <alignment vertical="center"/>
    </xf>
    <xf numFmtId="176" fontId="0" fillId="0" borderId="0" xfId="0" applyNumberFormat="1" applyFill="1" applyAlignment="1">
      <alignment vertical="center"/>
    </xf>
    <xf numFmtId="0" fontId="0" fillId="0" borderId="0" xfId="0" applyFill="1" applyAlignment="1">
      <alignment horizontal="center" vertical="center"/>
    </xf>
    <xf numFmtId="0" fontId="2" fillId="0" borderId="0" xfId="2" applyNumberFormat="1" applyFont="1" applyFill="1" applyBorder="1" applyAlignment="1">
      <alignment horizontal="left"/>
    </xf>
    <xf numFmtId="0" fontId="2" fillId="0" borderId="0" xfId="2" applyNumberFormat="1" applyFont="1" applyFill="1" applyBorder="1" applyAlignment="1">
      <alignment horizontal="center"/>
    </xf>
    <xf numFmtId="0" fontId="2" fillId="0" borderId="0" xfId="2" applyNumberFormat="1" applyFont="1" applyFill="1" applyBorder="1"/>
    <xf numFmtId="0" fontId="6" fillId="0" borderId="0" xfId="3" applyNumberFormat="1" applyFont="1" applyFill="1" applyBorder="1" applyAlignment="1" applyProtection="1">
      <alignment horizontal="center"/>
    </xf>
    <xf numFmtId="0" fontId="2" fillId="0" borderId="0" xfId="1" applyNumberFormat="1" applyFont="1" applyFill="1" applyBorder="1" applyAlignment="1">
      <alignment horizontal="center"/>
    </xf>
    <xf numFmtId="0" fontId="2" fillId="0" borderId="0" xfId="2" applyFont="1" applyFill="1" applyBorder="1"/>
    <xf numFmtId="0" fontId="10" fillId="0" borderId="0" xfId="3" applyNumberFormat="1" applyFont="1" applyFill="1" applyBorder="1" applyAlignment="1">
      <alignment horizontal="centerContinuous" shrinkToFit="1"/>
    </xf>
    <xf numFmtId="0" fontId="11" fillId="0" borderId="0" xfId="0" applyNumberFormat="1" applyFont="1" applyFill="1" applyAlignment="1">
      <alignment horizontal="centerContinuous" vertical="center"/>
    </xf>
    <xf numFmtId="0" fontId="11" fillId="0" borderId="0" xfId="0" applyFont="1" applyFill="1" applyAlignment="1">
      <alignment horizontal="centerContinuous" vertical="center"/>
    </xf>
    <xf numFmtId="0" fontId="0" fillId="0" borderId="1" xfId="0" applyFill="1" applyBorder="1" applyAlignment="1">
      <alignment horizontal="centerContinuous" vertical="center"/>
    </xf>
    <xf numFmtId="0" fontId="0" fillId="0" borderId="0" xfId="0" applyNumberFormat="1" applyFont="1" applyFill="1" applyAlignment="1">
      <alignment vertical="center"/>
    </xf>
    <xf numFmtId="0" fontId="0" fillId="0" borderId="0" xfId="0" applyNumberFormat="1" applyFont="1" applyFill="1" applyAlignment="1">
      <alignment horizontal="left" vertical="center"/>
    </xf>
    <xf numFmtId="0" fontId="0" fillId="0" borderId="0" xfId="0" applyNumberFormat="1" applyFont="1" applyFill="1" applyAlignment="1">
      <alignment horizontal="center" vertical="center"/>
    </xf>
    <xf numFmtId="0" fontId="12" fillId="0" borderId="0" xfId="2" applyNumberFormat="1" applyFont="1" applyFill="1" applyBorder="1" applyAlignment="1">
      <alignment horizontal="centerContinuous"/>
    </xf>
    <xf numFmtId="0" fontId="12" fillId="0" borderId="0" xfId="2" applyNumberFormat="1" applyFont="1" applyFill="1" applyBorder="1" applyAlignment="1">
      <alignment horizontal="left"/>
    </xf>
    <xf numFmtId="0" fontId="12" fillId="0" borderId="0" xfId="0" applyNumberFormat="1" applyFont="1" applyFill="1" applyAlignment="1">
      <alignment horizontal="centerContinuous" vertical="center"/>
    </xf>
    <xf numFmtId="0" fontId="0" fillId="0" borderId="0" xfId="0" applyNumberFormat="1" applyFont="1" applyFill="1" applyAlignment="1">
      <alignment horizontal="centerContinuous" vertical="center"/>
    </xf>
    <xf numFmtId="0" fontId="12" fillId="0" borderId="0" xfId="3" applyNumberFormat="1" applyFont="1" applyFill="1" applyBorder="1" applyAlignment="1">
      <alignment horizontal="centerContinuous" shrinkToFit="1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Continuous" vertical="center"/>
    </xf>
    <xf numFmtId="0" fontId="0" fillId="0" borderId="0" xfId="0" applyFont="1" applyFill="1" applyAlignment="1">
      <alignment horizontal="center" vertical="center"/>
    </xf>
    <xf numFmtId="43" fontId="7" fillId="0" borderId="0" xfId="3" applyNumberFormat="1" applyFont="1" applyFill="1" applyBorder="1" applyAlignment="1" applyProtection="1">
      <alignment horizontal="center" textRotation="90"/>
      <protection locked="0"/>
    </xf>
    <xf numFmtId="43" fontId="12" fillId="0" borderId="0" xfId="3" applyFont="1" applyFill="1" applyBorder="1" applyAlignment="1">
      <alignment horizontal="centerContinuous" shrinkToFit="1"/>
    </xf>
    <xf numFmtId="0" fontId="13" fillId="0" borderId="0" xfId="2" applyNumberFormat="1" applyFont="1" applyFill="1" applyAlignment="1">
      <alignment horizontal="left" wrapText="1"/>
    </xf>
    <xf numFmtId="0" fontId="13" fillId="0" borderId="0" xfId="2" applyNumberFormat="1" applyFont="1" applyFill="1" applyAlignment="1">
      <alignment horizontal="center" wrapText="1"/>
    </xf>
    <xf numFmtId="0" fontId="14" fillId="0" borderId="0" xfId="3" applyNumberFormat="1" applyFont="1" applyFill="1" applyBorder="1" applyAlignment="1" applyProtection="1">
      <alignment horizontal="center" wrapText="1"/>
    </xf>
    <xf numFmtId="0" fontId="9" fillId="0" borderId="0" xfId="4" applyNumberFormat="1" applyFont="1" applyFill="1" applyAlignment="1">
      <alignment horizontal="center" wrapText="1"/>
    </xf>
    <xf numFmtId="0" fontId="9" fillId="0" borderId="0" xfId="4" applyNumberFormat="1" applyFont="1" applyFill="1" applyAlignment="1">
      <alignment horizontal="left" wrapText="1"/>
    </xf>
    <xf numFmtId="0" fontId="9" fillId="0" borderId="0" xfId="4" applyNumberFormat="1" applyFont="1" applyFill="1" applyAlignment="1">
      <alignment horizontal="center"/>
    </xf>
    <xf numFmtId="0" fontId="12" fillId="0" borderId="0" xfId="3" applyNumberFormat="1" applyFont="1" applyFill="1" applyBorder="1" applyAlignment="1" applyProtection="1">
      <alignment horizontal="center" wrapText="1"/>
      <protection locked="0"/>
    </xf>
    <xf numFmtId="0" fontId="15" fillId="0" borderId="0" xfId="0" applyNumberFormat="1" applyFont="1" applyFill="1" applyAlignment="1">
      <alignment vertical="center"/>
    </xf>
    <xf numFmtId="0" fontId="13" fillId="0" borderId="0" xfId="3" applyNumberFormat="1" applyFont="1" applyFill="1" applyBorder="1" applyAlignment="1" applyProtection="1">
      <alignment horizontal="center" wrapText="1"/>
    </xf>
    <xf numFmtId="0" fontId="13" fillId="0" borderId="0" xfId="3" applyNumberFormat="1" applyFont="1" applyFill="1" applyBorder="1" applyAlignment="1" applyProtection="1">
      <alignment horizontal="center" wrapText="1"/>
      <protection locked="0"/>
    </xf>
    <xf numFmtId="0" fontId="4" fillId="0" borderId="0" xfId="0" applyNumberFormat="1" applyFont="1" applyFill="1" applyAlignment="1">
      <alignment vertical="center"/>
    </xf>
    <xf numFmtId="0" fontId="13" fillId="2" borderId="0" xfId="2" applyNumberFormat="1" applyFont="1" applyFill="1" applyAlignment="1">
      <alignment horizontal="center" wrapText="1"/>
    </xf>
    <xf numFmtId="0" fontId="15" fillId="0" borderId="0" xfId="0" applyFont="1" applyFill="1" applyAlignment="1">
      <alignment vertical="center"/>
    </xf>
    <xf numFmtId="43" fontId="14" fillId="0" borderId="0" xfId="3" applyFont="1" applyFill="1" applyBorder="1" applyAlignment="1" applyProtection="1">
      <alignment horizontal="center" wrapText="1"/>
    </xf>
    <xf numFmtId="43" fontId="14" fillId="3" borderId="0" xfId="3" applyFont="1" applyFill="1" applyBorder="1" applyAlignment="1" applyProtection="1">
      <alignment horizontal="center" wrapText="1"/>
    </xf>
    <xf numFmtId="0" fontId="13" fillId="0" borderId="0" xfId="2" applyFont="1" applyFill="1" applyAlignment="1">
      <alignment horizontal="center" wrapText="1"/>
    </xf>
    <xf numFmtId="177" fontId="13" fillId="0" borderId="0" xfId="0" applyNumberFormat="1" applyFont="1" applyFill="1" applyAlignment="1">
      <alignment horizontal="center" wrapText="1"/>
    </xf>
    <xf numFmtId="177" fontId="14" fillId="0" borderId="0" xfId="3" applyNumberFormat="1" applyFont="1" applyFill="1" applyBorder="1" applyAlignment="1" applyProtection="1">
      <alignment horizontal="center" wrapText="1"/>
    </xf>
    <xf numFmtId="43" fontId="14" fillId="0" borderId="0" xfId="3" applyNumberFormat="1" applyFont="1" applyFill="1" applyBorder="1" applyAlignment="1" applyProtection="1">
      <alignment horizontal="center" wrapText="1"/>
      <protection locked="0"/>
    </xf>
    <xf numFmtId="43" fontId="14" fillId="0" borderId="0" xfId="3" applyNumberFormat="1" applyFont="1" applyFill="1" applyBorder="1" applyAlignment="1" applyProtection="1">
      <alignment horizontal="center" wrapText="1"/>
    </xf>
    <xf numFmtId="178" fontId="14" fillId="0" borderId="0" xfId="3" applyNumberFormat="1" applyFont="1" applyFill="1" applyBorder="1" applyAlignment="1" applyProtection="1">
      <alignment horizontal="center" wrapText="1"/>
      <protection locked="0"/>
    </xf>
    <xf numFmtId="0" fontId="15" fillId="0" borderId="0" xfId="0" applyFont="1" applyFill="1" applyAlignment="1">
      <alignment horizontal="center" vertical="center"/>
    </xf>
    <xf numFmtId="0" fontId="2" fillId="0" borderId="0" xfId="1" applyNumberFormat="1" applyFont="1" applyFill="1" applyBorder="1"/>
    <xf numFmtId="0" fontId="2" fillId="0" borderId="0" xfId="3" applyNumberFormat="1" applyFont="1" applyFill="1" applyBorder="1" applyAlignment="1" applyProtection="1">
      <alignment horizontal="center"/>
    </xf>
    <xf numFmtId="0" fontId="2" fillId="0" borderId="0" xfId="3" applyNumberFormat="1" applyFont="1" applyFill="1" applyBorder="1" applyAlignment="1" applyProtection="1">
      <alignment horizontal="center" shrinkToFit="1"/>
    </xf>
    <xf numFmtId="0" fontId="0" fillId="0" borderId="0" xfId="0" applyNumberFormat="1" applyFill="1" applyAlignment="1">
      <alignment horizontal="right" vertical="center"/>
    </xf>
    <xf numFmtId="14" fontId="0" fillId="0" borderId="0" xfId="0" applyNumberFormat="1" applyFill="1" applyAlignment="1">
      <alignment horizontal="center" vertical="center"/>
    </xf>
    <xf numFmtId="179" fontId="2" fillId="0" borderId="0" xfId="0" applyNumberFormat="1" applyFont="1" applyFill="1" applyAlignment="1">
      <alignment horizontal="center"/>
    </xf>
    <xf numFmtId="176" fontId="2" fillId="0" borderId="0" xfId="1" quotePrefix="1" applyNumberFormat="1" applyFont="1" applyFill="1" applyBorder="1" applyAlignment="1">
      <alignment horizontal="right"/>
    </xf>
    <xf numFmtId="0" fontId="2" fillId="0" borderId="0" xfId="1" quotePrefix="1" applyNumberFormat="1" applyFont="1" applyFill="1" applyBorder="1" applyAlignment="1">
      <alignment horizontal="right"/>
    </xf>
    <xf numFmtId="0" fontId="2" fillId="0" borderId="0" xfId="1" applyNumberFormat="1" applyFont="1" applyFill="1" applyBorder="1" applyAlignment="1">
      <alignment horizontal="right"/>
    </xf>
    <xf numFmtId="180" fontId="2" fillId="0" borderId="0" xfId="1" applyNumberFormat="1" applyFont="1" applyFill="1" applyBorder="1" applyAlignment="1">
      <alignment horizontal="right"/>
    </xf>
    <xf numFmtId="14" fontId="0" fillId="0" borderId="0" xfId="0" applyNumberFormat="1" applyFill="1" applyAlignment="1">
      <alignment vertical="center"/>
    </xf>
    <xf numFmtId="176" fontId="2" fillId="0" borderId="0" xfId="1" applyNumberFormat="1" applyFont="1" applyFill="1" applyBorder="1" applyAlignment="1">
      <alignment horizontal="right"/>
    </xf>
    <xf numFmtId="0" fontId="17" fillId="0" borderId="0" xfId="0" applyNumberFormat="1" applyFont="1" applyFill="1" applyAlignment="1">
      <alignment vertical="center"/>
    </xf>
    <xf numFmtId="0" fontId="7" fillId="0" borderId="0" xfId="3" applyNumberFormat="1" applyFont="1" applyFill="1" applyBorder="1" applyAlignment="1" applyProtection="1">
      <alignment horizontal="center" textRotation="90"/>
      <protection locked="0"/>
    </xf>
    <xf numFmtId="43" fontId="7" fillId="0" borderId="0" xfId="3" applyNumberFormat="1" applyFont="1" applyFill="1" applyBorder="1" applyAlignment="1" applyProtection="1">
      <alignment horizontal="center" textRotation="90"/>
      <protection locked="0"/>
    </xf>
    <xf numFmtId="0" fontId="9" fillId="0" borderId="0" xfId="4" applyNumberFormat="1" applyFont="1" applyFill="1" applyAlignment="1">
      <alignment horizontal="center" wrapText="1"/>
    </xf>
    <xf numFmtId="0" fontId="9" fillId="2" borderId="0" xfId="4" applyNumberFormat="1" applyFont="1" applyFill="1" applyAlignment="1">
      <alignment horizontal="center" wrapText="1"/>
    </xf>
    <xf numFmtId="0" fontId="0" fillId="0" borderId="1" xfId="0" applyNumberFormat="1" applyFill="1" applyBorder="1" applyAlignment="1">
      <alignment horizontal="center" vertical="center"/>
    </xf>
  </cellXfs>
  <cellStyles count="5">
    <cellStyle name="Comma 2" xfId="3"/>
    <cellStyle name="Normal 2" xfId="1"/>
    <cellStyle name="常规" xfId="0" builtinId="0"/>
    <cellStyle name="常规_C346 Local Tracker_20110701" xfId="2"/>
    <cellStyle name="常规_Concern &amp; Tooling-CD340(dx)" xfId="4"/>
  </cellStyles>
  <dxfs count="30">
    <dxf>
      <fill>
        <patternFill>
          <bgColor indexed="43"/>
        </patternFill>
      </fill>
    </dxf>
    <dxf>
      <fill>
        <patternFill>
          <bgColor indexed="46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46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46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46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46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46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46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46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46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46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490%20MCA%20Local%20Tracker_Post%20PA20180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chive"/>
      <sheetName val="Sheet4"/>
      <sheetName val="Sheet1"/>
      <sheetName val="Sheet3"/>
      <sheetName val="Commodity Summary"/>
      <sheetName val="Detail"/>
      <sheetName val="Change Log"/>
      <sheetName val="Sheet5"/>
      <sheetName val="ESWP"/>
      <sheetName val="N&amp;MJ"/>
      <sheetName val="Ex-Rate"/>
      <sheetName val="Sheet2"/>
      <sheetName val="C490 Base --&gt;"/>
      <sheetName val="Base Detail"/>
      <sheetName val="Sheet6"/>
      <sheetName val="FST BOM"/>
    </sheetNames>
    <sheetDataSet>
      <sheetData sheetId="0"/>
      <sheetData sheetId="1"/>
      <sheetData sheetId="2"/>
      <sheetData sheetId="3"/>
      <sheetData sheetId="4"/>
      <sheetData sheetId="5">
        <row r="1">
          <cell r="C1">
            <v>1</v>
          </cell>
          <cell r="D1">
            <v>2</v>
          </cell>
          <cell r="E1">
            <v>3</v>
          </cell>
          <cell r="F1">
            <v>4</v>
          </cell>
          <cell r="G1">
            <v>5</v>
          </cell>
          <cell r="H1">
            <v>6</v>
          </cell>
          <cell r="I1">
            <v>7</v>
          </cell>
          <cell r="J1">
            <v>8</v>
          </cell>
          <cell r="K1">
            <v>9</v>
          </cell>
          <cell r="L1">
            <v>10</v>
          </cell>
          <cell r="M1">
            <v>11</v>
          </cell>
          <cell r="N1">
            <v>12</v>
          </cell>
          <cell r="O1">
            <v>13</v>
          </cell>
          <cell r="P1">
            <v>14</v>
          </cell>
          <cell r="Q1">
            <v>15</v>
          </cell>
          <cell r="R1">
            <v>16</v>
          </cell>
          <cell r="S1">
            <v>17</v>
          </cell>
          <cell r="T1">
            <v>18</v>
          </cell>
          <cell r="U1">
            <v>19</v>
          </cell>
          <cell r="V1">
            <v>20</v>
          </cell>
          <cell r="W1">
            <v>21</v>
          </cell>
          <cell r="X1">
            <v>22</v>
          </cell>
          <cell r="Y1">
            <v>23</v>
          </cell>
          <cell r="Z1">
            <v>24</v>
          </cell>
          <cell r="AA1">
            <v>25</v>
          </cell>
          <cell r="AB1">
            <v>26</v>
          </cell>
          <cell r="AC1">
            <v>27</v>
          </cell>
          <cell r="AD1">
            <v>28</v>
          </cell>
          <cell r="AE1">
            <v>29</v>
          </cell>
          <cell r="AF1">
            <v>30</v>
          </cell>
          <cell r="AG1">
            <v>31</v>
          </cell>
          <cell r="AH1">
            <v>32</v>
          </cell>
          <cell r="AI1">
            <v>33</v>
          </cell>
          <cell r="AJ1">
            <v>34</v>
          </cell>
          <cell r="AK1">
            <v>35</v>
          </cell>
          <cell r="AL1">
            <v>36</v>
          </cell>
          <cell r="AM1">
            <v>37</v>
          </cell>
          <cell r="AN1">
            <v>38</v>
          </cell>
          <cell r="AO1">
            <v>39</v>
          </cell>
          <cell r="AP1">
            <v>40</v>
          </cell>
          <cell r="AQ1">
            <v>41</v>
          </cell>
          <cell r="AR1">
            <v>42</v>
          </cell>
          <cell r="AS1">
            <v>43</v>
          </cell>
          <cell r="AT1">
            <v>44</v>
          </cell>
          <cell r="AU1">
            <v>45</v>
          </cell>
          <cell r="AV1">
            <v>46</v>
          </cell>
          <cell r="AW1">
            <v>47</v>
          </cell>
          <cell r="AX1">
            <v>48</v>
          </cell>
          <cell r="AY1">
            <v>49</v>
          </cell>
          <cell r="AZ1">
            <v>50</v>
          </cell>
          <cell r="BA1">
            <v>51</v>
          </cell>
          <cell r="BB1">
            <v>52</v>
          </cell>
          <cell r="BC1">
            <v>53</v>
          </cell>
          <cell r="BD1">
            <v>54</v>
          </cell>
          <cell r="BE1">
            <v>55</v>
          </cell>
          <cell r="BF1">
            <v>56</v>
          </cell>
          <cell r="BG1">
            <v>57</v>
          </cell>
          <cell r="BK1">
            <v>61</v>
          </cell>
          <cell r="BL1">
            <v>62</v>
          </cell>
          <cell r="BM1">
            <v>63</v>
          </cell>
          <cell r="BN1">
            <v>64</v>
          </cell>
        </row>
        <row r="2">
          <cell r="J2" t="str">
            <v xml:space="preserve">  </v>
          </cell>
          <cell r="BB2">
            <v>0</v>
          </cell>
          <cell r="BC2">
            <v>-289.26329424811701</v>
          </cell>
        </row>
        <row r="3">
          <cell r="K3" t="str">
            <v xml:space="preserve"> </v>
          </cell>
          <cell r="N3">
            <v>0</v>
          </cell>
          <cell r="O3">
            <v>0</v>
          </cell>
          <cell r="AG3">
            <v>0</v>
          </cell>
          <cell r="AH3">
            <v>0</v>
          </cell>
          <cell r="AI3">
            <v>0</v>
          </cell>
          <cell r="AO3" t="str">
            <v xml:space="preserve">  </v>
          </cell>
          <cell r="BB3">
            <v>0</v>
          </cell>
          <cell r="BC3">
            <v>277445117.06575185</v>
          </cell>
        </row>
        <row r="4">
          <cell r="S4">
            <v>0.14000000000000001</v>
          </cell>
          <cell r="T4">
            <v>0.16</v>
          </cell>
          <cell r="U4">
            <v>0.14000000000000001</v>
          </cell>
          <cell r="V4">
            <v>0.23</v>
          </cell>
          <cell r="W4">
            <v>0.09</v>
          </cell>
          <cell r="X4">
            <v>0.14000000000000001</v>
          </cell>
          <cell r="Y4">
            <v>0.05</v>
          </cell>
          <cell r="Z4">
            <v>0.05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BB4">
            <v>-270573.48686</v>
          </cell>
          <cell r="BC4">
            <v>-277734.38036000001</v>
          </cell>
          <cell r="BE4">
            <v>-64291.459238807882</v>
          </cell>
          <cell r="BG4">
            <v>0</v>
          </cell>
        </row>
        <row r="5">
          <cell r="K5" t="str">
            <v xml:space="preserve"> </v>
          </cell>
          <cell r="S5" t="str">
            <v>Usage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C5" t="str">
            <v>Material Cost Quote Breakdown (Per Unit)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 t="str">
            <v>Supplier YOY After J#1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 t="str">
            <v>Exchange Rate Adjustment</v>
          </cell>
          <cell r="AX5">
            <v>0</v>
          </cell>
          <cell r="AY5">
            <v>0</v>
          </cell>
          <cell r="AZ5">
            <v>0</v>
          </cell>
          <cell r="BB5" t="str">
            <v>MCA Vendor Tooling</v>
          </cell>
          <cell r="BC5">
            <v>0</v>
          </cell>
          <cell r="BE5" t="str">
            <v>MCA ED&amp;T</v>
          </cell>
          <cell r="BF5">
            <v>0</v>
          </cell>
          <cell r="BG5">
            <v>0</v>
          </cell>
          <cell r="BI5" t="str">
            <v>C490 Base ED&amp;T</v>
          </cell>
          <cell r="BJ5">
            <v>0</v>
          </cell>
          <cell r="BL5" t="str">
            <v>JOB#1 Material Economic Adjustment</v>
          </cell>
          <cell r="BM5">
            <v>0</v>
          </cell>
          <cell r="BN5">
            <v>0</v>
          </cell>
          <cell r="BO5">
            <v>0</v>
          </cell>
        </row>
        <row r="6">
          <cell r="C6" t="str">
            <v>CBP No.</v>
          </cell>
          <cell r="D6" t="str">
            <v>CCM</v>
          </cell>
          <cell r="E6" t="str">
            <v>Commodity Name</v>
          </cell>
          <cell r="F6" t="str">
            <v>Commodity Name_Ch</v>
          </cell>
          <cell r="G6" t="str">
            <v>Seg.</v>
          </cell>
          <cell r="H6" t="str">
            <v>PMT</v>
          </cell>
          <cell r="I6" t="str">
            <v>TH/ PF</v>
          </cell>
          <cell r="J6" t="str">
            <v>Prefix</v>
          </cell>
          <cell r="K6" t="str">
            <v>Base</v>
          </cell>
          <cell r="L6" t="str">
            <v>Suffix</v>
          </cell>
          <cell r="M6" t="str">
            <v>Part Number</v>
          </cell>
          <cell r="N6" t="str">
            <v>Part Description</v>
          </cell>
          <cell r="O6" t="str">
            <v>Approved Date</v>
          </cell>
          <cell r="P6" t="str">
            <v>Buyer</v>
          </cell>
          <cell r="Q6" t="str">
            <v>CAF PD</v>
          </cell>
          <cell r="S6" t="str">
            <v>4-Dr 1.5L Comfort MT</v>
          </cell>
          <cell r="T6" t="str">
            <v>4-Dr 1.5L Comfort AT</v>
          </cell>
          <cell r="U6" t="str">
            <v>4-Dr 1.5L Trend MT -CCM</v>
          </cell>
          <cell r="V6" t="str">
            <v>4-Dr 1.5L Trend AT</v>
          </cell>
          <cell r="W6" t="str">
            <v>4D 1.0 Fox Trend MT</v>
          </cell>
          <cell r="X6" t="str">
            <v>4D 1.0 Fox Trend AT</v>
          </cell>
          <cell r="Y6" t="str">
            <v>4D 1.5 Dragon Titanium AT</v>
          </cell>
          <cell r="Z6" t="str">
            <v>4D 1.0 Fox Titanium AT</v>
          </cell>
          <cell r="AA6" t="str">
            <v>Avg.</v>
          </cell>
          <cell r="AC6" t="str">
            <v>Ex-Work</v>
          </cell>
          <cell r="AD6" t="str">
            <v>Packaging</v>
          </cell>
          <cell r="AE6" t="str">
            <v>In-land Freight</v>
          </cell>
          <cell r="AF6" t="str">
            <v>Base Amort. ED&amp;T</v>
          </cell>
          <cell r="AG6" t="str">
            <v>MCA Amort. ED&amp;T</v>
          </cell>
          <cell r="AH6" t="str">
            <v>Landed Cost</v>
          </cell>
          <cell r="AI6" t="str">
            <v>Currency</v>
          </cell>
          <cell r="AJ6" t="str">
            <v>LP/SP</v>
          </cell>
          <cell r="AK6" t="str">
            <v>Supplier</v>
          </cell>
          <cell r="AL6" t="str">
            <v>GSDB</v>
          </cell>
          <cell r="AM6" t="str">
            <v>Roadmap</v>
          </cell>
          <cell r="AN6" t="str">
            <v>Currency</v>
          </cell>
          <cell r="AO6" t="str">
            <v>样件倍数</v>
          </cell>
          <cell r="AP6" t="str">
            <v>1st Year</v>
          </cell>
          <cell r="AQ6" t="str">
            <v>2nd Year</v>
          </cell>
          <cell r="AR6" t="str">
            <v>3rd Year</v>
          </cell>
          <cell r="AS6" t="str">
            <v>4th Year</v>
          </cell>
          <cell r="AT6" t="str">
            <v>5th Year</v>
          </cell>
          <cell r="AU6" t="str">
            <v>Milk Run (Y/N)</v>
          </cell>
          <cell r="AV6" t="str">
            <v>Excl. Mat Cost</v>
          </cell>
          <cell r="AW6" t="str">
            <v>Supplier Import Content</v>
          </cell>
          <cell r="AX6" t="str">
            <v>Original Currency</v>
          </cell>
          <cell r="AY6" t="str">
            <v xml:space="preserve">Quoted Exchange Rate </v>
          </cell>
          <cell r="AZ6" t="str">
            <v>Adjust @ J#1(Y/N)</v>
          </cell>
          <cell r="BB6" t="str">
            <v>Job#1 Tooling</v>
          </cell>
          <cell r="BC6" t="str">
            <v>Total Tooling</v>
          </cell>
          <cell r="BE6" t="str">
            <v>Total ED&amp;T</v>
          </cell>
          <cell r="BF6" t="str">
            <v>ED&amp;T Amortized Volume</v>
          </cell>
          <cell r="BG6" t="str">
            <v>Upfront</v>
          </cell>
          <cell r="BH6">
            <v>0</v>
          </cell>
          <cell r="BI6" t="str">
            <v>Total ED&amp;T</v>
          </cell>
          <cell r="BJ6" t="str">
            <v>ED&amp;T Amortized Volume</v>
          </cell>
          <cell r="BL6" t="str">
            <v>(Y/N)</v>
          </cell>
          <cell r="BM6" t="str">
            <v>Quote level</v>
          </cell>
          <cell r="BN6" t="str">
            <v>Weight</v>
          </cell>
          <cell r="BO6" t="str">
            <v>Comments</v>
          </cell>
        </row>
        <row r="7">
          <cell r="S7">
            <v>0.14000000000000001</v>
          </cell>
          <cell r="T7">
            <v>0.16</v>
          </cell>
          <cell r="U7">
            <v>0.14000000000000001</v>
          </cell>
          <cell r="V7">
            <v>0.23</v>
          </cell>
          <cell r="W7">
            <v>0.09</v>
          </cell>
          <cell r="X7">
            <v>0.14000000000000001</v>
          </cell>
          <cell r="Y7">
            <v>0.05</v>
          </cell>
          <cell r="Z7">
            <v>0.05</v>
          </cell>
          <cell r="AA7">
            <v>1</v>
          </cell>
          <cell r="AP7" t="str">
            <v>(%)</v>
          </cell>
          <cell r="AQ7" t="str">
            <v>(%)</v>
          </cell>
          <cell r="AR7" t="str">
            <v>(%)</v>
          </cell>
          <cell r="AS7" t="str">
            <v>(%)</v>
          </cell>
          <cell r="AT7" t="str">
            <v>(%)</v>
          </cell>
          <cell r="AU7">
            <v>0</v>
          </cell>
          <cell r="AV7" t="str">
            <v>(RMB)</v>
          </cell>
          <cell r="AW7" t="str">
            <v>(%)</v>
          </cell>
          <cell r="AX7">
            <v>0</v>
          </cell>
          <cell r="AY7">
            <v>0</v>
          </cell>
          <cell r="AZ7">
            <v>0</v>
          </cell>
        </row>
        <row r="8">
          <cell r="C8" t="str">
            <v>CH017-6</v>
          </cell>
          <cell r="D8" t="str">
            <v>-</v>
          </cell>
          <cell r="E8" t="str">
            <v>17" tire</v>
          </cell>
          <cell r="F8" t="str">
            <v>17寸轮胎</v>
          </cell>
          <cell r="G8" t="str">
            <v>B</v>
          </cell>
          <cell r="H8" t="str">
            <v>PMT3</v>
          </cell>
          <cell r="I8" t="str">
            <v>PF</v>
          </cell>
          <cell r="J8" t="str">
            <v>JD8C</v>
          </cell>
          <cell r="K8">
            <v>1508</v>
          </cell>
          <cell r="L8" t="str">
            <v>AA</v>
          </cell>
          <cell r="M8" t="str">
            <v>JD8C-1508-AA</v>
          </cell>
          <cell r="N8" t="str">
            <v>17" tire</v>
          </cell>
          <cell r="O8">
            <v>42580</v>
          </cell>
          <cell r="P8" t="str">
            <v>Luo,zhenhong</v>
          </cell>
          <cell r="Q8" t="str">
            <v>Yin wenling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4</v>
          </cell>
          <cell r="Z8">
            <v>4</v>
          </cell>
          <cell r="AA8">
            <v>0.4</v>
          </cell>
          <cell r="AC8">
            <v>-264</v>
          </cell>
          <cell r="AD8">
            <v>-18</v>
          </cell>
          <cell r="AE8">
            <v>0</v>
          </cell>
          <cell r="AF8">
            <v>0</v>
          </cell>
          <cell r="AG8">
            <v>0</v>
          </cell>
          <cell r="AH8">
            <v>-282</v>
          </cell>
          <cell r="AI8" t="str">
            <v>CNY</v>
          </cell>
          <cell r="AJ8" t="str">
            <v>LP</v>
          </cell>
          <cell r="AK8" t="str">
            <v>Dalian Good year</v>
          </cell>
          <cell r="AL8" t="str">
            <v>DDZKB</v>
          </cell>
          <cell r="AO8">
            <v>1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L8" t="str">
            <v>Y</v>
          </cell>
          <cell r="BM8" t="str">
            <v>PPI index17.35</v>
          </cell>
        </row>
        <row r="9">
          <cell r="C9" t="str">
            <v>E106</v>
          </cell>
          <cell r="D9" t="str">
            <v>E106</v>
          </cell>
          <cell r="E9" t="str">
            <v>wiper</v>
          </cell>
          <cell r="F9" t="str">
            <v>雨刮</v>
          </cell>
          <cell r="G9" t="str">
            <v>B</v>
          </cell>
          <cell r="H9" t="str">
            <v>PMT1</v>
          </cell>
          <cell r="I9" t="str">
            <v>TH</v>
          </cell>
          <cell r="J9" t="str">
            <v>JD8B</v>
          </cell>
          <cell r="K9" t="str">
            <v>17500</v>
          </cell>
          <cell r="L9" t="str">
            <v>AA</v>
          </cell>
          <cell r="M9" t="str">
            <v>JD8B-17500-AA</v>
          </cell>
          <cell r="N9" t="str">
            <v>wiper</v>
          </cell>
          <cell r="O9">
            <v>42664</v>
          </cell>
          <cell r="P9" t="str">
            <v>Zhou,jian</v>
          </cell>
          <cell r="Q9" t="str">
            <v>zhang tao</v>
          </cell>
          <cell r="S9">
            <v>1</v>
          </cell>
          <cell r="T9">
            <v>1</v>
          </cell>
          <cell r="U9">
            <v>1</v>
          </cell>
          <cell r="V9">
            <v>1</v>
          </cell>
          <cell r="W9">
            <v>1</v>
          </cell>
          <cell r="X9">
            <v>1</v>
          </cell>
          <cell r="Y9">
            <v>1</v>
          </cell>
          <cell r="Z9">
            <v>1</v>
          </cell>
          <cell r="AA9">
            <v>1</v>
          </cell>
          <cell r="AC9">
            <v>-215</v>
          </cell>
          <cell r="AD9">
            <v>-4.13</v>
          </cell>
          <cell r="AE9">
            <v>-7.08</v>
          </cell>
          <cell r="AF9">
            <v>0</v>
          </cell>
          <cell r="AG9">
            <v>-3.5572474469428501</v>
          </cell>
          <cell r="AH9">
            <v>-229.76724744694286</v>
          </cell>
          <cell r="AI9" t="str">
            <v>CNY</v>
          </cell>
          <cell r="AJ9" t="str">
            <v>LP</v>
          </cell>
          <cell r="AK9" t="str">
            <v>CHS Bosch</v>
          </cell>
          <cell r="AL9" t="str">
            <v>EGSEB</v>
          </cell>
          <cell r="AO9">
            <v>3</v>
          </cell>
          <cell r="AP9">
            <v>0.02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B9">
            <v>-1100000</v>
          </cell>
          <cell r="BC9">
            <v>-1100000</v>
          </cell>
          <cell r="BD9">
            <v>0</v>
          </cell>
          <cell r="BE9">
            <v>-2045058</v>
          </cell>
          <cell r="BF9">
            <v>574899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</row>
        <row r="10">
          <cell r="C10" t="str">
            <v>E106</v>
          </cell>
          <cell r="D10" t="str">
            <v>E106</v>
          </cell>
          <cell r="E10" t="str">
            <v>wiper</v>
          </cell>
          <cell r="F10" t="str">
            <v>雨刮</v>
          </cell>
          <cell r="G10" t="str">
            <v>B</v>
          </cell>
          <cell r="H10" t="str">
            <v>PMT1</v>
          </cell>
          <cell r="I10" t="str">
            <v>TH</v>
          </cell>
          <cell r="J10" t="str">
            <v>JD8B</v>
          </cell>
          <cell r="K10" t="str">
            <v>17B589</v>
          </cell>
          <cell r="L10" t="str">
            <v>AB</v>
          </cell>
          <cell r="M10" t="str">
            <v>JD8B-17B589-AB</v>
          </cell>
          <cell r="N10" t="str">
            <v>wiper</v>
          </cell>
          <cell r="O10">
            <v>42664</v>
          </cell>
          <cell r="P10" t="str">
            <v>Zhou,jian</v>
          </cell>
          <cell r="Q10" t="str">
            <v>zhang tao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  <cell r="Z10">
            <v>1</v>
          </cell>
          <cell r="AA10">
            <v>1</v>
          </cell>
          <cell r="AC10">
            <v>-39.9</v>
          </cell>
          <cell r="AD10">
            <v>-0.6</v>
          </cell>
          <cell r="AE10">
            <v>-1.5</v>
          </cell>
          <cell r="AF10">
            <v>0</v>
          </cell>
          <cell r="AG10">
            <v>0</v>
          </cell>
          <cell r="AH10">
            <v>-42</v>
          </cell>
          <cell r="AI10" t="str">
            <v>CNY</v>
          </cell>
          <cell r="AJ10" t="str">
            <v>LP</v>
          </cell>
          <cell r="AK10" t="str">
            <v>CHS Bosch</v>
          </cell>
          <cell r="AL10" t="str">
            <v>EGSEB</v>
          </cell>
          <cell r="AO10">
            <v>3</v>
          </cell>
          <cell r="AP10">
            <v>0.02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B10">
            <v>-225000</v>
          </cell>
          <cell r="BC10">
            <v>-450000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</row>
        <row r="11">
          <cell r="C11" t="str">
            <v>E106</v>
          </cell>
          <cell r="D11" t="str">
            <v>E106</v>
          </cell>
          <cell r="E11" t="str">
            <v>wiper</v>
          </cell>
          <cell r="F11" t="str">
            <v>雨刮</v>
          </cell>
          <cell r="G11" t="str">
            <v>B</v>
          </cell>
          <cell r="H11" t="str">
            <v>PMT1</v>
          </cell>
          <cell r="I11" t="str">
            <v>TH</v>
          </cell>
          <cell r="J11" t="str">
            <v>JD8B</v>
          </cell>
          <cell r="K11" t="str">
            <v>17C495</v>
          </cell>
          <cell r="L11" t="str">
            <v>AB</v>
          </cell>
          <cell r="M11" t="str">
            <v>JD8B-17C495-AB</v>
          </cell>
          <cell r="N11" t="str">
            <v>wiper</v>
          </cell>
          <cell r="O11">
            <v>42664</v>
          </cell>
          <cell r="P11" t="str">
            <v>Zhou,jian</v>
          </cell>
          <cell r="Q11" t="str">
            <v>zhang tao</v>
          </cell>
          <cell r="S11">
            <v>1</v>
          </cell>
          <cell r="T11">
            <v>1</v>
          </cell>
          <cell r="U11">
            <v>1</v>
          </cell>
          <cell r="V11">
            <v>1</v>
          </cell>
          <cell r="W11">
            <v>1</v>
          </cell>
          <cell r="X11">
            <v>1</v>
          </cell>
          <cell r="Y11">
            <v>1</v>
          </cell>
          <cell r="Z11">
            <v>1</v>
          </cell>
          <cell r="AA11">
            <v>1</v>
          </cell>
          <cell r="AC11">
            <v>-39.9</v>
          </cell>
          <cell r="AD11">
            <v>-0.6</v>
          </cell>
          <cell r="AE11">
            <v>-1.5</v>
          </cell>
          <cell r="AF11">
            <v>0</v>
          </cell>
          <cell r="AG11">
            <v>0</v>
          </cell>
          <cell r="AH11">
            <v>-42</v>
          </cell>
          <cell r="AI11" t="str">
            <v>CNY</v>
          </cell>
          <cell r="AJ11" t="str">
            <v>LP</v>
          </cell>
          <cell r="AK11" t="str">
            <v>CHS Bosch</v>
          </cell>
          <cell r="AL11" t="str">
            <v>EGSEB</v>
          </cell>
          <cell r="AO11">
            <v>3</v>
          </cell>
          <cell r="AP11">
            <v>0.02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B11">
            <v>-225000</v>
          </cell>
          <cell r="BC11">
            <v>-450000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</row>
        <row r="12">
          <cell r="C12" t="str">
            <v>CH063-1</v>
          </cell>
          <cell r="D12" t="str">
            <v>-</v>
          </cell>
          <cell r="E12" t="str">
            <v>Vacuum hose bracket</v>
          </cell>
          <cell r="F12" t="str">
            <v>真空管支架</v>
          </cell>
          <cell r="G12" t="str">
            <v>D</v>
          </cell>
          <cell r="H12" t="str">
            <v>PMT3</v>
          </cell>
          <cell r="I12" t="str">
            <v>PF</v>
          </cell>
          <cell r="J12" t="str">
            <v>JD8C</v>
          </cell>
          <cell r="K12" t="str">
            <v>19048</v>
          </cell>
          <cell r="L12" t="str">
            <v>AA</v>
          </cell>
          <cell r="M12" t="str">
            <v>JD8C-19048-AA</v>
          </cell>
          <cell r="N12" t="str">
            <v>Vacuum hose bracket</v>
          </cell>
          <cell r="O12">
            <v>42655</v>
          </cell>
          <cell r="P12" t="str">
            <v>Wei,xiaowei</v>
          </cell>
          <cell r="Q12" t="str">
            <v>zhou han</v>
          </cell>
          <cell r="S12">
            <v>0</v>
          </cell>
          <cell r="T12">
            <v>1</v>
          </cell>
          <cell r="U12">
            <v>0</v>
          </cell>
          <cell r="V12">
            <v>1</v>
          </cell>
          <cell r="W12">
            <v>0</v>
          </cell>
          <cell r="X12">
            <v>0</v>
          </cell>
          <cell r="Y12">
            <v>1</v>
          </cell>
          <cell r="Z12">
            <v>0</v>
          </cell>
          <cell r="AA12">
            <v>0.44</v>
          </cell>
          <cell r="AC12">
            <v>-4.3899999999999997</v>
          </cell>
          <cell r="AD12">
            <v>-7.0000000000000007E-2</v>
          </cell>
          <cell r="AE12">
            <v>-0.04</v>
          </cell>
          <cell r="AF12">
            <v>0</v>
          </cell>
          <cell r="AG12">
            <v>0</v>
          </cell>
          <cell r="AH12">
            <v>-4.5</v>
          </cell>
          <cell r="AI12" t="str">
            <v>CNY</v>
          </cell>
          <cell r="AJ12" t="str">
            <v>LP</v>
          </cell>
          <cell r="AK12" t="str">
            <v>Gangxianglong</v>
          </cell>
          <cell r="AL12" t="str">
            <v>GGU8A</v>
          </cell>
          <cell r="AO12">
            <v>1.81</v>
          </cell>
          <cell r="AP12">
            <v>0.03</v>
          </cell>
          <cell r="AQ12">
            <v>0.03</v>
          </cell>
          <cell r="AR12">
            <v>0.03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B12">
            <v>-471125</v>
          </cell>
          <cell r="BC12">
            <v>-471125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L12" t="str">
            <v>Y</v>
          </cell>
          <cell r="BM12" t="str">
            <v>A22  5050(元/公斤)</v>
          </cell>
        </row>
        <row r="13">
          <cell r="C13" t="str">
            <v>B013-1</v>
          </cell>
          <cell r="D13" t="str">
            <v>-</v>
          </cell>
          <cell r="E13" t="str">
            <v>ABS Bracket</v>
          </cell>
          <cell r="F13" t="str">
            <v>ABS支架 ABS bracket</v>
          </cell>
          <cell r="G13" t="str">
            <v>D</v>
          </cell>
          <cell r="H13" t="str">
            <v>PMT3</v>
          </cell>
          <cell r="I13" t="str">
            <v>PF</v>
          </cell>
          <cell r="J13" t="str">
            <v>JD8C</v>
          </cell>
          <cell r="K13" t="str">
            <v>2C325</v>
          </cell>
          <cell r="L13" t="str">
            <v>AA</v>
          </cell>
          <cell r="M13" t="str">
            <v>JD8C-2C325-AA</v>
          </cell>
          <cell r="N13" t="str">
            <v>ABS Bracket</v>
          </cell>
          <cell r="O13">
            <v>0</v>
          </cell>
          <cell r="P13" t="str">
            <v>Zhang xin</v>
          </cell>
          <cell r="Q13" t="str">
            <v>Wang yuanyuan</v>
          </cell>
          <cell r="S13">
            <v>1</v>
          </cell>
          <cell r="AA13">
            <v>0.14000000000000001</v>
          </cell>
          <cell r="AC13">
            <v>-3.41</v>
          </cell>
          <cell r="AD13">
            <v>-7.0000000000000007E-2</v>
          </cell>
          <cell r="AE13">
            <v>-0.03</v>
          </cell>
          <cell r="AF13">
            <v>0</v>
          </cell>
          <cell r="AG13">
            <v>0</v>
          </cell>
          <cell r="AH13">
            <v>-3.51</v>
          </cell>
          <cell r="AI13" t="str">
            <v>CNY</v>
          </cell>
          <cell r="AJ13" t="str">
            <v>LP</v>
          </cell>
          <cell r="AK13" t="str">
            <v>Gangxianglong</v>
          </cell>
          <cell r="AL13" t="str">
            <v>GGU9A</v>
          </cell>
          <cell r="AO13">
            <v>2.3960113960113962</v>
          </cell>
          <cell r="AP13">
            <v>0.03</v>
          </cell>
          <cell r="AQ13">
            <v>0.03</v>
          </cell>
          <cell r="AR13">
            <v>0.03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B13">
            <v>-244703</v>
          </cell>
          <cell r="BC13">
            <v>-244703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</row>
        <row r="14">
          <cell r="C14" t="str">
            <v>PT31</v>
          </cell>
          <cell r="D14" t="str">
            <v>PT31</v>
          </cell>
          <cell r="E14" t="str">
            <v>MT shifter cable</v>
          </cell>
          <cell r="F14" t="str">
            <v>手动换挡拉索</v>
          </cell>
          <cell r="G14" t="str">
            <v>B</v>
          </cell>
          <cell r="H14" t="str">
            <v>PMT4</v>
          </cell>
          <cell r="I14" t="str">
            <v>PF</v>
          </cell>
          <cell r="J14" t="str">
            <v>JD8R</v>
          </cell>
          <cell r="K14" t="str">
            <v>7E395</v>
          </cell>
          <cell r="L14" t="str">
            <v>CB</v>
          </cell>
          <cell r="M14" t="str">
            <v>JD8R-7E395-CB</v>
          </cell>
          <cell r="N14" t="str">
            <v xml:space="preserve">MT shifter cable </v>
          </cell>
          <cell r="O14">
            <v>0</v>
          </cell>
          <cell r="P14" t="str">
            <v>陈行(xchen136)</v>
          </cell>
          <cell r="Q14" t="str">
            <v>余愉(yyu33)</v>
          </cell>
          <cell r="S14">
            <v>1</v>
          </cell>
          <cell r="T14">
            <v>0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0.28000000000000003</v>
          </cell>
          <cell r="AC14">
            <v>-85.51</v>
          </cell>
          <cell r="AD14">
            <v>-0.66</v>
          </cell>
          <cell r="AE14">
            <v>-1.5</v>
          </cell>
          <cell r="AF14">
            <v>0</v>
          </cell>
          <cell r="AG14">
            <v>0</v>
          </cell>
          <cell r="AH14">
            <v>-87.67</v>
          </cell>
          <cell r="AI14" t="str">
            <v>CNY</v>
          </cell>
          <cell r="AJ14" t="str">
            <v>LP</v>
          </cell>
          <cell r="AK14" t="str">
            <v>Shanghai Dura</v>
          </cell>
          <cell r="AL14" t="str">
            <v>EXGTA</v>
          </cell>
          <cell r="AO14">
            <v>5</v>
          </cell>
          <cell r="AP14">
            <v>0.03</v>
          </cell>
          <cell r="AQ14">
            <v>0.03</v>
          </cell>
          <cell r="AR14">
            <v>0.03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B14">
            <v>-300000</v>
          </cell>
          <cell r="BC14">
            <v>-300000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</row>
        <row r="15">
          <cell r="C15" t="str">
            <v>PT31</v>
          </cell>
          <cell r="D15" t="str">
            <v>-</v>
          </cell>
          <cell r="E15" t="str">
            <v>MT shifter cable</v>
          </cell>
          <cell r="F15" t="str">
            <v>手动换挡拉索</v>
          </cell>
          <cell r="G15" t="str">
            <v>B</v>
          </cell>
          <cell r="H15" t="str">
            <v>PMT4</v>
          </cell>
          <cell r="I15" t="str">
            <v>PF</v>
          </cell>
          <cell r="J15" t="str">
            <v>JD8R</v>
          </cell>
          <cell r="K15" t="str">
            <v>7E395</v>
          </cell>
          <cell r="L15" t="str">
            <v>DB</v>
          </cell>
          <cell r="M15" t="str">
            <v>JD8R-7E395-DB</v>
          </cell>
          <cell r="N15" t="str">
            <v xml:space="preserve">MT shifter cable </v>
          </cell>
          <cell r="O15">
            <v>0</v>
          </cell>
          <cell r="P15" t="str">
            <v>陈行(xchen136)</v>
          </cell>
          <cell r="Q15" t="str">
            <v>余愉(yyu33)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1</v>
          </cell>
          <cell r="X15">
            <v>0</v>
          </cell>
          <cell r="Y15">
            <v>0</v>
          </cell>
          <cell r="Z15">
            <v>0</v>
          </cell>
          <cell r="AA15">
            <v>0.09</v>
          </cell>
          <cell r="AC15">
            <v>-86.18</v>
          </cell>
          <cell r="AD15">
            <v>-0.66</v>
          </cell>
          <cell r="AE15">
            <v>-1.5</v>
          </cell>
          <cell r="AF15">
            <v>0</v>
          </cell>
          <cell r="AG15">
            <v>0</v>
          </cell>
          <cell r="AH15">
            <v>-88.34</v>
          </cell>
          <cell r="AI15" t="str">
            <v>CNY</v>
          </cell>
          <cell r="AJ15" t="str">
            <v>LP</v>
          </cell>
          <cell r="AK15" t="str">
            <v>Shanghai Dura</v>
          </cell>
          <cell r="AL15" t="str">
            <v>EXGTA</v>
          </cell>
          <cell r="AO15">
            <v>5</v>
          </cell>
          <cell r="AP15">
            <v>0.03</v>
          </cell>
          <cell r="AQ15">
            <v>0.03</v>
          </cell>
          <cell r="AR15">
            <v>0.03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</row>
        <row r="16">
          <cell r="C16" t="str">
            <v>PT31</v>
          </cell>
          <cell r="D16" t="str">
            <v>PT31</v>
          </cell>
          <cell r="E16" t="str">
            <v>MT shifter cable</v>
          </cell>
          <cell r="F16" t="str">
            <v>手动换挡拉索</v>
          </cell>
          <cell r="G16" t="str">
            <v>B</v>
          </cell>
          <cell r="H16" t="str">
            <v>PMT4</v>
          </cell>
          <cell r="I16" t="str">
            <v>PF</v>
          </cell>
          <cell r="J16" t="str">
            <v>JD8R</v>
          </cell>
          <cell r="K16">
            <v>7474</v>
          </cell>
          <cell r="L16" t="str">
            <v>CA</v>
          </cell>
          <cell r="M16" t="str">
            <v>JD8R-7474-CA</v>
          </cell>
          <cell r="N16" t="str">
            <v>MT Shifter Cable Bracket</v>
          </cell>
          <cell r="O16">
            <v>42706</v>
          </cell>
          <cell r="P16" t="str">
            <v>Li li</v>
          </cell>
          <cell r="Q16" t="str">
            <v>Wang hai</v>
          </cell>
          <cell r="S16">
            <v>1</v>
          </cell>
          <cell r="T16">
            <v>0</v>
          </cell>
          <cell r="U16">
            <v>1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0.28000000000000003</v>
          </cell>
          <cell r="AC16">
            <v>-8.8800000000000008</v>
          </cell>
          <cell r="AD16">
            <v>-0.4</v>
          </cell>
          <cell r="AE16">
            <v>-0.66</v>
          </cell>
          <cell r="AF16">
            <v>0</v>
          </cell>
          <cell r="AG16">
            <v>0</v>
          </cell>
          <cell r="AH16">
            <v>-9.9400000000000013</v>
          </cell>
          <cell r="AI16" t="str">
            <v>CNY</v>
          </cell>
          <cell r="AJ16" t="str">
            <v>LP</v>
          </cell>
          <cell r="AK16" t="str">
            <v>Shanghai Dura</v>
          </cell>
          <cell r="AL16" t="str">
            <v>EXGTA</v>
          </cell>
          <cell r="AO16">
            <v>5</v>
          </cell>
          <cell r="AP16">
            <v>0.03</v>
          </cell>
          <cell r="AQ16">
            <v>0.03</v>
          </cell>
          <cell r="AR16">
            <v>0.03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B16">
            <v>-138000</v>
          </cell>
          <cell r="BC16">
            <v>-138000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</row>
        <row r="17">
          <cell r="C17" t="str">
            <v>PT31</v>
          </cell>
          <cell r="D17" t="str">
            <v>-</v>
          </cell>
          <cell r="E17" t="str">
            <v>MT shifter cable</v>
          </cell>
          <cell r="F17" t="str">
            <v>手动换挡拉索</v>
          </cell>
          <cell r="G17" t="str">
            <v>B</v>
          </cell>
          <cell r="H17" t="str">
            <v>PMT4</v>
          </cell>
          <cell r="I17" t="str">
            <v>PF</v>
          </cell>
          <cell r="J17" t="str">
            <v>JD8R</v>
          </cell>
          <cell r="K17">
            <v>7474</v>
          </cell>
          <cell r="L17" t="str">
            <v>EA</v>
          </cell>
          <cell r="M17" t="str">
            <v>JD8R-7474-EA</v>
          </cell>
          <cell r="N17" t="str">
            <v>MT Shifter Cable Bracket</v>
          </cell>
          <cell r="O17">
            <v>42706</v>
          </cell>
          <cell r="P17" t="str">
            <v>Li li</v>
          </cell>
          <cell r="Q17" t="str">
            <v>Wang hai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1</v>
          </cell>
          <cell r="X17">
            <v>0</v>
          </cell>
          <cell r="Y17">
            <v>0</v>
          </cell>
          <cell r="Z17">
            <v>0</v>
          </cell>
          <cell r="AA17">
            <v>0.09</v>
          </cell>
          <cell r="AC17">
            <v>-8.8800000000000008</v>
          </cell>
          <cell r="AD17">
            <v>-0.4</v>
          </cell>
          <cell r="AE17">
            <v>-0.66</v>
          </cell>
          <cell r="AF17">
            <v>0</v>
          </cell>
          <cell r="AG17">
            <v>0</v>
          </cell>
          <cell r="AH17">
            <v>-9.9400000000000013</v>
          </cell>
          <cell r="AI17" t="str">
            <v>CNY</v>
          </cell>
          <cell r="AJ17" t="str">
            <v>LP</v>
          </cell>
          <cell r="AK17" t="str">
            <v>Shanghai Dura</v>
          </cell>
          <cell r="AL17" t="str">
            <v>EXGTA</v>
          </cell>
          <cell r="AO17">
            <v>5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</row>
        <row r="18">
          <cell r="C18" t="str">
            <v>ET16</v>
          </cell>
          <cell r="D18" t="str">
            <v>-</v>
          </cell>
          <cell r="E18" t="str">
            <v>Door Capping</v>
          </cell>
          <cell r="F18" t="str">
            <v>门外装饰盖</v>
          </cell>
          <cell r="G18" t="str">
            <v>B</v>
          </cell>
          <cell r="H18" t="str">
            <v>PMT1</v>
          </cell>
          <cell r="I18" t="str">
            <v>TH</v>
          </cell>
          <cell r="J18" t="str">
            <v>JD8B</v>
          </cell>
          <cell r="K18" t="str">
            <v>F20898</v>
          </cell>
          <cell r="L18" t="str">
            <v>AC</v>
          </cell>
          <cell r="M18" t="str">
            <v>JD8B-F20898-AC</v>
          </cell>
          <cell r="N18" t="str">
            <v>Pillar Applique</v>
          </cell>
          <cell r="O18">
            <v>42692</v>
          </cell>
          <cell r="P18" t="str">
            <v>Jiang haitao</v>
          </cell>
          <cell r="Q18" t="str">
            <v>Du jiaqi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1</v>
          </cell>
          <cell r="Z18">
            <v>1</v>
          </cell>
          <cell r="AA18">
            <v>0.1</v>
          </cell>
          <cell r="AC18">
            <v>-16.36</v>
          </cell>
          <cell r="AD18">
            <v>-0.66</v>
          </cell>
          <cell r="AE18">
            <v>-0.16</v>
          </cell>
          <cell r="AF18">
            <v>0</v>
          </cell>
          <cell r="AG18">
            <v>-0.16</v>
          </cell>
          <cell r="AH18">
            <v>-17.34</v>
          </cell>
          <cell r="AI18" t="str">
            <v>CNY</v>
          </cell>
          <cell r="AJ18" t="str">
            <v>LP</v>
          </cell>
          <cell r="AK18" t="str">
            <v>CQ Guang Neng</v>
          </cell>
          <cell r="AL18" t="str">
            <v>DH0HA</v>
          </cell>
          <cell r="AO18">
            <v>2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B18">
            <v>-822500</v>
          </cell>
          <cell r="BC18">
            <v>-822500</v>
          </cell>
          <cell r="BD18">
            <v>0</v>
          </cell>
          <cell r="BE18">
            <v>-88750</v>
          </cell>
          <cell r="BF18">
            <v>574899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</row>
        <row r="19">
          <cell r="C19" t="str">
            <v>ET16</v>
          </cell>
          <cell r="D19" t="str">
            <v>-</v>
          </cell>
          <cell r="E19" t="str">
            <v>Door Capping</v>
          </cell>
          <cell r="F19" t="str">
            <v>门外装饰盖</v>
          </cell>
          <cell r="G19" t="str">
            <v>B</v>
          </cell>
          <cell r="H19" t="str">
            <v>PMT1</v>
          </cell>
          <cell r="I19" t="str">
            <v>TH</v>
          </cell>
          <cell r="J19" t="str">
            <v>JD8B</v>
          </cell>
          <cell r="K19" t="str">
            <v>F20899</v>
          </cell>
          <cell r="L19" t="str">
            <v>AC</v>
          </cell>
          <cell r="M19" t="str">
            <v>JD8B-F20899-AC</v>
          </cell>
          <cell r="N19" t="str">
            <v>Pillar Applique</v>
          </cell>
          <cell r="O19">
            <v>42692</v>
          </cell>
          <cell r="P19" t="str">
            <v>Jiang haitao</v>
          </cell>
          <cell r="Q19" t="str">
            <v>Du jiaqi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1</v>
          </cell>
          <cell r="Z19">
            <v>1</v>
          </cell>
          <cell r="AA19">
            <v>0.1</v>
          </cell>
          <cell r="AC19">
            <v>-16.36</v>
          </cell>
          <cell r="AD19">
            <v>-0.66</v>
          </cell>
          <cell r="AE19">
            <v>-0.16</v>
          </cell>
          <cell r="AF19">
            <v>0</v>
          </cell>
          <cell r="AG19">
            <v>-0.16</v>
          </cell>
          <cell r="AH19">
            <v>-17.34</v>
          </cell>
          <cell r="AI19" t="str">
            <v>CNY</v>
          </cell>
          <cell r="AJ19" t="str">
            <v>LP</v>
          </cell>
          <cell r="AK19" t="str">
            <v>CQ Guang Neng</v>
          </cell>
          <cell r="AL19" t="str">
            <v>DH0HA</v>
          </cell>
          <cell r="AO19">
            <v>2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B19">
            <v>-822500</v>
          </cell>
          <cell r="BC19">
            <v>-822500</v>
          </cell>
          <cell r="BD19">
            <v>0</v>
          </cell>
          <cell r="BE19">
            <v>-88750</v>
          </cell>
          <cell r="BF19">
            <v>574899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</row>
        <row r="20">
          <cell r="C20" t="str">
            <v>ET16</v>
          </cell>
          <cell r="D20" t="str">
            <v>-</v>
          </cell>
          <cell r="E20" t="str">
            <v>Door Capping</v>
          </cell>
          <cell r="F20" t="str">
            <v>门外装饰盖</v>
          </cell>
          <cell r="G20" t="str">
            <v>B</v>
          </cell>
          <cell r="H20" t="str">
            <v>PMT1</v>
          </cell>
          <cell r="I20" t="str">
            <v>TH</v>
          </cell>
          <cell r="J20" t="str">
            <v>JD8B</v>
          </cell>
          <cell r="K20" t="str">
            <v>F254A40</v>
          </cell>
          <cell r="L20" t="str">
            <v>AC</v>
          </cell>
          <cell r="M20" t="str">
            <v>JD8B-F254A40-AC</v>
          </cell>
          <cell r="N20" t="str">
            <v>Pillar Applique</v>
          </cell>
          <cell r="O20">
            <v>0</v>
          </cell>
          <cell r="P20" t="str">
            <v>Jiang haitao</v>
          </cell>
          <cell r="Q20" t="str">
            <v>Du jiaqi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1</v>
          </cell>
          <cell r="Z20">
            <v>1</v>
          </cell>
          <cell r="AA20">
            <v>0.1</v>
          </cell>
          <cell r="AC20">
            <v>-16.059999999999999</v>
          </cell>
          <cell r="AD20">
            <v>-0.66</v>
          </cell>
          <cell r="AE20">
            <v>-0.16</v>
          </cell>
          <cell r="AF20">
            <v>0</v>
          </cell>
          <cell r="AG20">
            <v>-0.16</v>
          </cell>
          <cell r="AH20">
            <v>-17.04</v>
          </cell>
          <cell r="AI20" t="str">
            <v>CNY</v>
          </cell>
          <cell r="AJ20" t="str">
            <v>LP</v>
          </cell>
          <cell r="AK20" t="str">
            <v>CQ Guang Neng</v>
          </cell>
          <cell r="AL20" t="str">
            <v>DH0HA</v>
          </cell>
          <cell r="AO20">
            <v>2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B20">
            <v>-822500</v>
          </cell>
          <cell r="BC20">
            <v>-822500</v>
          </cell>
          <cell r="BD20">
            <v>0</v>
          </cell>
          <cell r="BE20">
            <v>-88750</v>
          </cell>
          <cell r="BF20">
            <v>574899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</row>
        <row r="21">
          <cell r="C21" t="str">
            <v>ET16</v>
          </cell>
          <cell r="D21" t="str">
            <v>-</v>
          </cell>
          <cell r="E21" t="str">
            <v>Door Capping</v>
          </cell>
          <cell r="F21" t="str">
            <v>门外装饰盖</v>
          </cell>
          <cell r="G21" t="str">
            <v>B</v>
          </cell>
          <cell r="H21" t="str">
            <v>PMT1</v>
          </cell>
          <cell r="I21" t="str">
            <v>TH</v>
          </cell>
          <cell r="J21" t="str">
            <v>JD8B</v>
          </cell>
          <cell r="K21" t="str">
            <v>F254A41</v>
          </cell>
          <cell r="L21" t="str">
            <v>AC</v>
          </cell>
          <cell r="M21" t="str">
            <v>JD8B-F254A41-AC</v>
          </cell>
          <cell r="N21" t="str">
            <v>Pillar Applique</v>
          </cell>
          <cell r="O21">
            <v>0</v>
          </cell>
          <cell r="P21" t="str">
            <v>Jiang haitao</v>
          </cell>
          <cell r="Q21" t="str">
            <v>Du jiaqi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1</v>
          </cell>
          <cell r="Z21">
            <v>1</v>
          </cell>
          <cell r="AA21">
            <v>0.1</v>
          </cell>
          <cell r="AC21">
            <v>-16.059999999999999</v>
          </cell>
          <cell r="AD21">
            <v>-0.66</v>
          </cell>
          <cell r="AE21">
            <v>-0.16</v>
          </cell>
          <cell r="AF21">
            <v>0</v>
          </cell>
          <cell r="AG21">
            <v>-0.16</v>
          </cell>
          <cell r="AH21">
            <v>-17.04</v>
          </cell>
          <cell r="AI21" t="str">
            <v>CNY</v>
          </cell>
          <cell r="AJ21" t="str">
            <v>LP</v>
          </cell>
          <cell r="AK21" t="str">
            <v>CQ Guang Neng</v>
          </cell>
          <cell r="AL21" t="str">
            <v>DH0HA</v>
          </cell>
          <cell r="AO21">
            <v>2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B21">
            <v>-822500</v>
          </cell>
          <cell r="BC21">
            <v>-822500</v>
          </cell>
          <cell r="BD21">
            <v>0</v>
          </cell>
          <cell r="BE21">
            <v>-88750</v>
          </cell>
          <cell r="BF21">
            <v>574899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</row>
        <row r="22">
          <cell r="C22" t="str">
            <v>ET16</v>
          </cell>
          <cell r="D22" t="str">
            <v>-</v>
          </cell>
          <cell r="E22" t="str">
            <v>Door Capping</v>
          </cell>
          <cell r="F22" t="str">
            <v>门外装饰盖</v>
          </cell>
          <cell r="G22" t="str">
            <v>B</v>
          </cell>
          <cell r="H22" t="str">
            <v>PMT1</v>
          </cell>
          <cell r="I22" t="str">
            <v>TH</v>
          </cell>
          <cell r="J22" t="str">
            <v>JD8B</v>
          </cell>
          <cell r="K22" t="str">
            <v>F254A42</v>
          </cell>
          <cell r="L22" t="str">
            <v>AC</v>
          </cell>
          <cell r="M22" t="str">
            <v>JD8B-F254A42-AC</v>
          </cell>
          <cell r="N22" t="str">
            <v>Pillar Applique</v>
          </cell>
          <cell r="O22">
            <v>0</v>
          </cell>
          <cell r="P22" t="str">
            <v>Jiang haitao</v>
          </cell>
          <cell r="Q22" t="str">
            <v>Du jiaqi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1</v>
          </cell>
          <cell r="Z22">
            <v>1</v>
          </cell>
          <cell r="AA22">
            <v>0.1</v>
          </cell>
          <cell r="AC22">
            <v>-14.51</v>
          </cell>
          <cell r="AD22">
            <v>-0.91</v>
          </cell>
          <cell r="AE22">
            <v>-0.16</v>
          </cell>
          <cell r="AF22">
            <v>0</v>
          </cell>
          <cell r="AG22">
            <v>-0.16</v>
          </cell>
          <cell r="AH22">
            <v>-15.74</v>
          </cell>
          <cell r="AI22" t="str">
            <v>CNY</v>
          </cell>
          <cell r="AJ22" t="str">
            <v>LP</v>
          </cell>
          <cell r="AK22" t="str">
            <v>CQ Guang Neng</v>
          </cell>
          <cell r="AL22" t="str">
            <v>DH0HA</v>
          </cell>
          <cell r="AO22">
            <v>2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B22">
            <v>-815000</v>
          </cell>
          <cell r="BC22">
            <v>-815000</v>
          </cell>
          <cell r="BD22">
            <v>0</v>
          </cell>
          <cell r="BE22">
            <v>-88750</v>
          </cell>
          <cell r="BF22">
            <v>574899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</row>
        <row r="23">
          <cell r="C23" t="str">
            <v>ET16</v>
          </cell>
          <cell r="D23" t="str">
            <v>-</v>
          </cell>
          <cell r="E23" t="str">
            <v>Door Capping</v>
          </cell>
          <cell r="F23" t="str">
            <v>门外装饰盖</v>
          </cell>
          <cell r="G23" t="str">
            <v>B</v>
          </cell>
          <cell r="H23" t="str">
            <v>PMT1</v>
          </cell>
          <cell r="I23" t="str">
            <v>TH</v>
          </cell>
          <cell r="J23" t="str">
            <v>JD8B</v>
          </cell>
          <cell r="K23" t="str">
            <v>F254A43</v>
          </cell>
          <cell r="L23" t="str">
            <v>AC</v>
          </cell>
          <cell r="M23" t="str">
            <v>JD8B-F254A43-AC</v>
          </cell>
          <cell r="N23" t="str">
            <v>Pillar Applique</v>
          </cell>
          <cell r="O23">
            <v>42692</v>
          </cell>
          <cell r="P23" t="str">
            <v>Jiang haitao</v>
          </cell>
          <cell r="Q23" t="str">
            <v>Du jiaqi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1</v>
          </cell>
          <cell r="Z23">
            <v>1</v>
          </cell>
          <cell r="AA23">
            <v>0.1</v>
          </cell>
          <cell r="AC23">
            <v>-14.51</v>
          </cell>
          <cell r="AD23">
            <v>-0.91</v>
          </cell>
          <cell r="AE23">
            <v>-0.16</v>
          </cell>
          <cell r="AF23">
            <v>0</v>
          </cell>
          <cell r="AG23">
            <v>-0.16</v>
          </cell>
          <cell r="AH23">
            <v>-15.74</v>
          </cell>
          <cell r="AI23" t="str">
            <v>CNY</v>
          </cell>
          <cell r="AJ23" t="str">
            <v>LP</v>
          </cell>
          <cell r="AK23" t="str">
            <v>CQ Guang Neng</v>
          </cell>
          <cell r="AL23" t="str">
            <v>DH0HA</v>
          </cell>
          <cell r="AO23">
            <v>2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B23">
            <v>-815000</v>
          </cell>
          <cell r="BC23">
            <v>-815000</v>
          </cell>
          <cell r="BD23">
            <v>0</v>
          </cell>
          <cell r="BE23">
            <v>-88750</v>
          </cell>
          <cell r="BF23">
            <v>574899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</row>
        <row r="24">
          <cell r="C24" t="str">
            <v>CH016</v>
          </cell>
          <cell r="D24" t="str">
            <v>-</v>
          </cell>
          <cell r="E24" t="str">
            <v>Alloy Wheel 15''</v>
          </cell>
          <cell r="F24" t="str">
            <v>15寸铝车轮</v>
          </cell>
          <cell r="G24" t="str">
            <v>D</v>
          </cell>
          <cell r="H24" t="str">
            <v>PMT3</v>
          </cell>
          <cell r="I24" t="str">
            <v>PF</v>
          </cell>
          <cell r="J24" t="str">
            <v>JD8T</v>
          </cell>
          <cell r="K24">
            <v>1007</v>
          </cell>
          <cell r="L24" t="str">
            <v>CA</v>
          </cell>
          <cell r="M24" t="str">
            <v>JD8T-1007-CA</v>
          </cell>
          <cell r="N24" t="str">
            <v>15 Inch Alloy Wheel</v>
          </cell>
          <cell r="O24">
            <v>42671</v>
          </cell>
          <cell r="P24" t="str">
            <v>Li Jie</v>
          </cell>
          <cell r="Q24" t="str">
            <v>luo feng</v>
          </cell>
          <cell r="S24">
            <v>4</v>
          </cell>
          <cell r="T24">
            <v>4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1.2000000000000002</v>
          </cell>
          <cell r="AC24">
            <v>-174.79</v>
          </cell>
          <cell r="AD24">
            <v>-1.51</v>
          </cell>
          <cell r="AE24">
            <v>-1.34</v>
          </cell>
          <cell r="AF24">
            <v>0</v>
          </cell>
          <cell r="AG24">
            <v>-2</v>
          </cell>
          <cell r="AH24">
            <v>-179.64</v>
          </cell>
          <cell r="AI24" t="str">
            <v>CNY</v>
          </cell>
          <cell r="AJ24" t="str">
            <v>LP</v>
          </cell>
          <cell r="AK24" t="str">
            <v>Zhejiang Wanfeng</v>
          </cell>
          <cell r="AL24" t="str">
            <v>EUJJA</v>
          </cell>
          <cell r="AO24">
            <v>1</v>
          </cell>
          <cell r="AP24">
            <v>0.03</v>
          </cell>
          <cell r="AQ24">
            <v>0.03</v>
          </cell>
          <cell r="AR24">
            <v>0.03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B24">
            <v>0</v>
          </cell>
          <cell r="BC24" t="str">
            <v>Amortized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L24" t="str">
            <v>Y</v>
          </cell>
          <cell r="BM24" t="str">
            <v xml:space="preserve">A356 14.31元/千克 </v>
          </cell>
        </row>
        <row r="25">
          <cell r="C25" t="str">
            <v>CH016</v>
          </cell>
          <cell r="D25" t="str">
            <v>CH016</v>
          </cell>
          <cell r="E25" t="str">
            <v>Alloy Wheel 16‘’</v>
          </cell>
          <cell r="F25" t="str">
            <v>16寸铝车轮</v>
          </cell>
          <cell r="G25" t="str">
            <v>D</v>
          </cell>
          <cell r="H25" t="str">
            <v>PMT3</v>
          </cell>
          <cell r="I25" t="str">
            <v>PF</v>
          </cell>
          <cell r="J25" t="str">
            <v>JD8T</v>
          </cell>
          <cell r="K25">
            <v>1007</v>
          </cell>
          <cell r="L25" t="str">
            <v>BA</v>
          </cell>
          <cell r="M25" t="str">
            <v>JD8T-1007-BA</v>
          </cell>
          <cell r="N25" t="str">
            <v>16 Inch Alloy Wheel</v>
          </cell>
          <cell r="O25">
            <v>42671</v>
          </cell>
          <cell r="P25" t="str">
            <v>Li Jie</v>
          </cell>
          <cell r="Q25" t="str">
            <v>luo feng</v>
          </cell>
          <cell r="S25">
            <v>0</v>
          </cell>
          <cell r="T25">
            <v>0</v>
          </cell>
          <cell r="U25">
            <v>4</v>
          </cell>
          <cell r="V25">
            <v>4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1.48</v>
          </cell>
          <cell r="AC25">
            <v>-209.63</v>
          </cell>
          <cell r="AD25">
            <v>-1.33</v>
          </cell>
          <cell r="AE25">
            <v>-0.83</v>
          </cell>
          <cell r="AF25">
            <v>0</v>
          </cell>
          <cell r="AG25">
            <v>-2</v>
          </cell>
          <cell r="AH25">
            <v>-213.79000000000002</v>
          </cell>
          <cell r="AI25" t="str">
            <v>CNY</v>
          </cell>
          <cell r="AJ25" t="str">
            <v>LP</v>
          </cell>
          <cell r="AK25" t="str">
            <v>CITIC Dicastal</v>
          </cell>
          <cell r="AL25" t="str">
            <v>EKKGA</v>
          </cell>
          <cell r="AO25">
            <v>1</v>
          </cell>
          <cell r="AP25">
            <v>0.03</v>
          </cell>
          <cell r="AQ25">
            <v>0.03</v>
          </cell>
          <cell r="AR25">
            <v>0.03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B25">
            <v>0</v>
          </cell>
          <cell r="BC25" t="str">
            <v>Amortized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L25" t="str">
            <v>Y</v>
          </cell>
          <cell r="BM25" t="str">
            <v xml:space="preserve">A356 13元/千克 </v>
          </cell>
        </row>
        <row r="26">
          <cell r="C26" t="str">
            <v>CH016</v>
          </cell>
          <cell r="D26" t="str">
            <v>-</v>
          </cell>
          <cell r="E26" t="str">
            <v>Alloy Wheel 16''</v>
          </cell>
          <cell r="F26" t="str">
            <v>16寸铝车轮</v>
          </cell>
          <cell r="G26" t="str">
            <v>D</v>
          </cell>
          <cell r="H26" t="str">
            <v>PMT3</v>
          </cell>
          <cell r="I26" t="str">
            <v>PF</v>
          </cell>
          <cell r="J26" t="str">
            <v>JD8T</v>
          </cell>
          <cell r="K26">
            <v>1007</v>
          </cell>
          <cell r="L26" t="str">
            <v>DA</v>
          </cell>
          <cell r="M26" t="str">
            <v>JD8T-1007-DA</v>
          </cell>
          <cell r="N26" t="str">
            <v>16 Inch Alloy Wheel</v>
          </cell>
          <cell r="O26">
            <v>42671</v>
          </cell>
          <cell r="P26" t="str">
            <v>Li Jie</v>
          </cell>
          <cell r="Q26" t="str">
            <v>luo feng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4</v>
          </cell>
          <cell r="X26">
            <v>4</v>
          </cell>
          <cell r="Y26">
            <v>0</v>
          </cell>
          <cell r="Z26">
            <v>0</v>
          </cell>
          <cell r="AA26">
            <v>0.92</v>
          </cell>
          <cell r="AC26">
            <v>-211.19</v>
          </cell>
          <cell r="AD26">
            <v>-1.51</v>
          </cell>
          <cell r="AE26">
            <v>-1.56</v>
          </cell>
          <cell r="AF26">
            <v>0</v>
          </cell>
          <cell r="AG26">
            <v>-2</v>
          </cell>
          <cell r="AH26">
            <v>-216.26</v>
          </cell>
          <cell r="AI26" t="str">
            <v>CNY</v>
          </cell>
          <cell r="AJ26" t="str">
            <v>LP</v>
          </cell>
          <cell r="AK26" t="str">
            <v>Zhejiang Wanfeng</v>
          </cell>
          <cell r="AL26" t="str">
            <v>EUJJA</v>
          </cell>
          <cell r="AO26">
            <v>1</v>
          </cell>
          <cell r="AP26">
            <v>0.03</v>
          </cell>
          <cell r="AQ26">
            <v>0.03</v>
          </cell>
          <cell r="AR26">
            <v>0.03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B26">
            <v>0</v>
          </cell>
          <cell r="BC26" t="str">
            <v>Amortized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L26" t="str">
            <v>Y</v>
          </cell>
          <cell r="BM26" t="str">
            <v xml:space="preserve">A356 14.31元/千克 </v>
          </cell>
        </row>
        <row r="27">
          <cell r="C27" t="str">
            <v>CH016</v>
          </cell>
          <cell r="D27" t="str">
            <v>-</v>
          </cell>
          <cell r="E27" t="str">
            <v>Alloy Wheel 17''</v>
          </cell>
          <cell r="F27" t="str">
            <v>17寸铝车轮</v>
          </cell>
          <cell r="G27" t="str">
            <v>D</v>
          </cell>
          <cell r="H27" t="str">
            <v>PMT3</v>
          </cell>
          <cell r="I27" t="str">
            <v>PF</v>
          </cell>
          <cell r="J27" t="str">
            <v>JD8T</v>
          </cell>
          <cell r="K27">
            <v>1007</v>
          </cell>
          <cell r="L27" t="str">
            <v>AA</v>
          </cell>
          <cell r="M27" t="str">
            <v>JD8T-1007-AA</v>
          </cell>
          <cell r="N27" t="str">
            <v>17 Inch Alloy Wheel</v>
          </cell>
          <cell r="O27">
            <v>42671</v>
          </cell>
          <cell r="P27" t="str">
            <v>Li Jie</v>
          </cell>
          <cell r="Q27" t="str">
            <v>luo feng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4</v>
          </cell>
          <cell r="Z27">
            <v>4</v>
          </cell>
          <cell r="AA27">
            <v>0.4</v>
          </cell>
          <cell r="AC27">
            <v>-313.63</v>
          </cell>
          <cell r="AD27">
            <v>-1.71</v>
          </cell>
          <cell r="AE27">
            <v>-4.8</v>
          </cell>
          <cell r="AF27">
            <v>0</v>
          </cell>
          <cell r="AG27">
            <v>-2</v>
          </cell>
          <cell r="AH27">
            <v>-322.14</v>
          </cell>
          <cell r="AI27" t="str">
            <v>CNY</v>
          </cell>
          <cell r="AJ27" t="str">
            <v>LP</v>
          </cell>
          <cell r="AK27" t="str">
            <v>CITIC Dicastal</v>
          </cell>
          <cell r="AL27" t="str">
            <v>EKKGA</v>
          </cell>
          <cell r="AO27">
            <v>1</v>
          </cell>
          <cell r="AP27">
            <v>0.03</v>
          </cell>
          <cell r="AQ27">
            <v>0.03</v>
          </cell>
          <cell r="AR27">
            <v>0.03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B27">
            <v>0</v>
          </cell>
          <cell r="BC27" t="str">
            <v>Amortized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L27" t="str">
            <v>Y</v>
          </cell>
          <cell r="BM27" t="str">
            <v xml:space="preserve">A356 13元/千克 </v>
          </cell>
        </row>
        <row r="28">
          <cell r="C28" t="str">
            <v>CH018+FORTUNE</v>
          </cell>
          <cell r="D28" t="str">
            <v>CH018+FORTUNE</v>
          </cell>
          <cell r="E28" t="str">
            <v>Wheels and Tires Assy</v>
          </cell>
          <cell r="G28" t="str">
            <v>D</v>
          </cell>
          <cell r="H28" t="str">
            <v>PMT3</v>
          </cell>
          <cell r="I28" t="str">
            <v>PF</v>
          </cell>
          <cell r="J28" t="str">
            <v>JD8C </v>
          </cell>
          <cell r="K28" t="str">
            <v>1K003</v>
          </cell>
          <cell r="L28" t="str">
            <v>BA</v>
          </cell>
          <cell r="M28" t="str">
            <v>JD8C -1K003-BA</v>
          </cell>
          <cell r="N28" t="str">
            <v>Wheels and Tires Assy</v>
          </cell>
          <cell r="O28">
            <v>0</v>
          </cell>
          <cell r="P28" t="str">
            <v>李杰</v>
          </cell>
          <cell r="Q28" t="str">
            <v>周琦</v>
          </cell>
          <cell r="S28">
            <v>0</v>
          </cell>
          <cell r="T28">
            <v>0</v>
          </cell>
          <cell r="U28">
            <v>4</v>
          </cell>
          <cell r="V28">
            <v>4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1.48</v>
          </cell>
          <cell r="AC28">
            <v>-495.7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-495.7</v>
          </cell>
          <cell r="AI28" t="str">
            <v>CNY</v>
          </cell>
          <cell r="AJ28" t="str">
            <v>LP</v>
          </cell>
          <cell r="AK28" t="str">
            <v>重庆福昶 </v>
          </cell>
          <cell r="AL28" t="str">
            <v>CX1RA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</row>
        <row r="29">
          <cell r="C29" t="str">
            <v>CH018+FORTUNE</v>
          </cell>
          <cell r="D29" t="str">
            <v>-</v>
          </cell>
          <cell r="E29" t="str">
            <v>Wheels and Tires Assy</v>
          </cell>
          <cell r="G29" t="str">
            <v>D</v>
          </cell>
          <cell r="H29" t="str">
            <v>PMT3</v>
          </cell>
          <cell r="I29" t="str">
            <v>PF</v>
          </cell>
          <cell r="J29" t="str">
            <v>JD8C </v>
          </cell>
          <cell r="K29" t="str">
            <v>1K003</v>
          </cell>
          <cell r="L29" t="str">
            <v>DA</v>
          </cell>
          <cell r="M29" t="str">
            <v>JD8C -1K003-DA</v>
          </cell>
          <cell r="N29" t="str">
            <v>Wheels and Tires Assy</v>
          </cell>
          <cell r="O29">
            <v>0</v>
          </cell>
          <cell r="P29" t="str">
            <v>李杰</v>
          </cell>
          <cell r="Q29" t="str">
            <v>周琦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4</v>
          </cell>
          <cell r="X29">
            <v>4</v>
          </cell>
          <cell r="Y29">
            <v>0</v>
          </cell>
          <cell r="Z29">
            <v>0</v>
          </cell>
          <cell r="AA29">
            <v>0.92</v>
          </cell>
          <cell r="AC29">
            <v>-498.18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-498.18</v>
          </cell>
          <cell r="AI29" t="str">
            <v>CNY</v>
          </cell>
          <cell r="AJ29" t="str">
            <v>LP</v>
          </cell>
          <cell r="AK29" t="str">
            <v>重庆福昶 </v>
          </cell>
          <cell r="AL29" t="str">
            <v>CX1RA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</row>
        <row r="30">
          <cell r="C30" t="str">
            <v>CH018+CAMS</v>
          </cell>
          <cell r="D30" t="str">
            <v>-</v>
          </cell>
          <cell r="E30" t="str">
            <v>Wheels and Tires Assy</v>
          </cell>
          <cell r="G30" t="str">
            <v>D</v>
          </cell>
          <cell r="H30" t="str">
            <v>PMT3</v>
          </cell>
          <cell r="I30" t="str">
            <v>PF</v>
          </cell>
          <cell r="J30" t="str">
            <v>JD8C </v>
          </cell>
          <cell r="K30" t="str">
            <v>1K003</v>
          </cell>
          <cell r="L30" t="str">
            <v>AA</v>
          </cell>
          <cell r="M30" t="str">
            <v>JD8C -1K003-AA</v>
          </cell>
          <cell r="N30" t="str">
            <v>Wheels and Tires Assy</v>
          </cell>
          <cell r="O30">
            <v>0</v>
          </cell>
          <cell r="P30" t="str">
            <v>李杰</v>
          </cell>
          <cell r="Q30" t="str">
            <v>周琦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4</v>
          </cell>
          <cell r="Z30">
            <v>4</v>
          </cell>
          <cell r="AA30">
            <v>0.4</v>
          </cell>
          <cell r="AC30">
            <v>-615.1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-615.1</v>
          </cell>
          <cell r="AI30" t="str">
            <v>CNY</v>
          </cell>
          <cell r="AJ30" t="str">
            <v>LP</v>
          </cell>
          <cell r="AK30" t="str">
            <v>重庆福昶 </v>
          </cell>
          <cell r="AL30" t="str">
            <v>CX1RA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</row>
        <row r="31">
          <cell r="C31" t="str">
            <v>CH018+CAMS</v>
          </cell>
          <cell r="D31" t="str">
            <v>-</v>
          </cell>
          <cell r="E31" t="str">
            <v>Wheels and Tires Assy</v>
          </cell>
          <cell r="G31" t="str">
            <v>D</v>
          </cell>
          <cell r="H31" t="str">
            <v>PMT3</v>
          </cell>
          <cell r="I31" t="str">
            <v>PF</v>
          </cell>
          <cell r="J31" t="str">
            <v>JD8C </v>
          </cell>
          <cell r="K31" t="str">
            <v>1K003</v>
          </cell>
          <cell r="L31" t="str">
            <v>CB</v>
          </cell>
          <cell r="M31" t="str">
            <v>JD8C -1K003-CB</v>
          </cell>
          <cell r="N31" t="str">
            <v>Wheels and Tires Assy</v>
          </cell>
          <cell r="O31">
            <v>0</v>
          </cell>
          <cell r="P31" t="str">
            <v>李杰</v>
          </cell>
          <cell r="Q31" t="str">
            <v>周琦</v>
          </cell>
          <cell r="S31">
            <v>4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0.56000000000000005</v>
          </cell>
          <cell r="AC31">
            <v>-390.64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-390.64</v>
          </cell>
          <cell r="AI31" t="str">
            <v>CNY</v>
          </cell>
          <cell r="AJ31" t="str">
            <v>LP</v>
          </cell>
          <cell r="AK31" t="str">
            <v>重庆福昶 </v>
          </cell>
          <cell r="AL31" t="str">
            <v>CX1RA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</row>
        <row r="32">
          <cell r="C32" t="str">
            <v>CH018+CAMS</v>
          </cell>
          <cell r="D32" t="str">
            <v>-</v>
          </cell>
          <cell r="E32" t="str">
            <v>Wheels and Tires Assy</v>
          </cell>
          <cell r="G32" t="str">
            <v>D</v>
          </cell>
          <cell r="H32" t="str">
            <v>PMT3</v>
          </cell>
          <cell r="I32" t="str">
            <v>PF</v>
          </cell>
          <cell r="J32" t="str">
            <v>JD8C </v>
          </cell>
          <cell r="K32" t="str">
            <v>1K003</v>
          </cell>
          <cell r="L32" t="str">
            <v>EA</v>
          </cell>
          <cell r="M32" t="str">
            <v>JD8C -1K003-EA</v>
          </cell>
          <cell r="N32" t="str">
            <v>Wheels and Tires Assy</v>
          </cell>
          <cell r="O32">
            <v>0</v>
          </cell>
          <cell r="P32" t="str">
            <v>李杰</v>
          </cell>
          <cell r="Q32" t="str">
            <v>周琦</v>
          </cell>
          <cell r="S32">
            <v>0</v>
          </cell>
          <cell r="T32">
            <v>4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0.64</v>
          </cell>
          <cell r="AC32">
            <v>-360.44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-360.44</v>
          </cell>
          <cell r="AI32" t="str">
            <v>CNY</v>
          </cell>
          <cell r="AJ32" t="str">
            <v>LP</v>
          </cell>
          <cell r="AK32" t="str">
            <v>重庆福昶 </v>
          </cell>
          <cell r="AL32" t="str">
            <v>CX1RA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</row>
        <row r="33">
          <cell r="C33" t="str">
            <v>CH018</v>
          </cell>
          <cell r="D33" t="str">
            <v>CH018</v>
          </cell>
          <cell r="E33" t="str">
            <v>Wheels and Tires Assy</v>
          </cell>
          <cell r="G33" t="str">
            <v>D</v>
          </cell>
          <cell r="H33" t="str">
            <v>PMT3</v>
          </cell>
          <cell r="I33" t="str">
            <v>PF</v>
          </cell>
          <cell r="J33" t="str">
            <v>ED8C</v>
          </cell>
          <cell r="K33" t="str">
            <v>1K003</v>
          </cell>
          <cell r="L33" t="str">
            <v>EB</v>
          </cell>
          <cell r="M33" t="str">
            <v>ED8C-1K003-EB</v>
          </cell>
          <cell r="N33" t="str">
            <v>Wheels and Tires Assy</v>
          </cell>
          <cell r="O33">
            <v>0</v>
          </cell>
          <cell r="P33" t="str">
            <v>李杰</v>
          </cell>
          <cell r="Q33" t="str">
            <v>周琦</v>
          </cell>
          <cell r="S33">
            <v>1</v>
          </cell>
          <cell r="T33">
            <v>1</v>
          </cell>
          <cell r="U33">
            <v>1</v>
          </cell>
          <cell r="V33">
            <v>1</v>
          </cell>
          <cell r="W33">
            <v>1</v>
          </cell>
          <cell r="X33">
            <v>1</v>
          </cell>
          <cell r="Y33">
            <v>1</v>
          </cell>
          <cell r="Z33">
            <v>1</v>
          </cell>
          <cell r="AA33">
            <v>0</v>
          </cell>
          <cell r="AB33">
            <v>0</v>
          </cell>
          <cell r="AC33">
            <v>-221.46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-221.46</v>
          </cell>
          <cell r="AI33" t="str">
            <v>CNY</v>
          </cell>
          <cell r="AJ33" t="str">
            <v>LP</v>
          </cell>
          <cell r="AK33" t="str">
            <v>重庆福昶 </v>
          </cell>
          <cell r="AL33" t="str">
            <v>CX1RA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</row>
        <row r="34">
          <cell r="C34" t="str">
            <v>E023</v>
          </cell>
          <cell r="D34" t="str">
            <v>E023</v>
          </cell>
          <cell r="E34" t="str">
            <v>Head lamp</v>
          </cell>
          <cell r="F34" t="str">
            <v>前大灯</v>
          </cell>
          <cell r="G34" t="str">
            <v>B</v>
          </cell>
          <cell r="H34" t="str">
            <v>PMT1</v>
          </cell>
          <cell r="I34" t="str">
            <v>TH</v>
          </cell>
          <cell r="J34" t="str">
            <v>JD8B</v>
          </cell>
          <cell r="K34" t="str">
            <v>13W029</v>
          </cell>
          <cell r="L34" t="str">
            <v>AE</v>
          </cell>
          <cell r="M34" t="str">
            <v>JD8B-13W029-AE</v>
          </cell>
          <cell r="N34" t="str">
            <v>Headlamp</v>
          </cell>
          <cell r="O34">
            <v>42636</v>
          </cell>
          <cell r="P34" t="str">
            <v>Luo,zhoudi</v>
          </cell>
          <cell r="Q34" t="str">
            <v xml:space="preserve">Yuxiaoxing                                      </v>
          </cell>
          <cell r="S34">
            <v>1</v>
          </cell>
          <cell r="T34">
            <v>1</v>
          </cell>
          <cell r="U34">
            <v>1</v>
          </cell>
          <cell r="V34">
            <v>1</v>
          </cell>
          <cell r="W34">
            <v>1</v>
          </cell>
          <cell r="X34">
            <v>1</v>
          </cell>
          <cell r="Y34">
            <v>0</v>
          </cell>
          <cell r="Z34">
            <v>0</v>
          </cell>
          <cell r="AA34">
            <v>0.9</v>
          </cell>
          <cell r="AC34">
            <v>-275.62</v>
          </cell>
          <cell r="AD34">
            <v>-7.59</v>
          </cell>
          <cell r="AE34">
            <v>-2.36</v>
          </cell>
          <cell r="AF34">
            <v>0</v>
          </cell>
          <cell r="AG34">
            <v>-3.99</v>
          </cell>
          <cell r="AH34">
            <v>-289.56</v>
          </cell>
          <cell r="AI34" t="str">
            <v>CNY</v>
          </cell>
          <cell r="AJ34" t="str">
            <v>LP</v>
          </cell>
          <cell r="AK34" t="str">
            <v>Visteon TYC</v>
          </cell>
          <cell r="AL34" t="str">
            <v>FCXBB</v>
          </cell>
          <cell r="AO34">
            <v>5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B34">
            <v>-13106154</v>
          </cell>
          <cell r="BC34">
            <v>-13106154</v>
          </cell>
          <cell r="BD34">
            <v>0</v>
          </cell>
          <cell r="BE34">
            <v>-4125440.7</v>
          </cell>
          <cell r="BF34">
            <v>1034818.2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</row>
        <row r="35">
          <cell r="C35" t="str">
            <v>E023</v>
          </cell>
          <cell r="D35" t="str">
            <v>E023</v>
          </cell>
          <cell r="E35" t="str">
            <v>Head lamp</v>
          </cell>
          <cell r="F35" t="str">
            <v>前大灯</v>
          </cell>
          <cell r="G35" t="str">
            <v>B</v>
          </cell>
          <cell r="H35" t="str">
            <v>PMT1</v>
          </cell>
          <cell r="I35" t="str">
            <v>TH</v>
          </cell>
          <cell r="J35" t="str">
            <v>JD8B</v>
          </cell>
          <cell r="K35" t="str">
            <v>13W030</v>
          </cell>
          <cell r="L35" t="str">
            <v>AE</v>
          </cell>
          <cell r="M35" t="str">
            <v>JD8B-13W030-AE</v>
          </cell>
          <cell r="N35" t="str">
            <v>Headlamp</v>
          </cell>
          <cell r="O35">
            <v>42636</v>
          </cell>
          <cell r="P35" t="str">
            <v>Luo,zhoudi</v>
          </cell>
          <cell r="Q35" t="str">
            <v xml:space="preserve">Yuxiaoxing                                      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0</v>
          </cell>
          <cell r="Z35">
            <v>0</v>
          </cell>
          <cell r="AA35">
            <v>0.9</v>
          </cell>
          <cell r="AC35">
            <v>-275.62</v>
          </cell>
          <cell r="AD35">
            <v>-7.59</v>
          </cell>
          <cell r="AE35">
            <v>-2.36</v>
          </cell>
          <cell r="AF35">
            <v>0</v>
          </cell>
          <cell r="AG35">
            <v>-3.99</v>
          </cell>
          <cell r="AH35">
            <v>-289.56</v>
          </cell>
          <cell r="AI35" t="str">
            <v>CNY</v>
          </cell>
          <cell r="AJ35" t="str">
            <v>LP</v>
          </cell>
          <cell r="AK35" t="str">
            <v>Visteon TYC</v>
          </cell>
          <cell r="AL35" t="str">
            <v>FCXBB</v>
          </cell>
          <cell r="AO35">
            <v>5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B35">
            <v>0</v>
          </cell>
          <cell r="BC35">
            <v>0</v>
          </cell>
          <cell r="BD35">
            <v>0</v>
          </cell>
          <cell r="BE35" t="str">
            <v>incl. in above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</row>
        <row r="36">
          <cell r="C36" t="str">
            <v>E023</v>
          </cell>
          <cell r="D36" t="str">
            <v>-</v>
          </cell>
          <cell r="E36" t="str">
            <v>Head lamp</v>
          </cell>
          <cell r="F36" t="str">
            <v>前大灯</v>
          </cell>
          <cell r="G36" t="str">
            <v>B</v>
          </cell>
          <cell r="H36" t="str">
            <v>PMT1</v>
          </cell>
          <cell r="I36" t="str">
            <v>TH</v>
          </cell>
          <cell r="J36" t="str">
            <v>JD8B</v>
          </cell>
          <cell r="K36" t="str">
            <v>13D154</v>
          </cell>
          <cell r="L36" t="str">
            <v>AF</v>
          </cell>
          <cell r="M36" t="str">
            <v>JD8B-13D154-AF</v>
          </cell>
          <cell r="N36" t="str">
            <v>Headlamp</v>
          </cell>
          <cell r="O36">
            <v>42636</v>
          </cell>
          <cell r="P36" t="str">
            <v>Luo,zhoudi</v>
          </cell>
          <cell r="Q36" t="str">
            <v xml:space="preserve">Yuxiaoxing                                      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1</v>
          </cell>
          <cell r="Z36">
            <v>1</v>
          </cell>
          <cell r="AA36">
            <v>0.1</v>
          </cell>
          <cell r="AC36">
            <v>-909.96</v>
          </cell>
          <cell r="AD36">
            <v>-7.59</v>
          </cell>
          <cell r="AE36">
            <v>-2.36</v>
          </cell>
          <cell r="AF36">
            <v>0</v>
          </cell>
          <cell r="AG36">
            <v>-3.99</v>
          </cell>
          <cell r="AH36">
            <v>-923.90000000000009</v>
          </cell>
          <cell r="AI36" t="str">
            <v>CNY</v>
          </cell>
          <cell r="AJ36" t="str">
            <v>LP</v>
          </cell>
          <cell r="AK36" t="str">
            <v>Visteon TYC</v>
          </cell>
          <cell r="AL36" t="str">
            <v>FCXBB</v>
          </cell>
          <cell r="AO36">
            <v>5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B36">
            <v>-11280767</v>
          </cell>
          <cell r="BC36">
            <v>-11280767</v>
          </cell>
          <cell r="BD36">
            <v>0</v>
          </cell>
          <cell r="BE36">
            <v>-458382.3</v>
          </cell>
          <cell r="BF36">
            <v>114979.8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</row>
        <row r="37">
          <cell r="C37" t="str">
            <v>E023</v>
          </cell>
          <cell r="D37" t="str">
            <v>-</v>
          </cell>
          <cell r="E37" t="str">
            <v>Head lamp</v>
          </cell>
          <cell r="F37" t="str">
            <v>前大灯</v>
          </cell>
          <cell r="G37" t="str">
            <v>B</v>
          </cell>
          <cell r="H37" t="str">
            <v>PMT1</v>
          </cell>
          <cell r="I37" t="str">
            <v>TH</v>
          </cell>
          <cell r="J37" t="str">
            <v>JD8B</v>
          </cell>
          <cell r="K37" t="str">
            <v>13D155</v>
          </cell>
          <cell r="L37" t="str">
            <v>AF</v>
          </cell>
          <cell r="M37" t="str">
            <v>JD8B-13D155-AF</v>
          </cell>
          <cell r="N37" t="str">
            <v>Headlamp</v>
          </cell>
          <cell r="O37">
            <v>42636</v>
          </cell>
          <cell r="P37" t="str">
            <v>Luo,zhoudi</v>
          </cell>
          <cell r="Q37" t="str">
            <v xml:space="preserve">Yuxiaoxing                                      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1</v>
          </cell>
          <cell r="Z37">
            <v>1</v>
          </cell>
          <cell r="AA37">
            <v>0.1</v>
          </cell>
          <cell r="AC37">
            <v>-909.96</v>
          </cell>
          <cell r="AD37">
            <v>-7.59</v>
          </cell>
          <cell r="AE37">
            <v>-2.36</v>
          </cell>
          <cell r="AF37">
            <v>0</v>
          </cell>
          <cell r="AG37">
            <v>-3.99</v>
          </cell>
          <cell r="AH37">
            <v>-923.90000000000009</v>
          </cell>
          <cell r="AI37" t="str">
            <v>CNY</v>
          </cell>
          <cell r="AJ37" t="str">
            <v>LP</v>
          </cell>
          <cell r="AK37" t="str">
            <v>Visteon TYC</v>
          </cell>
          <cell r="AL37" t="str">
            <v>FCXBB</v>
          </cell>
          <cell r="AO37">
            <v>5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B37">
            <v>0</v>
          </cell>
          <cell r="BC37">
            <v>0</v>
          </cell>
          <cell r="BD37">
            <v>0</v>
          </cell>
          <cell r="BE37" t="str">
            <v>incl. in above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</row>
        <row r="38">
          <cell r="C38" t="str">
            <v>E022</v>
          </cell>
          <cell r="D38" t="str">
            <v>E022</v>
          </cell>
          <cell r="E38" t="str">
            <v>Tail Lamp</v>
          </cell>
          <cell r="F38" t="str">
            <v>尾灯</v>
          </cell>
          <cell r="G38" t="str">
            <v>B</v>
          </cell>
          <cell r="H38" t="str">
            <v>PMT1</v>
          </cell>
          <cell r="I38" t="str">
            <v>TH</v>
          </cell>
          <cell r="J38" t="str">
            <v>JD8B</v>
          </cell>
          <cell r="K38" t="str">
            <v>13A602</v>
          </cell>
          <cell r="L38" t="str">
            <v>AE</v>
          </cell>
          <cell r="M38" t="str">
            <v>JD8B-13A602-AE</v>
          </cell>
          <cell r="N38" t="str">
            <v xml:space="preserve">Decklid tail lamp right side </v>
          </cell>
          <cell r="O38">
            <v>42636</v>
          </cell>
          <cell r="P38" t="str">
            <v>Luo,zhoudi</v>
          </cell>
          <cell r="Q38" t="str">
            <v xml:space="preserve">Yuxiaoxing                                      </v>
          </cell>
          <cell r="S38">
            <v>1</v>
          </cell>
          <cell r="T38">
            <v>1</v>
          </cell>
          <cell r="U38">
            <v>1</v>
          </cell>
          <cell r="V38">
            <v>1</v>
          </cell>
          <cell r="W38">
            <v>1</v>
          </cell>
          <cell r="X38">
            <v>1</v>
          </cell>
          <cell r="Y38">
            <v>1</v>
          </cell>
          <cell r="Z38">
            <v>1</v>
          </cell>
          <cell r="AA38">
            <v>1</v>
          </cell>
          <cell r="AC38">
            <v>-83.67</v>
          </cell>
          <cell r="AD38">
            <v>-1.04</v>
          </cell>
          <cell r="AE38">
            <v>-1.32</v>
          </cell>
          <cell r="AF38">
            <v>0</v>
          </cell>
          <cell r="AG38">
            <v>-1.8</v>
          </cell>
          <cell r="AH38">
            <v>-87.83</v>
          </cell>
          <cell r="AI38" t="str">
            <v>CNY</v>
          </cell>
          <cell r="AJ38" t="str">
            <v>LP</v>
          </cell>
          <cell r="AK38" t="str">
            <v>Visteon TYC</v>
          </cell>
          <cell r="AL38" t="str">
            <v>FCXBB</v>
          </cell>
          <cell r="AO38">
            <v>5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B38">
            <v>-5502140</v>
          </cell>
          <cell r="BC38">
            <v>-5502140</v>
          </cell>
          <cell r="BD38">
            <v>0</v>
          </cell>
          <cell r="BE38">
            <v>-2066772</v>
          </cell>
          <cell r="BF38">
            <v>1149798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</row>
        <row r="39">
          <cell r="C39" t="str">
            <v>E022</v>
          </cell>
          <cell r="D39" t="str">
            <v>E022</v>
          </cell>
          <cell r="E39" t="str">
            <v>Tail Lamp</v>
          </cell>
          <cell r="F39" t="str">
            <v>尾灯</v>
          </cell>
          <cell r="G39" t="str">
            <v>B</v>
          </cell>
          <cell r="H39" t="str">
            <v>PMT1</v>
          </cell>
          <cell r="I39" t="str">
            <v>TH</v>
          </cell>
          <cell r="J39" t="str">
            <v>JD8B</v>
          </cell>
          <cell r="K39" t="str">
            <v>13A603</v>
          </cell>
          <cell r="L39" t="str">
            <v>AE</v>
          </cell>
          <cell r="M39" t="str">
            <v>JD8B-13A603-AE</v>
          </cell>
          <cell r="N39" t="str">
            <v xml:space="preserve">Decklid tail lamp left side </v>
          </cell>
          <cell r="O39">
            <v>42636</v>
          </cell>
          <cell r="P39" t="str">
            <v>Luo,zhoudi</v>
          </cell>
          <cell r="Q39" t="str">
            <v xml:space="preserve">Yuxiaoxing                                      </v>
          </cell>
          <cell r="S39">
            <v>1</v>
          </cell>
          <cell r="T39">
            <v>1</v>
          </cell>
          <cell r="U39">
            <v>1</v>
          </cell>
          <cell r="V39">
            <v>1</v>
          </cell>
          <cell r="W39">
            <v>1</v>
          </cell>
          <cell r="X39">
            <v>1</v>
          </cell>
          <cell r="Y39">
            <v>1</v>
          </cell>
          <cell r="Z39">
            <v>1</v>
          </cell>
          <cell r="AA39">
            <v>1</v>
          </cell>
          <cell r="AC39">
            <v>-83.67</v>
          </cell>
          <cell r="AD39">
            <v>-1.04</v>
          </cell>
          <cell r="AE39">
            <v>-1.32</v>
          </cell>
          <cell r="AF39">
            <v>0</v>
          </cell>
          <cell r="AG39">
            <v>-1.8</v>
          </cell>
          <cell r="AH39">
            <v>-87.83</v>
          </cell>
          <cell r="AI39" t="str">
            <v>CNY</v>
          </cell>
          <cell r="AJ39" t="str">
            <v>LP</v>
          </cell>
          <cell r="AK39" t="str">
            <v>Visteon TYC</v>
          </cell>
          <cell r="AL39" t="str">
            <v>FCXBB</v>
          </cell>
          <cell r="AO39">
            <v>5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B39">
            <v>0</v>
          </cell>
          <cell r="BC39">
            <v>0</v>
          </cell>
          <cell r="BD39">
            <v>0</v>
          </cell>
          <cell r="BE39" t="str">
            <v>incl. in above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</row>
        <row r="40">
          <cell r="C40" t="str">
            <v>E022</v>
          </cell>
          <cell r="D40" t="str">
            <v>E022</v>
          </cell>
          <cell r="E40" t="str">
            <v>Tail Lamp</v>
          </cell>
          <cell r="F40" t="str">
            <v>尾灯</v>
          </cell>
          <cell r="G40" t="str">
            <v>B</v>
          </cell>
          <cell r="H40" t="str">
            <v>PMT1</v>
          </cell>
          <cell r="I40" t="str">
            <v>TH</v>
          </cell>
          <cell r="J40" t="str">
            <v>JD8B</v>
          </cell>
          <cell r="K40" t="str">
            <v>13B414</v>
          </cell>
          <cell r="L40" t="str">
            <v>AB</v>
          </cell>
          <cell r="M40" t="str">
            <v>JD8B-13B414-AB</v>
          </cell>
          <cell r="N40" t="str">
            <v xml:space="preserve">Rear reflex_RH </v>
          </cell>
          <cell r="O40">
            <v>0</v>
          </cell>
          <cell r="P40" t="str">
            <v>Luo,zhoudi</v>
          </cell>
          <cell r="Q40" t="str">
            <v xml:space="preserve">Yuxiaoxing                                      </v>
          </cell>
          <cell r="S40">
            <v>1</v>
          </cell>
          <cell r="T40">
            <v>1</v>
          </cell>
          <cell r="U40">
            <v>1</v>
          </cell>
          <cell r="V40">
            <v>1</v>
          </cell>
          <cell r="W40">
            <v>1</v>
          </cell>
          <cell r="X40">
            <v>1</v>
          </cell>
          <cell r="Y40">
            <v>1</v>
          </cell>
          <cell r="Z40">
            <v>1</v>
          </cell>
          <cell r="AA40">
            <v>1</v>
          </cell>
          <cell r="AC40">
            <v>-13.94</v>
          </cell>
          <cell r="AD40">
            <v>-1.88</v>
          </cell>
          <cell r="AE40">
            <v>-0.22</v>
          </cell>
          <cell r="AF40">
            <v>0</v>
          </cell>
          <cell r="AG40">
            <v>0</v>
          </cell>
          <cell r="AH40">
            <v>-16.04</v>
          </cell>
          <cell r="AI40" t="str">
            <v>CNY</v>
          </cell>
          <cell r="AJ40" t="str">
            <v>LP</v>
          </cell>
          <cell r="AK40" t="str">
            <v>Visteon TYC</v>
          </cell>
          <cell r="AL40" t="str">
            <v>FCXBB</v>
          </cell>
          <cell r="AO40">
            <v>5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B40">
            <v>-2180000</v>
          </cell>
          <cell r="BC40">
            <v>-2180000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</row>
        <row r="41">
          <cell r="C41" t="str">
            <v>E022</v>
          </cell>
          <cell r="D41" t="str">
            <v>E022</v>
          </cell>
          <cell r="E41" t="str">
            <v>Tail Lamp</v>
          </cell>
          <cell r="F41" t="str">
            <v>尾灯</v>
          </cell>
          <cell r="G41" t="str">
            <v>B</v>
          </cell>
          <cell r="H41" t="str">
            <v>PMT1</v>
          </cell>
          <cell r="I41" t="str">
            <v>TH</v>
          </cell>
          <cell r="J41" t="str">
            <v>JD8B</v>
          </cell>
          <cell r="K41" t="str">
            <v>13B415</v>
          </cell>
          <cell r="L41" t="str">
            <v>AC</v>
          </cell>
          <cell r="M41" t="str">
            <v>JD8B-13B415-AC</v>
          </cell>
          <cell r="N41" t="str">
            <v xml:space="preserve">Rear fog and reflex_LH </v>
          </cell>
          <cell r="O41">
            <v>0</v>
          </cell>
          <cell r="P41" t="str">
            <v>翟万里</v>
          </cell>
          <cell r="Q41" t="str">
            <v>邓少翔</v>
          </cell>
          <cell r="S41">
            <v>1</v>
          </cell>
          <cell r="T41">
            <v>1</v>
          </cell>
          <cell r="U41">
            <v>1</v>
          </cell>
          <cell r="V41">
            <v>1</v>
          </cell>
          <cell r="W41">
            <v>1</v>
          </cell>
          <cell r="X41">
            <v>1</v>
          </cell>
          <cell r="Y41">
            <v>1</v>
          </cell>
          <cell r="Z41">
            <v>1</v>
          </cell>
          <cell r="AA41">
            <v>1</v>
          </cell>
          <cell r="AC41">
            <v>-25.68</v>
          </cell>
          <cell r="AD41">
            <v>-1.88</v>
          </cell>
          <cell r="AE41">
            <v>-0.22</v>
          </cell>
          <cell r="AF41">
            <v>0</v>
          </cell>
          <cell r="AG41">
            <v>0</v>
          </cell>
          <cell r="AH41">
            <v>-27.779999999999998</v>
          </cell>
          <cell r="AI41" t="str">
            <v>CNY</v>
          </cell>
          <cell r="AJ41" t="str">
            <v>LP</v>
          </cell>
          <cell r="AK41" t="str">
            <v>Visteon TYC</v>
          </cell>
          <cell r="AL41" t="str">
            <v>FCXBB</v>
          </cell>
          <cell r="AO41">
            <v>5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B41">
            <v>-1480000</v>
          </cell>
          <cell r="BC41">
            <v>-1480000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</row>
        <row r="42">
          <cell r="C42" t="str">
            <v>E022</v>
          </cell>
          <cell r="D42" t="str">
            <v>E022</v>
          </cell>
          <cell r="E42" t="str">
            <v>Tail Lamp</v>
          </cell>
          <cell r="F42" t="str">
            <v>尾灯</v>
          </cell>
          <cell r="G42" t="str">
            <v>B</v>
          </cell>
          <cell r="H42" t="str">
            <v>PMT1</v>
          </cell>
          <cell r="I42" t="str">
            <v>TH</v>
          </cell>
          <cell r="J42" t="str">
            <v>ED8B </v>
          </cell>
          <cell r="K42" t="str">
            <v>13404 </v>
          </cell>
          <cell r="L42" t="str">
            <v>DA</v>
          </cell>
          <cell r="M42" t="str">
            <v>ED8B-13404-DA</v>
          </cell>
          <cell r="N42" t="str">
            <v xml:space="preserve">Body side tail lamp right side </v>
          </cell>
          <cell r="O42" t="str">
            <v>NA</v>
          </cell>
          <cell r="P42" t="str">
            <v>Luo,zhoudi</v>
          </cell>
          <cell r="Q42" t="str">
            <v xml:space="preserve">Yuxiaoxing                                      </v>
          </cell>
          <cell r="S42">
            <v>1</v>
          </cell>
          <cell r="T42">
            <v>1</v>
          </cell>
          <cell r="U42">
            <v>1</v>
          </cell>
          <cell r="V42">
            <v>1</v>
          </cell>
          <cell r="W42">
            <v>1</v>
          </cell>
          <cell r="X42">
            <v>1</v>
          </cell>
          <cell r="Y42">
            <v>1</v>
          </cell>
          <cell r="Z42">
            <v>1</v>
          </cell>
          <cell r="AA42">
            <v>1</v>
          </cell>
          <cell r="AC42">
            <v>-137.72999999999999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-137.72999999999999</v>
          </cell>
          <cell r="AI42" t="str">
            <v>CNY</v>
          </cell>
          <cell r="AJ42" t="str">
            <v>LP</v>
          </cell>
          <cell r="AK42" t="str">
            <v>Visteon TYC</v>
          </cell>
          <cell r="AL42" t="str">
            <v>FCXBB</v>
          </cell>
          <cell r="AO42">
            <v>5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</row>
        <row r="43">
          <cell r="C43" t="str">
            <v>E022</v>
          </cell>
          <cell r="D43" t="str">
            <v>E022</v>
          </cell>
          <cell r="E43" t="str">
            <v>Tail Lamp</v>
          </cell>
          <cell r="F43" t="str">
            <v>尾灯</v>
          </cell>
          <cell r="G43" t="str">
            <v>B</v>
          </cell>
          <cell r="H43" t="str">
            <v>PMT1</v>
          </cell>
          <cell r="I43" t="str">
            <v>TH</v>
          </cell>
          <cell r="J43" t="str">
            <v>ED8B</v>
          </cell>
          <cell r="K43" t="str">
            <v>13405</v>
          </cell>
          <cell r="L43" t="str">
            <v>DA</v>
          </cell>
          <cell r="M43" t="str">
            <v>ED8B-13405-DA</v>
          </cell>
          <cell r="N43" t="str">
            <v xml:space="preserve">body side tail lamp left side </v>
          </cell>
          <cell r="O43" t="str">
            <v>NA</v>
          </cell>
          <cell r="P43" t="str">
            <v>Luo,zhoudi</v>
          </cell>
          <cell r="Q43" t="str">
            <v xml:space="preserve">Yuxiaoxing                                      </v>
          </cell>
          <cell r="S43">
            <v>1</v>
          </cell>
          <cell r="T43">
            <v>1</v>
          </cell>
          <cell r="U43">
            <v>1</v>
          </cell>
          <cell r="V43">
            <v>1</v>
          </cell>
          <cell r="W43">
            <v>1</v>
          </cell>
          <cell r="X43">
            <v>1</v>
          </cell>
          <cell r="Y43">
            <v>1</v>
          </cell>
          <cell r="Z43">
            <v>1</v>
          </cell>
          <cell r="AA43">
            <v>1</v>
          </cell>
          <cell r="AC43">
            <v>-137.63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-137.63</v>
          </cell>
          <cell r="AI43" t="str">
            <v>CNY</v>
          </cell>
          <cell r="AJ43" t="str">
            <v>LP</v>
          </cell>
          <cell r="AK43" t="str">
            <v>Visteon TYC</v>
          </cell>
          <cell r="AL43" t="str">
            <v>FCXBB</v>
          </cell>
          <cell r="AO43">
            <v>5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</row>
        <row r="44">
          <cell r="C44" t="str">
            <v>B03</v>
          </cell>
          <cell r="D44" t="str">
            <v>B03</v>
          </cell>
          <cell r="E44" t="str">
            <v>Decklid hinge</v>
          </cell>
          <cell r="F44" t="str">
            <v>行李厢盖铰链</v>
          </cell>
          <cell r="G44" t="str">
            <v>B</v>
          </cell>
          <cell r="H44" t="str">
            <v>PMT1</v>
          </cell>
          <cell r="I44" t="str">
            <v>TH</v>
          </cell>
          <cell r="J44" t="str">
            <v>JD8B</v>
          </cell>
          <cell r="K44" t="str">
            <v>F42700</v>
          </cell>
          <cell r="L44" t="str">
            <v>AD</v>
          </cell>
          <cell r="M44" t="str">
            <v>JD8B-F42700-AD</v>
          </cell>
          <cell r="N44" t="str">
            <v>decklid hinge</v>
          </cell>
          <cell r="O44">
            <v>42671</v>
          </cell>
          <cell r="P44" t="str">
            <v>Zhang,jian</v>
          </cell>
          <cell r="Q44" t="str">
            <v>Jin zhengbin</v>
          </cell>
          <cell r="S44">
            <v>1</v>
          </cell>
          <cell r="T44">
            <v>1</v>
          </cell>
          <cell r="U44">
            <v>1</v>
          </cell>
          <cell r="V44">
            <v>1</v>
          </cell>
          <cell r="W44">
            <v>1</v>
          </cell>
          <cell r="X44">
            <v>1</v>
          </cell>
          <cell r="Y44">
            <v>1</v>
          </cell>
          <cell r="Z44">
            <v>1</v>
          </cell>
          <cell r="AA44">
            <v>1</v>
          </cell>
          <cell r="AC44">
            <v>-39.46</v>
          </cell>
          <cell r="AD44">
            <v>-3.15</v>
          </cell>
          <cell r="AE44">
            <v>-2.13</v>
          </cell>
          <cell r="AF44">
            <v>0</v>
          </cell>
          <cell r="AG44">
            <v>-0.42</v>
          </cell>
          <cell r="AH44">
            <v>-45.160000000000004</v>
          </cell>
          <cell r="AI44" t="str">
            <v>CNY</v>
          </cell>
          <cell r="AJ44" t="str">
            <v>LP</v>
          </cell>
          <cell r="AK44" t="str">
            <v>Edscha China（Anhui)</v>
          </cell>
          <cell r="AL44" t="str">
            <v>EM7WA</v>
          </cell>
          <cell r="AO44">
            <v>1</v>
          </cell>
          <cell r="AP44">
            <v>0.03</v>
          </cell>
          <cell r="AQ44">
            <v>0.03</v>
          </cell>
          <cell r="AR44">
            <v>0.03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B44">
            <v>-1037080</v>
          </cell>
          <cell r="BC44">
            <v>-1037080</v>
          </cell>
          <cell r="BD44">
            <v>0</v>
          </cell>
          <cell r="BE44">
            <v>-242150</v>
          </cell>
          <cell r="BF44">
            <v>574899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</row>
        <row r="45">
          <cell r="C45" t="str">
            <v>B03</v>
          </cell>
          <cell r="D45" t="str">
            <v>B03</v>
          </cell>
          <cell r="E45" t="str">
            <v>Decklid hinge</v>
          </cell>
          <cell r="F45" t="str">
            <v>行李厢盖铰链</v>
          </cell>
          <cell r="G45" t="str">
            <v>B</v>
          </cell>
          <cell r="H45" t="str">
            <v>PMT1</v>
          </cell>
          <cell r="I45" t="str">
            <v>TH</v>
          </cell>
          <cell r="J45" t="str">
            <v>JD8B</v>
          </cell>
          <cell r="K45" t="str">
            <v>F42701</v>
          </cell>
          <cell r="L45" t="str">
            <v>AD</v>
          </cell>
          <cell r="M45" t="str">
            <v>JD8B-F42701-AD</v>
          </cell>
          <cell r="N45" t="str">
            <v xml:space="preserve">decklid hinge </v>
          </cell>
          <cell r="O45">
            <v>42671</v>
          </cell>
          <cell r="P45" t="str">
            <v>Zhang,jian</v>
          </cell>
          <cell r="Q45" t="str">
            <v>Jin zhengbin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1</v>
          </cell>
          <cell r="AA45">
            <v>1</v>
          </cell>
          <cell r="AC45">
            <v>-39.46</v>
          </cell>
          <cell r="AD45">
            <v>-3.15</v>
          </cell>
          <cell r="AE45">
            <v>-2.13</v>
          </cell>
          <cell r="AF45">
            <v>0</v>
          </cell>
          <cell r="AG45">
            <v>-0.42</v>
          </cell>
          <cell r="AH45">
            <v>-45.160000000000004</v>
          </cell>
          <cell r="AI45" t="str">
            <v>CNY</v>
          </cell>
          <cell r="AJ45" t="str">
            <v>LP</v>
          </cell>
          <cell r="AK45" t="str">
            <v>Edscha China（Anhui)</v>
          </cell>
          <cell r="AL45" t="str">
            <v>EM7WA</v>
          </cell>
          <cell r="AO45">
            <v>1</v>
          </cell>
          <cell r="AP45">
            <v>0.03</v>
          </cell>
          <cell r="AQ45">
            <v>0.03</v>
          </cell>
          <cell r="AR45">
            <v>0.03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B45">
            <v>-1037080</v>
          </cell>
          <cell r="BC45">
            <v>-1037080</v>
          </cell>
          <cell r="BD45">
            <v>0</v>
          </cell>
          <cell r="BE45">
            <v>-242150</v>
          </cell>
          <cell r="BF45">
            <v>574899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</row>
        <row r="46">
          <cell r="C46" t="str">
            <v>B03</v>
          </cell>
          <cell r="D46" t="str">
            <v>B03</v>
          </cell>
          <cell r="E46" t="str">
            <v>Decklid hinge</v>
          </cell>
          <cell r="F46" t="str">
            <v>行李厢盖铰链</v>
          </cell>
          <cell r="G46" t="str">
            <v>B</v>
          </cell>
          <cell r="H46" t="str">
            <v>PMT1</v>
          </cell>
          <cell r="I46" t="str">
            <v>TH</v>
          </cell>
          <cell r="J46" t="str">
            <v>JD8B</v>
          </cell>
          <cell r="K46" t="str">
            <v>F44858</v>
          </cell>
          <cell r="L46" t="str">
            <v>AC</v>
          </cell>
          <cell r="M46" t="str">
            <v>JD8B-F44858-AC</v>
          </cell>
          <cell r="N46" t="str">
            <v xml:space="preserve">torsion bar </v>
          </cell>
          <cell r="O46">
            <v>42671</v>
          </cell>
          <cell r="P46" t="str">
            <v>Zhou Li</v>
          </cell>
          <cell r="Q46" t="str">
            <v>Jin zhengbin</v>
          </cell>
          <cell r="S46">
            <v>1</v>
          </cell>
          <cell r="T46">
            <v>1</v>
          </cell>
          <cell r="U46">
            <v>1</v>
          </cell>
          <cell r="V46">
            <v>1</v>
          </cell>
          <cell r="W46">
            <v>1</v>
          </cell>
          <cell r="X46">
            <v>1</v>
          </cell>
          <cell r="Y46">
            <v>1</v>
          </cell>
          <cell r="Z46">
            <v>1</v>
          </cell>
          <cell r="AA46">
            <v>1</v>
          </cell>
          <cell r="AC46">
            <v>-1.1200000000000001</v>
          </cell>
          <cell r="AD46">
            <v>-0.11</v>
          </cell>
          <cell r="AE46">
            <v>-0.03</v>
          </cell>
          <cell r="AF46">
            <v>0</v>
          </cell>
          <cell r="AG46">
            <v>0</v>
          </cell>
          <cell r="AH46">
            <v>-1.2600000000000002</v>
          </cell>
          <cell r="AI46" t="str">
            <v>CNY</v>
          </cell>
          <cell r="AJ46" t="str">
            <v>LP</v>
          </cell>
          <cell r="AK46" t="str">
            <v>Edscha China（Anhui)</v>
          </cell>
          <cell r="AL46" t="str">
            <v>EM7WA</v>
          </cell>
          <cell r="AO46">
            <v>1</v>
          </cell>
          <cell r="AP46">
            <v>0.03</v>
          </cell>
          <cell r="AQ46">
            <v>0.03</v>
          </cell>
          <cell r="AR46">
            <v>0.03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B46">
            <v>-72373</v>
          </cell>
          <cell r="BC46">
            <v>-72373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</row>
        <row r="47">
          <cell r="C47" t="str">
            <v>B03</v>
          </cell>
          <cell r="D47" t="str">
            <v>B03</v>
          </cell>
          <cell r="E47" t="str">
            <v>Decklid hinge</v>
          </cell>
          <cell r="F47" t="str">
            <v>行李厢盖铰链</v>
          </cell>
          <cell r="G47" t="str">
            <v>B</v>
          </cell>
          <cell r="H47" t="str">
            <v>PMT1</v>
          </cell>
          <cell r="I47" t="str">
            <v>TH</v>
          </cell>
          <cell r="J47" t="str">
            <v>JD8B</v>
          </cell>
          <cell r="K47" t="str">
            <v>F44890</v>
          </cell>
          <cell r="L47" t="str">
            <v>AB</v>
          </cell>
          <cell r="M47" t="str">
            <v>JD8B-F44890-AB</v>
          </cell>
          <cell r="N47" t="str">
            <v xml:space="preserve">torsion bar </v>
          </cell>
          <cell r="O47">
            <v>42671</v>
          </cell>
          <cell r="P47" t="str">
            <v>Zhou Li</v>
          </cell>
          <cell r="Q47" t="str">
            <v>Jin zhengbin</v>
          </cell>
          <cell r="S47">
            <v>1</v>
          </cell>
          <cell r="T47">
            <v>1</v>
          </cell>
          <cell r="U47">
            <v>1</v>
          </cell>
          <cell r="V47">
            <v>1</v>
          </cell>
          <cell r="W47">
            <v>1</v>
          </cell>
          <cell r="X47">
            <v>1</v>
          </cell>
          <cell r="Y47">
            <v>1</v>
          </cell>
          <cell r="Z47">
            <v>1</v>
          </cell>
          <cell r="AA47">
            <v>1</v>
          </cell>
          <cell r="AC47">
            <v>-7.97</v>
          </cell>
          <cell r="AD47">
            <v>-0.74299999999999999</v>
          </cell>
          <cell r="AE47">
            <v>-0.42199999999999999</v>
          </cell>
          <cell r="AF47">
            <v>0</v>
          </cell>
          <cell r="AG47">
            <v>0</v>
          </cell>
          <cell r="AH47">
            <v>-9.1349999999999998</v>
          </cell>
          <cell r="AI47" t="str">
            <v>CNY</v>
          </cell>
          <cell r="AJ47" t="str">
            <v>LP</v>
          </cell>
          <cell r="AK47" t="str">
            <v>Edscha China（Anhui)</v>
          </cell>
          <cell r="AL47" t="str">
            <v>EM7WA</v>
          </cell>
          <cell r="AO47">
            <v>1</v>
          </cell>
          <cell r="AP47">
            <v>0.03</v>
          </cell>
          <cell r="AQ47">
            <v>0.03</v>
          </cell>
          <cell r="AR47">
            <v>0.03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B47">
            <v>-33710</v>
          </cell>
          <cell r="BC47">
            <v>-33710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</row>
        <row r="48">
          <cell r="C48" t="str">
            <v>B03</v>
          </cell>
          <cell r="D48" t="str">
            <v>B03</v>
          </cell>
          <cell r="E48" t="str">
            <v>Decklid hinge</v>
          </cell>
          <cell r="F48" t="str">
            <v>行李厢盖铰链</v>
          </cell>
          <cell r="G48" t="str">
            <v>B</v>
          </cell>
          <cell r="H48" t="str">
            <v>PMT1</v>
          </cell>
          <cell r="I48" t="str">
            <v>TH</v>
          </cell>
          <cell r="J48" t="str">
            <v>JD8B</v>
          </cell>
          <cell r="K48" t="str">
            <v>F44891</v>
          </cell>
          <cell r="L48" t="str">
            <v>AB</v>
          </cell>
          <cell r="M48" t="str">
            <v>JD8B-F44891-AB</v>
          </cell>
          <cell r="N48" t="str">
            <v xml:space="preserve">clip </v>
          </cell>
          <cell r="O48">
            <v>42671</v>
          </cell>
          <cell r="P48" t="str">
            <v>Zhou Li</v>
          </cell>
          <cell r="Q48" t="str">
            <v>Jin zhengbin</v>
          </cell>
          <cell r="S48">
            <v>1</v>
          </cell>
          <cell r="T48">
            <v>1</v>
          </cell>
          <cell r="U48">
            <v>1</v>
          </cell>
          <cell r="V48">
            <v>1</v>
          </cell>
          <cell r="W48">
            <v>1</v>
          </cell>
          <cell r="X48">
            <v>1</v>
          </cell>
          <cell r="Y48">
            <v>1</v>
          </cell>
          <cell r="Z48">
            <v>1</v>
          </cell>
          <cell r="AA48">
            <v>1</v>
          </cell>
          <cell r="AC48">
            <v>-7.97</v>
          </cell>
          <cell r="AD48">
            <v>-0.74299999999999999</v>
          </cell>
          <cell r="AE48">
            <v>-0.42199999999999999</v>
          </cell>
          <cell r="AF48">
            <v>0</v>
          </cell>
          <cell r="AG48">
            <v>0</v>
          </cell>
          <cell r="AH48">
            <v>-9.1349999999999998</v>
          </cell>
          <cell r="AI48" t="str">
            <v>CNY</v>
          </cell>
          <cell r="AJ48" t="str">
            <v>LP</v>
          </cell>
          <cell r="AK48" t="str">
            <v>Edscha China（Anhui)</v>
          </cell>
          <cell r="AL48" t="str">
            <v>EM7WA</v>
          </cell>
          <cell r="AO48">
            <v>1</v>
          </cell>
          <cell r="AP48">
            <v>0.03</v>
          </cell>
          <cell r="AQ48">
            <v>0.03</v>
          </cell>
          <cell r="AR48">
            <v>0.03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B48">
            <v>-33710</v>
          </cell>
          <cell r="BC48">
            <v>-33710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</row>
        <row r="49">
          <cell r="C49" t="str">
            <v>ET12-1</v>
          </cell>
          <cell r="D49" t="str">
            <v>ET12-1</v>
          </cell>
          <cell r="E49" t="str">
            <v>Front Bumper</v>
          </cell>
          <cell r="F49" t="str">
            <v>前保险杠</v>
          </cell>
          <cell r="G49" t="str">
            <v>D</v>
          </cell>
          <cell r="H49" t="str">
            <v>PMT1</v>
          </cell>
          <cell r="I49" t="str">
            <v>TH</v>
          </cell>
          <cell r="J49" t="str">
            <v>JD8B</v>
          </cell>
          <cell r="K49" t="str">
            <v>17D926</v>
          </cell>
          <cell r="L49" t="str">
            <v>AC</v>
          </cell>
          <cell r="M49" t="str">
            <v>JD8B-17D926-AC</v>
          </cell>
          <cell r="N49" t="str">
            <v xml:space="preserve">FRT BUMPER </v>
          </cell>
          <cell r="O49" t="str">
            <v>na</v>
          </cell>
          <cell r="P49" t="str">
            <v>Zhou wenqi</v>
          </cell>
          <cell r="Q49" t="str">
            <v>huang bo</v>
          </cell>
          <cell r="S49">
            <v>1</v>
          </cell>
          <cell r="T49">
            <v>1</v>
          </cell>
          <cell r="U49">
            <v>1</v>
          </cell>
          <cell r="V49">
            <v>1</v>
          </cell>
          <cell r="W49">
            <v>1</v>
          </cell>
          <cell r="X49">
            <v>1</v>
          </cell>
          <cell r="Y49">
            <v>1</v>
          </cell>
          <cell r="AA49">
            <v>0.95000000000000007</v>
          </cell>
          <cell r="AC49">
            <v>-5.5</v>
          </cell>
          <cell r="AD49">
            <v>-0.3933333</v>
          </cell>
          <cell r="AE49">
            <v>-0.76333329999999999</v>
          </cell>
          <cell r="AF49">
            <v>0</v>
          </cell>
          <cell r="AG49">
            <v>0</v>
          </cell>
          <cell r="AH49">
            <v>-6.6566666000000003</v>
          </cell>
          <cell r="AI49" t="str">
            <v>CNY</v>
          </cell>
          <cell r="AJ49" t="str">
            <v>LP</v>
          </cell>
          <cell r="AK49" t="str">
            <v>CQ Pingwei</v>
          </cell>
          <cell r="AL49" t="str">
            <v>EHDAB</v>
          </cell>
          <cell r="AO49">
            <v>2.84</v>
          </cell>
          <cell r="AP49">
            <v>0.03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B49">
            <v>-121200</v>
          </cell>
          <cell r="BC49">
            <v>-121200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</row>
        <row r="50">
          <cell r="C50" t="str">
            <v>ET12-1</v>
          </cell>
          <cell r="D50" t="str">
            <v>ET12-1</v>
          </cell>
          <cell r="E50" t="str">
            <v>Front Bumper</v>
          </cell>
          <cell r="F50" t="str">
            <v>前保险杠</v>
          </cell>
          <cell r="G50" t="str">
            <v>D</v>
          </cell>
          <cell r="H50" t="str">
            <v>PMT1</v>
          </cell>
          <cell r="I50" t="str">
            <v>TH</v>
          </cell>
          <cell r="J50" t="str">
            <v>JD8B</v>
          </cell>
          <cell r="K50" t="str">
            <v>17D927</v>
          </cell>
          <cell r="L50" t="str">
            <v>AC</v>
          </cell>
          <cell r="M50" t="str">
            <v>JD8B-17D927-AC</v>
          </cell>
          <cell r="N50" t="str">
            <v xml:space="preserve">Bracket </v>
          </cell>
          <cell r="O50">
            <v>42704</v>
          </cell>
          <cell r="P50" t="str">
            <v>Zhou wenqi</v>
          </cell>
          <cell r="Q50" t="str">
            <v>huang bo</v>
          </cell>
          <cell r="S50">
            <v>1</v>
          </cell>
          <cell r="T50">
            <v>1</v>
          </cell>
          <cell r="U50">
            <v>1</v>
          </cell>
          <cell r="V50">
            <v>1</v>
          </cell>
          <cell r="W50">
            <v>1</v>
          </cell>
          <cell r="X50">
            <v>1</v>
          </cell>
          <cell r="Y50">
            <v>1</v>
          </cell>
          <cell r="AA50">
            <v>0.95000000000000007</v>
          </cell>
          <cell r="AC50">
            <v>-5.62</v>
          </cell>
          <cell r="AD50">
            <v>-0.3933333</v>
          </cell>
          <cell r="AE50">
            <v>-0.76333329999999999</v>
          </cell>
          <cell r="AF50">
            <v>0</v>
          </cell>
          <cell r="AG50">
            <v>0</v>
          </cell>
          <cell r="AH50">
            <v>-6.7766666000000004</v>
          </cell>
          <cell r="AI50" t="str">
            <v>CNY</v>
          </cell>
          <cell r="AJ50" t="str">
            <v>LP</v>
          </cell>
          <cell r="AK50" t="str">
            <v>CQ Pingwei</v>
          </cell>
          <cell r="AL50" t="str">
            <v>EHDAB</v>
          </cell>
          <cell r="AO50">
            <v>2.84</v>
          </cell>
          <cell r="AP50">
            <v>0.03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B50">
            <v>-121200</v>
          </cell>
          <cell r="BC50">
            <v>-121200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</row>
        <row r="51">
          <cell r="C51" t="str">
            <v>ET12-1</v>
          </cell>
          <cell r="D51" t="str">
            <v>-</v>
          </cell>
          <cell r="E51" t="str">
            <v>Front Bumper</v>
          </cell>
          <cell r="F51" t="str">
            <v>前保险杠</v>
          </cell>
          <cell r="G51" t="str">
            <v>D</v>
          </cell>
          <cell r="H51" t="str">
            <v>PMT1</v>
          </cell>
          <cell r="I51" t="str">
            <v>TH</v>
          </cell>
          <cell r="J51" t="str">
            <v>JD8B</v>
          </cell>
          <cell r="K51" t="str">
            <v>17K819</v>
          </cell>
          <cell r="L51" t="str">
            <v>AJW</v>
          </cell>
          <cell r="M51" t="str">
            <v>JD8B-17K819-AJW</v>
          </cell>
          <cell r="N51" t="str">
            <v xml:space="preserve">FRT BUMPER </v>
          </cell>
          <cell r="O51">
            <v>0</v>
          </cell>
          <cell r="P51" t="str">
            <v>翟万里</v>
          </cell>
          <cell r="Q51" t="str">
            <v>邓少翔</v>
          </cell>
          <cell r="S51">
            <v>1</v>
          </cell>
          <cell r="T51">
            <v>1</v>
          </cell>
          <cell r="AA51">
            <v>0.30000000000000004</v>
          </cell>
          <cell r="AC51">
            <v>-354.07</v>
          </cell>
          <cell r="AD51">
            <v>-2.5099999999999998</v>
          </cell>
          <cell r="AE51">
            <v>-8.25</v>
          </cell>
          <cell r="AF51">
            <v>0</v>
          </cell>
          <cell r="AG51">
            <v>0</v>
          </cell>
          <cell r="AH51">
            <v>-364.83</v>
          </cell>
          <cell r="AI51" t="str">
            <v>CNY</v>
          </cell>
          <cell r="AJ51" t="str">
            <v>LP</v>
          </cell>
          <cell r="AK51" t="str">
            <v>CQ Pingwei</v>
          </cell>
          <cell r="AL51" t="str">
            <v>GZM7A</v>
          </cell>
          <cell r="AO51">
            <v>2.84</v>
          </cell>
          <cell r="AP51">
            <v>0.03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</row>
        <row r="52">
          <cell r="C52" t="str">
            <v>ET12-1</v>
          </cell>
          <cell r="D52" t="str">
            <v>ET12-1</v>
          </cell>
          <cell r="E52" t="str">
            <v>Front Bumper</v>
          </cell>
          <cell r="F52" t="str">
            <v>前保险杠</v>
          </cell>
          <cell r="G52" t="str">
            <v>D</v>
          </cell>
          <cell r="H52" t="str">
            <v>PMT1</v>
          </cell>
          <cell r="I52" t="str">
            <v>TH</v>
          </cell>
          <cell r="J52" t="str">
            <v>JD8B</v>
          </cell>
          <cell r="K52" t="str">
            <v>17K819</v>
          </cell>
          <cell r="L52" t="str">
            <v>BKW</v>
          </cell>
          <cell r="M52" t="str">
            <v>JD8B-17K819-BKW</v>
          </cell>
          <cell r="N52" t="str">
            <v xml:space="preserve">FRT BUMPER </v>
          </cell>
          <cell r="O52">
            <v>0</v>
          </cell>
          <cell r="P52" t="str">
            <v>翟万里</v>
          </cell>
          <cell r="Q52" t="str">
            <v>邓少翔</v>
          </cell>
          <cell r="U52">
            <v>1</v>
          </cell>
          <cell r="V52">
            <v>1</v>
          </cell>
          <cell r="W52">
            <v>1</v>
          </cell>
          <cell r="X52">
            <v>1</v>
          </cell>
          <cell r="AA52">
            <v>0.6</v>
          </cell>
          <cell r="AC52">
            <v>-358.57</v>
          </cell>
          <cell r="AD52">
            <v>-2.5099999999999998</v>
          </cell>
          <cell r="AE52">
            <v>-8.25</v>
          </cell>
          <cell r="AF52">
            <v>0</v>
          </cell>
          <cell r="AG52">
            <v>0</v>
          </cell>
          <cell r="AH52">
            <v>-369.33</v>
          </cell>
          <cell r="AI52" t="str">
            <v>CNY</v>
          </cell>
          <cell r="AJ52" t="str">
            <v>LP</v>
          </cell>
          <cell r="AK52" t="str">
            <v>CQ Pingwei</v>
          </cell>
          <cell r="AL52" t="str">
            <v>GZM7A</v>
          </cell>
          <cell r="AO52">
            <v>2.84</v>
          </cell>
          <cell r="AP52">
            <v>0.03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B52">
            <v>-11384500</v>
          </cell>
          <cell r="BC52">
            <v>-11384500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</row>
        <row r="53">
          <cell r="C53" t="str">
            <v>ET12-1</v>
          </cell>
          <cell r="D53" t="str">
            <v>-</v>
          </cell>
          <cell r="E53" t="str">
            <v>Front Bumper</v>
          </cell>
          <cell r="F53" t="str">
            <v>前保险杠</v>
          </cell>
          <cell r="G53" t="str">
            <v>D</v>
          </cell>
          <cell r="H53" t="str">
            <v>PMT1</v>
          </cell>
          <cell r="I53" t="str">
            <v>TH</v>
          </cell>
          <cell r="J53" t="str">
            <v>JD8B</v>
          </cell>
          <cell r="K53" t="str">
            <v>17K819</v>
          </cell>
          <cell r="L53" t="str">
            <v>CKW</v>
          </cell>
          <cell r="M53" t="str">
            <v>JD8B-17K819-CKW</v>
          </cell>
          <cell r="N53" t="str">
            <v xml:space="preserve">FRT BUMPER </v>
          </cell>
          <cell r="O53">
            <v>0</v>
          </cell>
          <cell r="P53" t="str">
            <v>翟万里</v>
          </cell>
          <cell r="Q53" t="str">
            <v>邓少翔</v>
          </cell>
          <cell r="Y53">
            <v>1</v>
          </cell>
          <cell r="Z53">
            <v>1</v>
          </cell>
          <cell r="AA53">
            <v>0.1</v>
          </cell>
          <cell r="AC53">
            <v>-438.33</v>
          </cell>
          <cell r="AD53">
            <v>-2.5099999999999998</v>
          </cell>
          <cell r="AE53">
            <v>-8.25</v>
          </cell>
          <cell r="AF53">
            <v>0</v>
          </cell>
          <cell r="AG53">
            <v>0</v>
          </cell>
          <cell r="AH53">
            <v>-449.09</v>
          </cell>
          <cell r="AI53" t="str">
            <v>CNY</v>
          </cell>
          <cell r="AJ53" t="str">
            <v>LP</v>
          </cell>
          <cell r="AK53" t="str">
            <v>CQ Pingwei</v>
          </cell>
          <cell r="AL53" t="str">
            <v>GZM7A</v>
          </cell>
          <cell r="AO53">
            <v>2.84</v>
          </cell>
          <cell r="AP53">
            <v>0.03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</row>
        <row r="54">
          <cell r="C54" t="str">
            <v>ET3</v>
          </cell>
          <cell r="D54" t="str">
            <v>ET3</v>
          </cell>
          <cell r="E54" t="str">
            <v>Radiator Grille</v>
          </cell>
          <cell r="F54" t="str">
            <v>散热器格栅</v>
          </cell>
          <cell r="G54" t="str">
            <v>D</v>
          </cell>
          <cell r="H54" t="str">
            <v>PMT1</v>
          </cell>
          <cell r="I54" t="str">
            <v>TH</v>
          </cell>
          <cell r="J54" t="str">
            <v>JD8B</v>
          </cell>
          <cell r="K54">
            <v>8200</v>
          </cell>
          <cell r="L54" t="str">
            <v>AB</v>
          </cell>
          <cell r="M54" t="str">
            <v>JD8B-8200-AB</v>
          </cell>
          <cell r="N54" t="str">
            <v>Radiator Grille</v>
          </cell>
          <cell r="O54">
            <v>42704</v>
          </cell>
          <cell r="P54" t="str">
            <v>Zheng Weimin</v>
          </cell>
          <cell r="Q54" t="str">
            <v>huang bo</v>
          </cell>
          <cell r="S54">
            <v>1</v>
          </cell>
          <cell r="T54">
            <v>1</v>
          </cell>
          <cell r="U54">
            <v>1</v>
          </cell>
          <cell r="V54">
            <v>1</v>
          </cell>
          <cell r="W54">
            <v>1</v>
          </cell>
          <cell r="X54">
            <v>1</v>
          </cell>
          <cell r="Y54">
            <v>0</v>
          </cell>
          <cell r="Z54">
            <v>0</v>
          </cell>
          <cell r="AA54">
            <v>0.9</v>
          </cell>
          <cell r="AC54">
            <v>-155.83000000000001</v>
          </cell>
          <cell r="AD54">
            <v>-0.79</v>
          </cell>
          <cell r="AE54">
            <v>-2.08</v>
          </cell>
          <cell r="AF54">
            <v>0</v>
          </cell>
          <cell r="AG54">
            <v>0</v>
          </cell>
          <cell r="AH54">
            <v>-158.70000000000002</v>
          </cell>
          <cell r="AI54" t="str">
            <v>CNY</v>
          </cell>
          <cell r="AJ54" t="str">
            <v>LP</v>
          </cell>
          <cell r="AK54" t="str">
            <v>Guangneng Rongneng</v>
          </cell>
          <cell r="AL54" t="str">
            <v>DH0HA</v>
          </cell>
          <cell r="AO54">
            <v>2</v>
          </cell>
          <cell r="AP54">
            <v>0.03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B54">
            <v>-3305000</v>
          </cell>
          <cell r="BC54">
            <v>-3305000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</row>
        <row r="55">
          <cell r="C55" t="str">
            <v>ET3</v>
          </cell>
          <cell r="D55" t="str">
            <v>-</v>
          </cell>
          <cell r="E55" t="str">
            <v>Radiator Grille</v>
          </cell>
          <cell r="F55" t="str">
            <v>散热器格栅</v>
          </cell>
          <cell r="G55" t="str">
            <v>D</v>
          </cell>
          <cell r="H55" t="str">
            <v>PMT1</v>
          </cell>
          <cell r="I55" t="str">
            <v>TH</v>
          </cell>
          <cell r="J55" t="str">
            <v>JD8B</v>
          </cell>
          <cell r="K55">
            <v>8200</v>
          </cell>
          <cell r="L55" t="str">
            <v>BB</v>
          </cell>
          <cell r="M55" t="str">
            <v>JD8B-8200-BB</v>
          </cell>
          <cell r="N55" t="str">
            <v>Radiator Grille</v>
          </cell>
          <cell r="O55">
            <v>42704</v>
          </cell>
          <cell r="P55" t="str">
            <v>Zheng Weimin</v>
          </cell>
          <cell r="Q55" t="str">
            <v>huang bo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1</v>
          </cell>
          <cell r="Z55">
            <v>1</v>
          </cell>
          <cell r="AA55">
            <v>0.1</v>
          </cell>
          <cell r="AC55">
            <v>-174.13</v>
          </cell>
          <cell r="AD55">
            <v>-1.74</v>
          </cell>
          <cell r="AE55">
            <v>-2.08</v>
          </cell>
          <cell r="AF55">
            <v>0</v>
          </cell>
          <cell r="AG55">
            <v>0</v>
          </cell>
          <cell r="AH55">
            <v>-177.95000000000002</v>
          </cell>
          <cell r="AI55" t="str">
            <v>CNY</v>
          </cell>
          <cell r="AJ55" t="str">
            <v>LP</v>
          </cell>
          <cell r="AK55" t="str">
            <v>Guangneng Rongneng</v>
          </cell>
          <cell r="AL55" t="str">
            <v>DH0HA</v>
          </cell>
          <cell r="AO55">
            <v>2</v>
          </cell>
          <cell r="AP55">
            <v>0.03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B55">
            <v>-1155000</v>
          </cell>
          <cell r="BC55">
            <v>-1155000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</row>
        <row r="56">
          <cell r="C56" t="str">
            <v>ET12-2</v>
          </cell>
          <cell r="D56" t="str">
            <v>ET12-2</v>
          </cell>
          <cell r="E56" t="str">
            <v>Rear Bumper</v>
          </cell>
          <cell r="F56" t="str">
            <v>后保险杠</v>
          </cell>
          <cell r="G56" t="str">
            <v>D</v>
          </cell>
          <cell r="H56" t="str">
            <v>PMT1</v>
          </cell>
          <cell r="I56" t="str">
            <v>TH</v>
          </cell>
          <cell r="J56" t="str">
            <v>JD8B</v>
          </cell>
          <cell r="K56" t="str">
            <v>17K823</v>
          </cell>
          <cell r="L56" t="str">
            <v>AKW</v>
          </cell>
          <cell r="M56" t="str">
            <v>JD8B-17K823-AKW</v>
          </cell>
          <cell r="N56" t="str">
            <v xml:space="preserve">Rr Bumper </v>
          </cell>
          <cell r="O56">
            <v>0</v>
          </cell>
          <cell r="P56" t="str">
            <v>翟万里</v>
          </cell>
          <cell r="Q56" t="str">
            <v>邓少翔</v>
          </cell>
          <cell r="S56">
            <v>1</v>
          </cell>
          <cell r="T56">
            <v>1</v>
          </cell>
          <cell r="U56">
            <v>1</v>
          </cell>
          <cell r="V56">
            <v>1</v>
          </cell>
          <cell r="W56">
            <v>1</v>
          </cell>
          <cell r="X56">
            <v>1</v>
          </cell>
          <cell r="Y56">
            <v>0</v>
          </cell>
          <cell r="Z56">
            <v>0</v>
          </cell>
          <cell r="AA56">
            <v>0.9</v>
          </cell>
          <cell r="AC56">
            <v>-247.05999999999997</v>
          </cell>
          <cell r="AD56">
            <v>-2.5499999999999998</v>
          </cell>
          <cell r="AE56">
            <v>-5.71</v>
          </cell>
          <cell r="AF56">
            <v>0</v>
          </cell>
          <cell r="AG56">
            <v>0</v>
          </cell>
          <cell r="AH56">
            <v>-255.32</v>
          </cell>
          <cell r="AI56" t="str">
            <v>CNY</v>
          </cell>
          <cell r="AJ56" t="str">
            <v>LP</v>
          </cell>
          <cell r="AK56" t="str">
            <v>CQ D&amp;T</v>
          </cell>
          <cell r="AL56" t="str">
            <v>CUENA</v>
          </cell>
          <cell r="AO56">
            <v>2</v>
          </cell>
          <cell r="AP56">
            <v>0.03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B56">
            <v>-8062300</v>
          </cell>
          <cell r="BC56">
            <v>-8062300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</row>
        <row r="57">
          <cell r="C57" t="str">
            <v>ET12-2</v>
          </cell>
          <cell r="D57" t="str">
            <v>-</v>
          </cell>
          <cell r="E57" t="str">
            <v>Rear Bumper</v>
          </cell>
          <cell r="F57" t="str">
            <v>后保险杠</v>
          </cell>
          <cell r="G57" t="str">
            <v>D</v>
          </cell>
          <cell r="H57" t="str">
            <v>PMT1</v>
          </cell>
          <cell r="I57" t="str">
            <v>TH</v>
          </cell>
          <cell r="J57" t="str">
            <v>JD8B</v>
          </cell>
          <cell r="K57" t="str">
            <v>17K823</v>
          </cell>
          <cell r="L57" t="str">
            <v>BKW</v>
          </cell>
          <cell r="M57" t="str">
            <v>JD8B-17K823-BKW</v>
          </cell>
          <cell r="N57" t="str">
            <v xml:space="preserve">Rr Bumper </v>
          </cell>
          <cell r="O57">
            <v>0</v>
          </cell>
          <cell r="P57" t="str">
            <v>翟万里</v>
          </cell>
          <cell r="Q57" t="str">
            <v>邓少翔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1</v>
          </cell>
          <cell r="Z57">
            <v>1</v>
          </cell>
          <cell r="AA57">
            <v>0.1</v>
          </cell>
          <cell r="AC57">
            <v>-327.65000000000003</v>
          </cell>
          <cell r="AD57">
            <v>-2.5499999999999998</v>
          </cell>
          <cell r="AE57">
            <v>-5.71</v>
          </cell>
          <cell r="AF57">
            <v>0</v>
          </cell>
          <cell r="AG57">
            <v>0</v>
          </cell>
          <cell r="AH57">
            <v>-335.91</v>
          </cell>
          <cell r="AI57" t="str">
            <v>CNY</v>
          </cell>
          <cell r="AJ57" t="str">
            <v>LP</v>
          </cell>
          <cell r="AK57" t="str">
            <v>CQ D&amp;T</v>
          </cell>
          <cell r="AL57" t="str">
            <v>CUENA</v>
          </cell>
          <cell r="AO57">
            <v>2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</row>
        <row r="58">
          <cell r="C58" t="str">
            <v>ET12-2</v>
          </cell>
          <cell r="D58" t="str">
            <v>ET12-2</v>
          </cell>
          <cell r="E58" t="str">
            <v>Rear Bumper</v>
          </cell>
          <cell r="F58" t="str">
            <v>后保险杠</v>
          </cell>
          <cell r="G58" t="str">
            <v>D</v>
          </cell>
          <cell r="H58" t="str">
            <v>PMT1</v>
          </cell>
          <cell r="I58" t="str">
            <v>TH</v>
          </cell>
          <cell r="J58" t="str">
            <v>JD8B</v>
          </cell>
          <cell r="K58" t="str">
            <v>17A881</v>
          </cell>
          <cell r="L58" t="str">
            <v>AB</v>
          </cell>
          <cell r="M58" t="str">
            <v>JD8B-17A881-AB</v>
          </cell>
          <cell r="N58" t="str">
            <v xml:space="preserve">Side Bracket H </v>
          </cell>
          <cell r="O58">
            <v>42704</v>
          </cell>
          <cell r="P58" t="str">
            <v>Zhou wenqi</v>
          </cell>
          <cell r="Q58" t="str">
            <v>huang bo</v>
          </cell>
          <cell r="S58">
            <v>1</v>
          </cell>
          <cell r="T58">
            <v>1</v>
          </cell>
          <cell r="U58">
            <v>1</v>
          </cell>
          <cell r="V58">
            <v>1</v>
          </cell>
          <cell r="W58">
            <v>1</v>
          </cell>
          <cell r="X58">
            <v>1</v>
          </cell>
          <cell r="Y58">
            <v>1</v>
          </cell>
          <cell r="Z58">
            <v>1</v>
          </cell>
          <cell r="AA58">
            <v>1</v>
          </cell>
          <cell r="AC58">
            <v>-14.32</v>
          </cell>
          <cell r="AD58">
            <v>-0.14000000000000001</v>
          </cell>
          <cell r="AE58">
            <v>-0.1</v>
          </cell>
          <cell r="AF58">
            <v>0</v>
          </cell>
          <cell r="AG58">
            <v>0</v>
          </cell>
          <cell r="AH58">
            <v>-14.56</v>
          </cell>
          <cell r="AI58" t="str">
            <v>CNY</v>
          </cell>
          <cell r="AJ58" t="str">
            <v>LP</v>
          </cell>
          <cell r="AK58" t="str">
            <v>CQ D&amp;T</v>
          </cell>
          <cell r="AL58" t="str">
            <v>CUENA</v>
          </cell>
          <cell r="AO58">
            <v>2</v>
          </cell>
          <cell r="AP58">
            <v>0.03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B58">
            <v>-374750</v>
          </cell>
          <cell r="BC58">
            <v>-374750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</row>
        <row r="59">
          <cell r="C59" t="str">
            <v>ET12-2</v>
          </cell>
          <cell r="D59" t="str">
            <v>ET12-2</v>
          </cell>
          <cell r="E59" t="str">
            <v>Rear Bumper</v>
          </cell>
          <cell r="F59" t="str">
            <v>后保险杠</v>
          </cell>
          <cell r="G59" t="str">
            <v>D</v>
          </cell>
          <cell r="H59" t="str">
            <v>PMT1</v>
          </cell>
          <cell r="I59" t="str">
            <v>TH</v>
          </cell>
          <cell r="J59" t="str">
            <v>JD8B</v>
          </cell>
          <cell r="K59" t="str">
            <v>17A882</v>
          </cell>
          <cell r="L59" t="str">
            <v>AB</v>
          </cell>
          <cell r="M59" t="str">
            <v>JD8B-17A882-AB</v>
          </cell>
          <cell r="N59" t="str">
            <v xml:space="preserve">Side Bracket LH </v>
          </cell>
          <cell r="O59">
            <v>42704</v>
          </cell>
          <cell r="P59" t="str">
            <v>Zhou wenqi</v>
          </cell>
          <cell r="Q59" t="str">
            <v>huang bo</v>
          </cell>
          <cell r="S59">
            <v>1</v>
          </cell>
          <cell r="T59">
            <v>1</v>
          </cell>
          <cell r="U59">
            <v>1</v>
          </cell>
          <cell r="V59">
            <v>1</v>
          </cell>
          <cell r="W59">
            <v>1</v>
          </cell>
          <cell r="X59">
            <v>1</v>
          </cell>
          <cell r="Y59">
            <v>1</v>
          </cell>
          <cell r="Z59">
            <v>1</v>
          </cell>
          <cell r="AA59">
            <v>1</v>
          </cell>
          <cell r="AC59">
            <v>-14.32</v>
          </cell>
          <cell r="AD59">
            <v>-0.14000000000000001</v>
          </cell>
          <cell r="AE59">
            <v>-0.1</v>
          </cell>
          <cell r="AF59">
            <v>0</v>
          </cell>
          <cell r="AG59">
            <v>0</v>
          </cell>
          <cell r="AH59">
            <v>-14.56</v>
          </cell>
          <cell r="AI59" t="str">
            <v>CNY</v>
          </cell>
          <cell r="AJ59" t="str">
            <v>LP</v>
          </cell>
          <cell r="AK59" t="str">
            <v>CQ D&amp;T</v>
          </cell>
          <cell r="AL59" t="str">
            <v>CUENA</v>
          </cell>
          <cell r="AO59">
            <v>2</v>
          </cell>
          <cell r="AP59">
            <v>0.03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B59">
            <v>-374750</v>
          </cell>
          <cell r="BC59">
            <v>-374750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</row>
        <row r="60">
          <cell r="C60" t="str">
            <v>ET12-2</v>
          </cell>
          <cell r="D60" t="str">
            <v>ET12-2</v>
          </cell>
          <cell r="E60" t="str">
            <v>Rear Bumper</v>
          </cell>
          <cell r="F60" t="str">
            <v>后保险杠</v>
          </cell>
          <cell r="G60" t="str">
            <v>D</v>
          </cell>
          <cell r="H60" t="str">
            <v>PMT1</v>
          </cell>
          <cell r="I60" t="str">
            <v>TH</v>
          </cell>
          <cell r="J60" t="str">
            <v>JD8B</v>
          </cell>
          <cell r="K60" t="str">
            <v>17B861</v>
          </cell>
          <cell r="L60" t="str">
            <v>AA</v>
          </cell>
          <cell r="M60" t="str">
            <v>JD8B-17B861-AA</v>
          </cell>
          <cell r="N60" t="str">
            <v xml:space="preserve">Central Bracket </v>
          </cell>
          <cell r="O60">
            <v>42704</v>
          </cell>
          <cell r="P60" t="str">
            <v>Zhou wenqi</v>
          </cell>
          <cell r="Q60" t="str">
            <v>huang bo</v>
          </cell>
          <cell r="S60">
            <v>1</v>
          </cell>
          <cell r="T60">
            <v>1</v>
          </cell>
          <cell r="U60">
            <v>1</v>
          </cell>
          <cell r="V60">
            <v>1</v>
          </cell>
          <cell r="W60">
            <v>1</v>
          </cell>
          <cell r="X60">
            <v>1</v>
          </cell>
          <cell r="Y60">
            <v>1</v>
          </cell>
          <cell r="Z60">
            <v>1</v>
          </cell>
          <cell r="AA60">
            <v>1</v>
          </cell>
          <cell r="AC60">
            <v>-13.94</v>
          </cell>
          <cell r="AD60">
            <v>-0.24</v>
          </cell>
          <cell r="AE60">
            <v>-0.17</v>
          </cell>
          <cell r="AF60">
            <v>0</v>
          </cell>
          <cell r="AG60">
            <v>0</v>
          </cell>
          <cell r="AH60">
            <v>-14.35</v>
          </cell>
          <cell r="AI60" t="str">
            <v>CNY</v>
          </cell>
          <cell r="AJ60" t="str">
            <v>LP</v>
          </cell>
          <cell r="AK60" t="str">
            <v>CQ D&amp;T</v>
          </cell>
          <cell r="AL60" t="str">
            <v>CUENA</v>
          </cell>
          <cell r="AO60">
            <v>2</v>
          </cell>
          <cell r="AP60">
            <v>0.03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B60">
            <v>-501500</v>
          </cell>
          <cell r="BC60">
            <v>-501500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</row>
        <row r="61">
          <cell r="C61" t="str">
            <v>ET12-2</v>
          </cell>
          <cell r="D61" t="str">
            <v>ET12-2</v>
          </cell>
          <cell r="E61" t="str">
            <v>Rear Bumper</v>
          </cell>
          <cell r="F61" t="str">
            <v>后保险杠</v>
          </cell>
          <cell r="G61" t="str">
            <v>D</v>
          </cell>
          <cell r="H61" t="str">
            <v>PMT1</v>
          </cell>
          <cell r="I61" t="str">
            <v>TH</v>
          </cell>
          <cell r="J61" t="str">
            <v>JD8B</v>
          </cell>
          <cell r="K61" t="str">
            <v>17E850</v>
          </cell>
          <cell r="L61" t="str">
            <v>AA</v>
          </cell>
          <cell r="M61" t="str">
            <v>JD8B-17E850-AA</v>
          </cell>
          <cell r="N61" t="str">
            <v xml:space="preserve">Taillamp Bracket_RH </v>
          </cell>
          <cell r="O61">
            <v>42704</v>
          </cell>
          <cell r="P61" t="str">
            <v>Zhou wenqi</v>
          </cell>
          <cell r="Q61" t="str">
            <v>huang bo</v>
          </cell>
          <cell r="S61">
            <v>1</v>
          </cell>
          <cell r="T61">
            <v>1</v>
          </cell>
          <cell r="U61">
            <v>1</v>
          </cell>
          <cell r="V61">
            <v>1</v>
          </cell>
          <cell r="W61">
            <v>1</v>
          </cell>
          <cell r="X61">
            <v>1</v>
          </cell>
          <cell r="Y61">
            <v>1</v>
          </cell>
          <cell r="Z61">
            <v>1</v>
          </cell>
          <cell r="AA61">
            <v>1</v>
          </cell>
          <cell r="AC61">
            <v>-7.75</v>
          </cell>
          <cell r="AD61">
            <v>-0.14000000000000001</v>
          </cell>
          <cell r="AE61">
            <v>-0.1</v>
          </cell>
          <cell r="AF61">
            <v>0</v>
          </cell>
          <cell r="AG61">
            <v>0</v>
          </cell>
          <cell r="AH61">
            <v>-7.9899999999999993</v>
          </cell>
          <cell r="AI61" t="str">
            <v>CNY</v>
          </cell>
          <cell r="AJ61" t="str">
            <v>LP</v>
          </cell>
          <cell r="AK61" t="str">
            <v>CQ D&amp;T</v>
          </cell>
          <cell r="AL61" t="str">
            <v>CUENA</v>
          </cell>
          <cell r="AO61">
            <v>2</v>
          </cell>
          <cell r="AP61">
            <v>0.03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B61">
            <v>-187500</v>
          </cell>
          <cell r="BC61">
            <v>-187500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</row>
        <row r="62">
          <cell r="C62" t="str">
            <v>ET12-2</v>
          </cell>
          <cell r="D62" t="str">
            <v>ET12-2</v>
          </cell>
          <cell r="E62" t="str">
            <v>Rear Bumper</v>
          </cell>
          <cell r="F62" t="str">
            <v>后保险杠</v>
          </cell>
          <cell r="G62" t="str">
            <v>D</v>
          </cell>
          <cell r="H62" t="str">
            <v>PMT1</v>
          </cell>
          <cell r="I62" t="str">
            <v>TH</v>
          </cell>
          <cell r="J62" t="str">
            <v>JD8B</v>
          </cell>
          <cell r="K62" t="str">
            <v>17E851</v>
          </cell>
          <cell r="L62" t="str">
            <v>AA</v>
          </cell>
          <cell r="M62" t="str">
            <v>JD8B-17E851-AA</v>
          </cell>
          <cell r="N62" t="str">
            <v xml:space="preserve">Taillamp Bracket_LH </v>
          </cell>
          <cell r="O62">
            <v>42704</v>
          </cell>
          <cell r="P62" t="str">
            <v>Zhou wenqi</v>
          </cell>
          <cell r="Q62" t="str">
            <v>huang bo</v>
          </cell>
          <cell r="S62">
            <v>1</v>
          </cell>
          <cell r="T62">
            <v>1</v>
          </cell>
          <cell r="U62">
            <v>1</v>
          </cell>
          <cell r="V62">
            <v>1</v>
          </cell>
          <cell r="W62">
            <v>1</v>
          </cell>
          <cell r="X62">
            <v>1</v>
          </cell>
          <cell r="Y62">
            <v>1</v>
          </cell>
          <cell r="Z62">
            <v>1</v>
          </cell>
          <cell r="AA62">
            <v>1</v>
          </cell>
          <cell r="AC62">
            <v>-7.75</v>
          </cell>
          <cell r="AD62">
            <v>-0.14000000000000001</v>
          </cell>
          <cell r="AE62">
            <v>-0.1</v>
          </cell>
          <cell r="AF62">
            <v>0</v>
          </cell>
          <cell r="AG62">
            <v>0</v>
          </cell>
          <cell r="AH62">
            <v>-7.9899999999999993</v>
          </cell>
          <cell r="AI62" t="str">
            <v>CNY</v>
          </cell>
          <cell r="AJ62" t="str">
            <v>LP</v>
          </cell>
          <cell r="AK62" t="str">
            <v>CQ D&amp;T</v>
          </cell>
          <cell r="AL62" t="str">
            <v>CUENA</v>
          </cell>
          <cell r="AO62">
            <v>2</v>
          </cell>
          <cell r="AP62">
            <v>0.03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B62">
            <v>-187500</v>
          </cell>
          <cell r="BC62">
            <v>-187500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</row>
        <row r="63">
          <cell r="C63" t="str">
            <v>ET12-2</v>
          </cell>
          <cell r="D63" t="str">
            <v>ET12-2</v>
          </cell>
          <cell r="E63" t="str">
            <v>Rear Bumper</v>
          </cell>
          <cell r="F63" t="str">
            <v>后保险杠</v>
          </cell>
          <cell r="G63" t="str">
            <v>D</v>
          </cell>
          <cell r="H63" t="str">
            <v>PMT1</v>
          </cell>
          <cell r="I63" t="str">
            <v>TH</v>
          </cell>
          <cell r="J63" t="str">
            <v>JD8B</v>
          </cell>
          <cell r="K63" t="str">
            <v>17B918</v>
          </cell>
          <cell r="L63" t="str">
            <v>AA</v>
          </cell>
          <cell r="M63" t="str">
            <v>JD8B-17B918-AA</v>
          </cell>
          <cell r="N63" t="str">
            <v xml:space="preserve">Lower bracket </v>
          </cell>
          <cell r="O63">
            <v>42704</v>
          </cell>
          <cell r="P63" t="str">
            <v>Zhou wenqi</v>
          </cell>
          <cell r="Q63" t="str">
            <v>huang bo</v>
          </cell>
          <cell r="S63">
            <v>2</v>
          </cell>
          <cell r="T63">
            <v>2</v>
          </cell>
          <cell r="U63">
            <v>2</v>
          </cell>
          <cell r="V63">
            <v>2</v>
          </cell>
          <cell r="W63">
            <v>2</v>
          </cell>
          <cell r="X63">
            <v>2</v>
          </cell>
          <cell r="Y63">
            <v>2</v>
          </cell>
          <cell r="Z63">
            <v>2</v>
          </cell>
          <cell r="AA63">
            <v>2</v>
          </cell>
          <cell r="AC63">
            <v>-3.97</v>
          </cell>
          <cell r="AD63">
            <v>-7.0000000000000007E-2</v>
          </cell>
          <cell r="AE63">
            <v>-0.05</v>
          </cell>
          <cell r="AF63">
            <v>0</v>
          </cell>
          <cell r="AG63">
            <v>0</v>
          </cell>
          <cell r="AH63">
            <v>-4.09</v>
          </cell>
          <cell r="AI63" t="str">
            <v>CNY</v>
          </cell>
          <cell r="AJ63" t="str">
            <v>LP</v>
          </cell>
          <cell r="AK63" t="str">
            <v>CQ D&amp;T</v>
          </cell>
          <cell r="AL63" t="str">
            <v>CUENA</v>
          </cell>
          <cell r="AO63">
            <v>2</v>
          </cell>
          <cell r="AP63">
            <v>0.03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B63">
            <v>-166000</v>
          </cell>
          <cell r="BC63">
            <v>-166000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</row>
        <row r="64">
          <cell r="C64" t="str">
            <v>E060</v>
          </cell>
          <cell r="D64" t="str">
            <v>-</v>
          </cell>
          <cell r="E64" t="str">
            <v>Door Exterior Mirror</v>
          </cell>
          <cell r="F64" t="str">
            <v>外后视镜</v>
          </cell>
          <cell r="G64" t="str">
            <v>B</v>
          </cell>
          <cell r="H64" t="str">
            <v>PMT1</v>
          </cell>
          <cell r="I64" t="str">
            <v>TH</v>
          </cell>
          <cell r="J64" t="str">
            <v>JD8B</v>
          </cell>
          <cell r="K64">
            <v>17682</v>
          </cell>
          <cell r="L64" t="str">
            <v>ADW</v>
          </cell>
          <cell r="M64" t="str">
            <v>JD8B-17682-ADW</v>
          </cell>
          <cell r="N64" t="str">
            <v>Door Exterior Mirror</v>
          </cell>
          <cell r="O64">
            <v>42755</v>
          </cell>
          <cell r="P64" t="str">
            <v>Li zenian</v>
          </cell>
          <cell r="Q64" t="str">
            <v>zhong yong</v>
          </cell>
          <cell r="S64">
            <v>1</v>
          </cell>
          <cell r="T64">
            <v>1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0.30000000000000004</v>
          </cell>
          <cell r="AC64">
            <v>-114.49979999999999</v>
          </cell>
          <cell r="AD64">
            <v>-1.3495999999999999</v>
          </cell>
          <cell r="AE64">
            <v>-4.3099999999999996</v>
          </cell>
          <cell r="AF64">
            <v>0</v>
          </cell>
          <cell r="AG64">
            <v>0</v>
          </cell>
          <cell r="AH64">
            <v>-120.15939999999999</v>
          </cell>
          <cell r="AI64" t="str">
            <v>CNY</v>
          </cell>
          <cell r="AJ64" t="str">
            <v>LP</v>
          </cell>
          <cell r="AK64" t="str">
            <v xml:space="preserve">SMR Huaxiang </v>
          </cell>
          <cell r="AL64" t="str">
            <v>GYBFA</v>
          </cell>
          <cell r="AO64">
            <v>5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B64" t="str">
            <v>incl.inCFW</v>
          </cell>
          <cell r="BC64" t="str">
            <v>incl.inCFW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</row>
        <row r="65">
          <cell r="C65" t="str">
            <v>E060</v>
          </cell>
          <cell r="D65" t="str">
            <v>E060</v>
          </cell>
          <cell r="E65" t="str">
            <v>Door Exterior Mirror</v>
          </cell>
          <cell r="F65" t="str">
            <v>外后视镜</v>
          </cell>
          <cell r="G65" t="str">
            <v>B</v>
          </cell>
          <cell r="H65" t="str">
            <v>PMT1</v>
          </cell>
          <cell r="I65" t="str">
            <v>TH</v>
          </cell>
          <cell r="J65" t="str">
            <v>JD8B</v>
          </cell>
          <cell r="K65">
            <v>17682</v>
          </cell>
          <cell r="L65" t="str">
            <v>BDW</v>
          </cell>
          <cell r="M65" t="str">
            <v>JD8B-17682-BDW</v>
          </cell>
          <cell r="N65" t="str">
            <v>Door Exterior Mirror</v>
          </cell>
          <cell r="O65">
            <v>42755</v>
          </cell>
          <cell r="P65" t="str">
            <v>Li zenian</v>
          </cell>
          <cell r="Q65" t="str">
            <v>zhong yong</v>
          </cell>
          <cell r="S65">
            <v>0</v>
          </cell>
          <cell r="T65">
            <v>0</v>
          </cell>
          <cell r="U65">
            <v>1</v>
          </cell>
          <cell r="V65">
            <v>1</v>
          </cell>
          <cell r="W65">
            <v>1</v>
          </cell>
          <cell r="X65">
            <v>1</v>
          </cell>
          <cell r="Y65">
            <v>0</v>
          </cell>
          <cell r="Z65">
            <v>0</v>
          </cell>
          <cell r="AA65">
            <v>0.6</v>
          </cell>
          <cell r="AC65">
            <v>-121.9957</v>
          </cell>
          <cell r="AD65">
            <v>-1.3495999999999999</v>
          </cell>
          <cell r="AE65">
            <v>-4.3099999999999996</v>
          </cell>
          <cell r="AF65">
            <v>0</v>
          </cell>
          <cell r="AG65">
            <v>0</v>
          </cell>
          <cell r="AH65">
            <v>-127.6553</v>
          </cell>
          <cell r="AI65" t="str">
            <v>CNY</v>
          </cell>
          <cell r="AJ65" t="str">
            <v>LP</v>
          </cell>
          <cell r="AK65" t="str">
            <v xml:space="preserve">SMR Huaxiang </v>
          </cell>
          <cell r="AL65" t="str">
            <v>GYBFA</v>
          </cell>
          <cell r="AO65">
            <v>5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B65" t="str">
            <v>incl.inCFW</v>
          </cell>
          <cell r="BC65" t="str">
            <v>incl.inCFW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</row>
        <row r="66">
          <cell r="C66" t="str">
            <v>E060</v>
          </cell>
          <cell r="D66" t="str">
            <v>-</v>
          </cell>
          <cell r="E66" t="str">
            <v>Door Exterior Mirror</v>
          </cell>
          <cell r="F66" t="str">
            <v>外后视镜</v>
          </cell>
          <cell r="G66" t="str">
            <v>B</v>
          </cell>
          <cell r="H66" t="str">
            <v>PMT1</v>
          </cell>
          <cell r="I66" t="str">
            <v>TH</v>
          </cell>
          <cell r="J66" t="str">
            <v>JD8B</v>
          </cell>
          <cell r="K66">
            <v>17682</v>
          </cell>
          <cell r="L66" t="str">
            <v>CFW</v>
          </cell>
          <cell r="M66" t="str">
            <v>JD8B-17682-CFW</v>
          </cell>
          <cell r="N66" t="str">
            <v>Door Exterior Mirror</v>
          </cell>
          <cell r="O66">
            <v>42755</v>
          </cell>
          <cell r="P66" t="str">
            <v>Li zenian</v>
          </cell>
          <cell r="Q66" t="str">
            <v>zhong yong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1</v>
          </cell>
          <cell r="Z66">
            <v>1</v>
          </cell>
          <cell r="AA66">
            <v>0.1</v>
          </cell>
          <cell r="AC66">
            <v>-206.85</v>
          </cell>
          <cell r="AD66">
            <v>-1.3495999999999999</v>
          </cell>
          <cell r="AE66">
            <v>-4.3099999999999996</v>
          </cell>
          <cell r="AF66">
            <v>0</v>
          </cell>
          <cell r="AG66">
            <v>0</v>
          </cell>
          <cell r="AH66">
            <v>-212.50960000000001</v>
          </cell>
          <cell r="AI66" t="str">
            <v>CNY</v>
          </cell>
          <cell r="AJ66" t="str">
            <v>LP</v>
          </cell>
          <cell r="AK66" t="str">
            <v xml:space="preserve">SMR Huaxiang </v>
          </cell>
          <cell r="AL66" t="str">
            <v>GYBFA</v>
          </cell>
          <cell r="AO66">
            <v>5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B66">
            <v>-3811555</v>
          </cell>
          <cell r="BC66">
            <v>-3811555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</row>
        <row r="67">
          <cell r="C67" t="str">
            <v>E060</v>
          </cell>
          <cell r="D67" t="str">
            <v>-</v>
          </cell>
          <cell r="E67" t="str">
            <v>Door Exterior Mirror</v>
          </cell>
          <cell r="F67" t="str">
            <v>外后视镜</v>
          </cell>
          <cell r="G67" t="str">
            <v>B</v>
          </cell>
          <cell r="H67" t="str">
            <v>PMT1</v>
          </cell>
          <cell r="I67" t="str">
            <v>TH</v>
          </cell>
          <cell r="J67" t="str">
            <v>JD8B</v>
          </cell>
          <cell r="K67">
            <v>17683</v>
          </cell>
          <cell r="L67" t="str">
            <v>ADW</v>
          </cell>
          <cell r="M67" t="str">
            <v>JD8B-17683-ADW</v>
          </cell>
          <cell r="N67" t="str">
            <v>Door Exterior Mirror</v>
          </cell>
          <cell r="O67">
            <v>42755</v>
          </cell>
          <cell r="P67" t="str">
            <v>Li zenian</v>
          </cell>
          <cell r="Q67" t="str">
            <v>zhong yong</v>
          </cell>
          <cell r="S67">
            <v>1</v>
          </cell>
          <cell r="T67">
            <v>1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0.30000000000000004</v>
          </cell>
          <cell r="AC67">
            <v>-114.49979999999999</v>
          </cell>
          <cell r="AD67">
            <v>-1.3495999999999999</v>
          </cell>
          <cell r="AE67">
            <v>-4.3099999999999996</v>
          </cell>
          <cell r="AF67">
            <v>0</v>
          </cell>
          <cell r="AG67">
            <v>0</v>
          </cell>
          <cell r="AH67">
            <v>-120.15939999999999</v>
          </cell>
          <cell r="AI67" t="str">
            <v>CNY</v>
          </cell>
          <cell r="AJ67" t="str">
            <v>LP</v>
          </cell>
          <cell r="AK67" t="str">
            <v xml:space="preserve">SMR Huaxiang </v>
          </cell>
          <cell r="AL67" t="str">
            <v>GYBFA</v>
          </cell>
          <cell r="AO67">
            <v>5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B67" t="str">
            <v>incl.above</v>
          </cell>
          <cell r="BC67" t="str">
            <v>incl.above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</row>
        <row r="68">
          <cell r="C68" t="str">
            <v>E060</v>
          </cell>
          <cell r="D68" t="str">
            <v>E060</v>
          </cell>
          <cell r="E68" t="str">
            <v>Door Exterior Mirror</v>
          </cell>
          <cell r="F68" t="str">
            <v>外后视镜</v>
          </cell>
          <cell r="G68" t="str">
            <v>B</v>
          </cell>
          <cell r="H68" t="str">
            <v>PMT1</v>
          </cell>
          <cell r="I68" t="str">
            <v>TH</v>
          </cell>
          <cell r="J68" t="str">
            <v>JD8B</v>
          </cell>
          <cell r="K68">
            <v>17683</v>
          </cell>
          <cell r="L68" t="str">
            <v>BDW</v>
          </cell>
          <cell r="M68" t="str">
            <v>JD8B-17683-BDW</v>
          </cell>
          <cell r="N68" t="str">
            <v>Door Exterior Mirror</v>
          </cell>
          <cell r="O68">
            <v>42755</v>
          </cell>
          <cell r="P68" t="str">
            <v>Li zenian</v>
          </cell>
          <cell r="Q68" t="str">
            <v>zhong yong</v>
          </cell>
          <cell r="S68">
            <v>0</v>
          </cell>
          <cell r="T68">
            <v>0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0</v>
          </cell>
          <cell r="Z68">
            <v>0</v>
          </cell>
          <cell r="AA68">
            <v>0.6</v>
          </cell>
          <cell r="AC68">
            <v>-121.9957</v>
          </cell>
          <cell r="AD68">
            <v>-1.3495999999999999</v>
          </cell>
          <cell r="AE68">
            <v>-4.3099999999999996</v>
          </cell>
          <cell r="AF68">
            <v>0</v>
          </cell>
          <cell r="AG68">
            <v>0</v>
          </cell>
          <cell r="AH68">
            <v>-127.6553</v>
          </cell>
          <cell r="AI68" t="str">
            <v>CNY</v>
          </cell>
          <cell r="AJ68" t="str">
            <v>LP</v>
          </cell>
          <cell r="AK68" t="str">
            <v xml:space="preserve">SMR Huaxiang </v>
          </cell>
          <cell r="AL68" t="str">
            <v>GYBFA</v>
          </cell>
          <cell r="AO68">
            <v>5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B68" t="str">
            <v>incl.above</v>
          </cell>
          <cell r="BC68" t="str">
            <v>incl.above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</row>
        <row r="69">
          <cell r="C69" t="str">
            <v>E060</v>
          </cell>
          <cell r="D69" t="str">
            <v>-</v>
          </cell>
          <cell r="E69" t="str">
            <v>Door Exterior Mirror</v>
          </cell>
          <cell r="F69" t="str">
            <v>外后视镜</v>
          </cell>
          <cell r="G69" t="str">
            <v>B</v>
          </cell>
          <cell r="H69" t="str">
            <v>PMT1</v>
          </cell>
          <cell r="I69" t="str">
            <v>TH</v>
          </cell>
          <cell r="J69" t="str">
            <v>JD8B</v>
          </cell>
          <cell r="K69">
            <v>17683</v>
          </cell>
          <cell r="L69" t="str">
            <v>CFW</v>
          </cell>
          <cell r="M69" t="str">
            <v>JD8B-17683-CFW</v>
          </cell>
          <cell r="N69" t="str">
            <v>Door Exterior Mirror</v>
          </cell>
          <cell r="O69">
            <v>42755</v>
          </cell>
          <cell r="P69" t="str">
            <v>Li zenian</v>
          </cell>
          <cell r="Q69" t="str">
            <v>zhong yong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1</v>
          </cell>
          <cell r="Z69">
            <v>1</v>
          </cell>
          <cell r="AA69">
            <v>0.1</v>
          </cell>
          <cell r="AC69">
            <v>-206.85</v>
          </cell>
          <cell r="AD69">
            <v>-1.3495999999999999</v>
          </cell>
          <cell r="AE69">
            <v>-4.3099999999999996</v>
          </cell>
          <cell r="AF69">
            <v>0</v>
          </cell>
          <cell r="AG69">
            <v>0</v>
          </cell>
          <cell r="AH69">
            <v>-212.50960000000001</v>
          </cell>
          <cell r="AI69" t="str">
            <v>CNY</v>
          </cell>
          <cell r="AJ69" t="str">
            <v>LP</v>
          </cell>
          <cell r="AK69" t="str">
            <v xml:space="preserve">SMR Huaxiang </v>
          </cell>
          <cell r="AL69" t="str">
            <v>GYBFA</v>
          </cell>
          <cell r="AO69">
            <v>5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B69" t="str">
            <v>incl.above</v>
          </cell>
          <cell r="BC69" t="str">
            <v>incl.above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</row>
        <row r="70">
          <cell r="C70" t="str">
            <v>PT05-1</v>
          </cell>
          <cell r="D70" t="str">
            <v>-</v>
          </cell>
          <cell r="E70" t="str">
            <v>Halfshaft（Dragon 6MX65）</v>
          </cell>
          <cell r="F70" t="str">
            <v>半轴（Dragon 6MX65）</v>
          </cell>
          <cell r="G70" t="str">
            <v>B</v>
          </cell>
          <cell r="H70" t="str">
            <v>PMT4</v>
          </cell>
          <cell r="I70" t="str">
            <v>PF</v>
          </cell>
          <cell r="J70" t="str">
            <v>JD8G</v>
          </cell>
          <cell r="K70" t="str">
            <v>3B436</v>
          </cell>
          <cell r="L70" t="str">
            <v>BB</v>
          </cell>
          <cell r="M70" t="str">
            <v>JD8G-3B436-BB</v>
          </cell>
          <cell r="N70" t="str">
            <v>RH</v>
          </cell>
          <cell r="O70">
            <v>0</v>
          </cell>
          <cell r="P70" t="str">
            <v>wang,jia</v>
          </cell>
          <cell r="Q70" t="str">
            <v>肖平(pxiao4)</v>
          </cell>
          <cell r="S70">
            <v>0</v>
          </cell>
          <cell r="T70">
            <v>1</v>
          </cell>
          <cell r="U70">
            <v>0</v>
          </cell>
          <cell r="V70">
            <v>1</v>
          </cell>
          <cell r="W70">
            <v>0</v>
          </cell>
          <cell r="X70">
            <v>1</v>
          </cell>
          <cell r="Y70">
            <v>1</v>
          </cell>
          <cell r="Z70">
            <v>1</v>
          </cell>
          <cell r="AA70">
            <v>0.63000000000000012</v>
          </cell>
          <cell r="AB70">
            <v>0</v>
          </cell>
          <cell r="AC70">
            <v>-335.34000000000003</v>
          </cell>
          <cell r="AD70">
            <v>-1.5</v>
          </cell>
          <cell r="AE70">
            <v>-1.6</v>
          </cell>
          <cell r="AF70">
            <v>0</v>
          </cell>
          <cell r="AG70">
            <v>0</v>
          </cell>
          <cell r="AH70">
            <v>-338.44000000000005</v>
          </cell>
          <cell r="AI70" t="str">
            <v>CNY</v>
          </cell>
          <cell r="AJ70" t="str">
            <v>LP</v>
          </cell>
          <cell r="AK70" t="str">
            <v>CQ GKN</v>
          </cell>
          <cell r="AL70" t="str">
            <v>FLMMA</v>
          </cell>
          <cell r="AO70">
            <v>1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B70">
            <v>-368750</v>
          </cell>
          <cell r="BC70">
            <v>-368750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</row>
        <row r="71">
          <cell r="C71" t="str">
            <v>PT05-1</v>
          </cell>
          <cell r="D71" t="str">
            <v>-</v>
          </cell>
          <cell r="E71" t="str">
            <v>Halfshaft（Dragon 6MX65）</v>
          </cell>
          <cell r="F71" t="str">
            <v>半轴（Dragon 6MX65）</v>
          </cell>
          <cell r="G71" t="str">
            <v>B</v>
          </cell>
          <cell r="H71" t="str">
            <v>PMT4</v>
          </cell>
          <cell r="I71" t="str">
            <v>PF</v>
          </cell>
          <cell r="J71" t="str">
            <v>JD8G</v>
          </cell>
          <cell r="K71" t="str">
            <v>3B437</v>
          </cell>
          <cell r="L71" t="str">
            <v>BA</v>
          </cell>
          <cell r="M71" t="str">
            <v>JD8G-3B437-BA</v>
          </cell>
          <cell r="N71" t="str">
            <v>LH</v>
          </cell>
          <cell r="O71">
            <v>42692</v>
          </cell>
          <cell r="P71" t="str">
            <v>wang,jia</v>
          </cell>
          <cell r="Q71" t="str">
            <v>Li Yang</v>
          </cell>
          <cell r="S71">
            <v>0</v>
          </cell>
          <cell r="T71">
            <v>1</v>
          </cell>
          <cell r="U71">
            <v>0</v>
          </cell>
          <cell r="V71">
            <v>1</v>
          </cell>
          <cell r="W71">
            <v>0</v>
          </cell>
          <cell r="X71">
            <v>1</v>
          </cell>
          <cell r="Y71">
            <v>1</v>
          </cell>
          <cell r="Z71">
            <v>1</v>
          </cell>
          <cell r="AA71">
            <v>0.63000000000000012</v>
          </cell>
          <cell r="AC71">
            <v>-294.68</v>
          </cell>
          <cell r="AD71">
            <v>-1.5</v>
          </cell>
          <cell r="AE71">
            <v>-1.6</v>
          </cell>
          <cell r="AF71">
            <v>0</v>
          </cell>
          <cell r="AG71">
            <v>0</v>
          </cell>
          <cell r="AH71">
            <v>-297.78000000000003</v>
          </cell>
          <cell r="AI71" t="str">
            <v>CNY</v>
          </cell>
          <cell r="AJ71" t="str">
            <v>LP</v>
          </cell>
          <cell r="AK71" t="str">
            <v>CQ GKN</v>
          </cell>
          <cell r="AL71" t="str">
            <v>FLMMA</v>
          </cell>
          <cell r="AO71">
            <v>1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</row>
        <row r="72">
          <cell r="C72" t="str">
            <v>PT05-1</v>
          </cell>
          <cell r="D72" t="str">
            <v>PT05-1</v>
          </cell>
          <cell r="E72" t="str">
            <v>Halfshaft（Dragon 6MX65）</v>
          </cell>
          <cell r="F72" t="str">
            <v>半轴（Dragon 6MX65）</v>
          </cell>
          <cell r="G72" t="str">
            <v>B</v>
          </cell>
          <cell r="H72" t="str">
            <v>PMT4</v>
          </cell>
          <cell r="I72" t="str">
            <v>PF</v>
          </cell>
          <cell r="J72" t="str">
            <v>JD8G</v>
          </cell>
          <cell r="K72" t="str">
            <v>3B436</v>
          </cell>
          <cell r="L72" t="str">
            <v>AB</v>
          </cell>
          <cell r="M72" t="str">
            <v>JD8G-3B436-AB</v>
          </cell>
          <cell r="N72" t="str">
            <v>RH</v>
          </cell>
          <cell r="O72">
            <v>0</v>
          </cell>
          <cell r="P72" t="str">
            <v>wang,jia</v>
          </cell>
          <cell r="Q72" t="str">
            <v>肖平(pxiao4)</v>
          </cell>
          <cell r="S72">
            <v>1</v>
          </cell>
          <cell r="T72">
            <v>0</v>
          </cell>
          <cell r="U72">
            <v>1</v>
          </cell>
          <cell r="V72">
            <v>0</v>
          </cell>
          <cell r="W72">
            <v>1</v>
          </cell>
          <cell r="X72">
            <v>0</v>
          </cell>
          <cell r="Y72">
            <v>0</v>
          </cell>
          <cell r="Z72">
            <v>0</v>
          </cell>
          <cell r="AA72">
            <v>0.37</v>
          </cell>
          <cell r="AC72">
            <v>-326.98</v>
          </cell>
          <cell r="AD72">
            <v>-1.5</v>
          </cell>
          <cell r="AE72">
            <v>-1.6</v>
          </cell>
          <cell r="AF72">
            <v>0</v>
          </cell>
          <cell r="AG72">
            <v>0</v>
          </cell>
          <cell r="AH72">
            <v>-330.08000000000004</v>
          </cell>
          <cell r="AI72" t="str">
            <v>CNY</v>
          </cell>
          <cell r="AJ72" t="str">
            <v>LP</v>
          </cell>
          <cell r="AK72" t="str">
            <v>CQ GKN</v>
          </cell>
          <cell r="AL72" t="str">
            <v>FLMMA</v>
          </cell>
          <cell r="AO72">
            <v>1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B72">
            <v>-337500</v>
          </cell>
          <cell r="BC72">
            <v>-337500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</row>
        <row r="73">
          <cell r="C73" t="str">
            <v>PT05-1</v>
          </cell>
          <cell r="D73" t="str">
            <v>PT05-1</v>
          </cell>
          <cell r="E73" t="str">
            <v>Halfshaft（Dragon 6MX65）</v>
          </cell>
          <cell r="F73" t="str">
            <v>半轴（Dragon 6MX65）</v>
          </cell>
          <cell r="G73" t="str">
            <v>B</v>
          </cell>
          <cell r="H73" t="str">
            <v>PMT4</v>
          </cell>
          <cell r="I73" t="str">
            <v>PF</v>
          </cell>
          <cell r="J73" t="str">
            <v>JD8G</v>
          </cell>
          <cell r="K73" t="str">
            <v>3B437</v>
          </cell>
          <cell r="L73" t="str">
            <v>AA</v>
          </cell>
          <cell r="M73" t="str">
            <v>JD8G-3B437-AA</v>
          </cell>
          <cell r="N73" t="str">
            <v>LH</v>
          </cell>
          <cell r="O73">
            <v>42692</v>
          </cell>
          <cell r="P73" t="str">
            <v>wang,jia</v>
          </cell>
          <cell r="Q73" t="str">
            <v>Li Yang</v>
          </cell>
          <cell r="S73">
            <v>1</v>
          </cell>
          <cell r="T73">
            <v>0</v>
          </cell>
          <cell r="U73">
            <v>1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0.28000000000000003</v>
          </cell>
          <cell r="AC73">
            <v>-281.66000000000003</v>
          </cell>
          <cell r="AD73">
            <v>-1.5</v>
          </cell>
          <cell r="AE73">
            <v>-1.6</v>
          </cell>
          <cell r="AF73">
            <v>0</v>
          </cell>
          <cell r="AG73">
            <v>0</v>
          </cell>
          <cell r="AH73">
            <v>-284.76000000000005</v>
          </cell>
          <cell r="AI73" t="str">
            <v>CNY</v>
          </cell>
          <cell r="AJ73" t="str">
            <v>LP</v>
          </cell>
          <cell r="AK73" t="str">
            <v>CQ GKN</v>
          </cell>
          <cell r="AL73" t="str">
            <v>FLMMA</v>
          </cell>
          <cell r="AO73">
            <v>1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</row>
        <row r="74">
          <cell r="C74" t="str">
            <v>PT05-1</v>
          </cell>
          <cell r="D74" t="str">
            <v>-</v>
          </cell>
          <cell r="E74" t="str">
            <v>Halfshaft（Dragon 6MX65）</v>
          </cell>
          <cell r="F74" t="str">
            <v>半轴（Dragon 6MX65）</v>
          </cell>
          <cell r="G74" t="str">
            <v>B</v>
          </cell>
          <cell r="H74" t="str">
            <v>PMT4</v>
          </cell>
          <cell r="I74" t="str">
            <v>PF</v>
          </cell>
          <cell r="J74" t="str">
            <v>JD8G</v>
          </cell>
          <cell r="K74" t="str">
            <v>3B436</v>
          </cell>
          <cell r="L74" t="str">
            <v>CA</v>
          </cell>
          <cell r="M74" t="str">
            <v>JD8G-3B436-CA</v>
          </cell>
          <cell r="N74" t="str">
            <v>RH</v>
          </cell>
          <cell r="O74" t="str">
            <v>na</v>
          </cell>
          <cell r="P74" t="str">
            <v>Chen hang</v>
          </cell>
          <cell r="Q74" t="str">
            <v>Li Yang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 t="str">
            <v>CNY</v>
          </cell>
          <cell r="AJ74" t="str">
            <v>LP</v>
          </cell>
          <cell r="AK74" t="str">
            <v>CQ GKN</v>
          </cell>
          <cell r="AL74" t="str">
            <v>FLMMA</v>
          </cell>
          <cell r="AO74">
            <v>1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</row>
        <row r="75">
          <cell r="C75" t="str">
            <v>PT05</v>
          </cell>
          <cell r="D75" t="str">
            <v>-</v>
          </cell>
          <cell r="E75" t="str">
            <v>Halfshaft（Fox MT）</v>
          </cell>
          <cell r="F75" t="str">
            <v>半轴（Dragon 6MX65）</v>
          </cell>
          <cell r="G75" t="str">
            <v>B</v>
          </cell>
          <cell r="H75" t="str">
            <v>PMT4</v>
          </cell>
          <cell r="I75" t="str">
            <v>PF</v>
          </cell>
          <cell r="J75" t="str">
            <v>JD8G</v>
          </cell>
          <cell r="K75" t="str">
            <v>3B437</v>
          </cell>
          <cell r="L75" t="str">
            <v>CA</v>
          </cell>
          <cell r="M75" t="str">
            <v>JD8G-3B437-CA</v>
          </cell>
          <cell r="N75" t="str">
            <v>LH</v>
          </cell>
          <cell r="O75">
            <v>42692</v>
          </cell>
          <cell r="P75" t="str">
            <v>wang,jia</v>
          </cell>
          <cell r="Q75" t="str">
            <v>Li Yang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1</v>
          </cell>
          <cell r="X75">
            <v>0</v>
          </cell>
          <cell r="Y75">
            <v>0</v>
          </cell>
          <cell r="Z75">
            <v>0</v>
          </cell>
          <cell r="AA75">
            <v>0.09</v>
          </cell>
          <cell r="AC75">
            <v>-292.76</v>
          </cell>
          <cell r="AD75">
            <v>-1.5</v>
          </cell>
          <cell r="AE75">
            <v>-1.6</v>
          </cell>
          <cell r="AF75">
            <v>0</v>
          </cell>
          <cell r="AG75">
            <v>0</v>
          </cell>
          <cell r="AH75">
            <v>-295.86</v>
          </cell>
          <cell r="AI75" t="str">
            <v>CNY</v>
          </cell>
          <cell r="AJ75" t="str">
            <v>LP</v>
          </cell>
          <cell r="AK75" t="str">
            <v>CQ GKN</v>
          </cell>
          <cell r="AL75" t="str">
            <v>FLMMA</v>
          </cell>
          <cell r="AO75">
            <v>1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B75">
            <v>-168750</v>
          </cell>
          <cell r="BC75">
            <v>-168750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</row>
        <row r="76">
          <cell r="C76" t="str">
            <v>PT05-1</v>
          </cell>
          <cell r="D76" t="str">
            <v>-</v>
          </cell>
          <cell r="E76" t="str">
            <v>Halfshaft（Dragon 6MX65）</v>
          </cell>
          <cell r="F76" t="str">
            <v>半轴（Dragon 6MX65）</v>
          </cell>
          <cell r="G76" t="str">
            <v>B</v>
          </cell>
          <cell r="H76" t="str">
            <v>PMT4</v>
          </cell>
          <cell r="I76" t="str">
            <v>PF</v>
          </cell>
          <cell r="J76" t="str">
            <v>JD8G</v>
          </cell>
          <cell r="K76" t="str">
            <v>3B436</v>
          </cell>
          <cell r="L76" t="str">
            <v>DA</v>
          </cell>
          <cell r="M76" t="str">
            <v>JD8G-3B436-DA</v>
          </cell>
          <cell r="N76" t="str">
            <v>RH</v>
          </cell>
          <cell r="O76" t="str">
            <v>na</v>
          </cell>
          <cell r="P76" t="str">
            <v>Chen hang</v>
          </cell>
          <cell r="Q76" t="str">
            <v>Li Yang</v>
          </cell>
          <cell r="AA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 t="str">
            <v>CNY</v>
          </cell>
          <cell r="AJ76" t="str">
            <v>LP</v>
          </cell>
          <cell r="AK76" t="str">
            <v>CQ GKN</v>
          </cell>
          <cell r="AL76" t="str">
            <v>FLMMA</v>
          </cell>
          <cell r="AO76">
            <v>1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</row>
        <row r="77">
          <cell r="C77" t="str">
            <v>PT05-1</v>
          </cell>
          <cell r="D77" t="str">
            <v>-</v>
          </cell>
          <cell r="E77" t="str">
            <v>Halfshaft（Dragon 6MX65）</v>
          </cell>
          <cell r="F77" t="str">
            <v>半轴（Dragon 6MX65）</v>
          </cell>
          <cell r="G77" t="str">
            <v>B</v>
          </cell>
          <cell r="H77" t="str">
            <v>PMT4</v>
          </cell>
          <cell r="I77" t="str">
            <v>PF</v>
          </cell>
          <cell r="J77" t="str">
            <v>JD8G</v>
          </cell>
          <cell r="K77" t="str">
            <v>3B437</v>
          </cell>
          <cell r="L77" t="str">
            <v>DA</v>
          </cell>
          <cell r="M77" t="str">
            <v>JD8G-3B437-DA</v>
          </cell>
          <cell r="N77" t="str">
            <v>LH</v>
          </cell>
          <cell r="O77" t="str">
            <v>na</v>
          </cell>
          <cell r="P77" t="str">
            <v>Chen hang</v>
          </cell>
          <cell r="Q77" t="str">
            <v>Li Yang</v>
          </cell>
          <cell r="AA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 t="str">
            <v>CNY</v>
          </cell>
          <cell r="AJ77" t="str">
            <v>LP</v>
          </cell>
          <cell r="AK77" t="str">
            <v>CQ GKN</v>
          </cell>
          <cell r="AL77" t="str">
            <v>FLMMA</v>
          </cell>
          <cell r="AO77">
            <v>1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</row>
        <row r="78">
          <cell r="C78" t="str">
            <v>PT08-3</v>
          </cell>
          <cell r="D78" t="str">
            <v>PT08-3</v>
          </cell>
          <cell r="E78" t="str">
            <v>Cooling fan (dragon)</v>
          </cell>
          <cell r="F78" t="str">
            <v>冷却风扇 (dragon)</v>
          </cell>
          <cell r="G78" t="str">
            <v>B</v>
          </cell>
          <cell r="H78" t="str">
            <v>PMT4</v>
          </cell>
          <cell r="I78" t="str">
            <v>PF</v>
          </cell>
          <cell r="J78" t="str">
            <v>JD81</v>
          </cell>
          <cell r="K78" t="str">
            <v>8C607</v>
          </cell>
          <cell r="L78" t="str">
            <v>BA</v>
          </cell>
          <cell r="M78" t="str">
            <v>JD81-8C607-BA</v>
          </cell>
          <cell r="N78" t="str">
            <v>FAN</v>
          </cell>
          <cell r="O78">
            <v>42720</v>
          </cell>
          <cell r="P78" t="str">
            <v>Long houjun</v>
          </cell>
          <cell r="Q78" t="str">
            <v>jiang xuesong</v>
          </cell>
          <cell r="S78">
            <v>1</v>
          </cell>
          <cell r="T78">
            <v>0</v>
          </cell>
          <cell r="U78">
            <v>1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0.28000000000000003</v>
          </cell>
          <cell r="AC78">
            <v>-179</v>
          </cell>
          <cell r="AD78">
            <v>-4</v>
          </cell>
          <cell r="AE78">
            <v>-5</v>
          </cell>
          <cell r="AF78">
            <v>0</v>
          </cell>
          <cell r="AG78">
            <v>-2.8</v>
          </cell>
          <cell r="AH78">
            <v>-190.8</v>
          </cell>
          <cell r="AI78" t="str">
            <v>CNY</v>
          </cell>
          <cell r="AJ78" t="str">
            <v>LP</v>
          </cell>
          <cell r="AK78" t="str">
            <v>JE GATE Chengdu</v>
          </cell>
          <cell r="AL78" t="str">
            <v>GS9MA</v>
          </cell>
          <cell r="AO78">
            <v>3</v>
          </cell>
          <cell r="AP78">
            <v>0.02</v>
          </cell>
          <cell r="AQ78">
            <v>0.02</v>
          </cell>
          <cell r="AR78">
            <v>0.02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B78">
            <v>-770000</v>
          </cell>
          <cell r="BC78">
            <v>-770000</v>
          </cell>
          <cell r="BD78">
            <v>0</v>
          </cell>
          <cell r="BE78">
            <v>-450721.6</v>
          </cell>
          <cell r="BF78">
            <v>160972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</row>
        <row r="79">
          <cell r="C79" t="str">
            <v>PT08-3</v>
          </cell>
          <cell r="D79" t="str">
            <v>-</v>
          </cell>
          <cell r="E79" t="str">
            <v>Cooling fan (dragon)</v>
          </cell>
          <cell r="F79" t="str">
            <v>冷却风扇 (dragon)</v>
          </cell>
          <cell r="G79" t="str">
            <v>B</v>
          </cell>
          <cell r="H79" t="str">
            <v>PMT4</v>
          </cell>
          <cell r="I79" t="str">
            <v>PF</v>
          </cell>
          <cell r="J79" t="str">
            <v>JD81</v>
          </cell>
          <cell r="K79" t="str">
            <v>8C607</v>
          </cell>
          <cell r="L79" t="str">
            <v>AA</v>
          </cell>
          <cell r="M79" t="str">
            <v>JD81-8C607-AA</v>
          </cell>
          <cell r="N79" t="str">
            <v>FAN</v>
          </cell>
          <cell r="O79">
            <v>42720</v>
          </cell>
          <cell r="P79" t="str">
            <v>Long houjun</v>
          </cell>
          <cell r="Q79" t="str">
            <v>jiang xuesong</v>
          </cell>
          <cell r="S79">
            <v>0</v>
          </cell>
          <cell r="T79">
            <v>1</v>
          </cell>
          <cell r="U79">
            <v>0</v>
          </cell>
          <cell r="V79">
            <v>1</v>
          </cell>
          <cell r="W79">
            <v>0</v>
          </cell>
          <cell r="X79">
            <v>0</v>
          </cell>
          <cell r="Y79">
            <v>1</v>
          </cell>
          <cell r="Z79">
            <v>0</v>
          </cell>
          <cell r="AA79">
            <v>0.44</v>
          </cell>
          <cell r="AC79">
            <v>-182.89</v>
          </cell>
          <cell r="AD79">
            <v>-4</v>
          </cell>
          <cell r="AE79">
            <v>-5</v>
          </cell>
          <cell r="AF79">
            <v>0</v>
          </cell>
          <cell r="AG79">
            <v>-2.8</v>
          </cell>
          <cell r="AH79">
            <v>-194.69</v>
          </cell>
          <cell r="AI79" t="str">
            <v>CNY</v>
          </cell>
          <cell r="AJ79" t="str">
            <v>LP</v>
          </cell>
          <cell r="AK79" t="str">
            <v>JE GATE Chengdu</v>
          </cell>
          <cell r="AL79" t="str">
            <v>GS9MA</v>
          </cell>
          <cell r="AO79">
            <v>3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B79">
            <v>-850000</v>
          </cell>
          <cell r="BC79">
            <v>-850000</v>
          </cell>
          <cell r="BD79">
            <v>0</v>
          </cell>
          <cell r="BE79">
            <v>-708276.8</v>
          </cell>
          <cell r="BF79">
            <v>252956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</row>
        <row r="80">
          <cell r="C80" t="str">
            <v>PT08-1</v>
          </cell>
          <cell r="D80" t="str">
            <v>-</v>
          </cell>
          <cell r="E80" t="str">
            <v>Cooling fan (Fox )</v>
          </cell>
          <cell r="F80" t="str">
            <v>冷却风扇(Fox)</v>
          </cell>
          <cell r="G80" t="str">
            <v>B</v>
          </cell>
          <cell r="H80" t="str">
            <v>PMT4</v>
          </cell>
          <cell r="I80" t="str">
            <v>PF</v>
          </cell>
          <cell r="J80" t="str">
            <v>JD81</v>
          </cell>
          <cell r="K80" t="str">
            <v>8C607</v>
          </cell>
          <cell r="L80" t="str">
            <v>CA</v>
          </cell>
          <cell r="M80" t="str">
            <v>JD81-8C607-CA</v>
          </cell>
          <cell r="N80" t="str">
            <v>FAN</v>
          </cell>
          <cell r="O80">
            <v>42720</v>
          </cell>
          <cell r="P80" t="str">
            <v>Long houjun</v>
          </cell>
          <cell r="Q80" t="str">
            <v>jiang xuesong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1</v>
          </cell>
          <cell r="X80">
            <v>1</v>
          </cell>
          <cell r="Y80">
            <v>0</v>
          </cell>
          <cell r="Z80">
            <v>1</v>
          </cell>
          <cell r="AA80">
            <v>0.28000000000000003</v>
          </cell>
          <cell r="AC80">
            <v>-178</v>
          </cell>
          <cell r="AD80">
            <v>-4</v>
          </cell>
          <cell r="AE80">
            <v>-5</v>
          </cell>
          <cell r="AF80">
            <v>0</v>
          </cell>
          <cell r="AG80">
            <v>-2.8</v>
          </cell>
          <cell r="AH80">
            <v>-189.8</v>
          </cell>
          <cell r="AI80" t="str">
            <v>CNY</v>
          </cell>
          <cell r="AJ80" t="str">
            <v>LP</v>
          </cell>
          <cell r="AK80" t="str">
            <v>JE GATE Chengdu</v>
          </cell>
          <cell r="AL80" t="str">
            <v>GS9MA</v>
          </cell>
          <cell r="AO80">
            <v>3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B80">
            <v>-770000</v>
          </cell>
          <cell r="BC80">
            <v>-770000</v>
          </cell>
          <cell r="BD80">
            <v>0</v>
          </cell>
          <cell r="BE80">
            <v>-450721.6</v>
          </cell>
          <cell r="BF80">
            <v>160972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</row>
        <row r="81">
          <cell r="C81" t="str">
            <v>PT08-1</v>
          </cell>
          <cell r="D81" t="str">
            <v>-</v>
          </cell>
          <cell r="E81" t="str">
            <v>Cooling fan (Fox )</v>
          </cell>
          <cell r="F81" t="str">
            <v>冷却风扇(Fox)</v>
          </cell>
          <cell r="G81" t="str">
            <v>B</v>
          </cell>
          <cell r="H81" t="str">
            <v>PMT4</v>
          </cell>
          <cell r="I81" t="str">
            <v>PF</v>
          </cell>
          <cell r="J81">
            <v>0</v>
          </cell>
          <cell r="K81">
            <v>0</v>
          </cell>
          <cell r="L81">
            <v>0</v>
          </cell>
          <cell r="M81" t="str">
            <v>0-0-0</v>
          </cell>
          <cell r="O81" t="str">
            <v>na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 t="str">
            <v>CNY</v>
          </cell>
          <cell r="AJ81" t="str">
            <v>LP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</row>
        <row r="82">
          <cell r="C82" t="str">
            <v>PT10-2</v>
          </cell>
          <cell r="D82" t="str">
            <v>PT10-2</v>
          </cell>
          <cell r="E82" t="str">
            <v>Radiator(Dragon)</v>
          </cell>
          <cell r="F82" t="str">
            <v>散热器（Dragon）</v>
          </cell>
          <cell r="G82" t="str">
            <v>B</v>
          </cell>
          <cell r="H82" t="str">
            <v>PMT4</v>
          </cell>
          <cell r="I82" t="str">
            <v>PF</v>
          </cell>
          <cell r="J82" t="str">
            <v>JD81</v>
          </cell>
          <cell r="K82">
            <v>8005</v>
          </cell>
          <cell r="L82" t="str">
            <v>AA</v>
          </cell>
          <cell r="M82" t="str">
            <v>JD81-8005-AA</v>
          </cell>
          <cell r="N82" t="str">
            <v>Radiator</v>
          </cell>
          <cell r="O82">
            <v>42678</v>
          </cell>
          <cell r="P82" t="str">
            <v>Long houjun</v>
          </cell>
          <cell r="Q82" t="str">
            <v>Ye yuanhang</v>
          </cell>
          <cell r="S82">
            <v>1</v>
          </cell>
          <cell r="T82">
            <v>1</v>
          </cell>
          <cell r="U82">
            <v>1</v>
          </cell>
          <cell r="V82">
            <v>1</v>
          </cell>
          <cell r="W82">
            <v>0</v>
          </cell>
          <cell r="X82">
            <v>0</v>
          </cell>
          <cell r="Y82">
            <v>1</v>
          </cell>
          <cell r="Z82">
            <v>0</v>
          </cell>
          <cell r="AA82">
            <v>0.72000000000000008</v>
          </cell>
          <cell r="AC82">
            <v>-127.44</v>
          </cell>
          <cell r="AD82">
            <v>-0.52</v>
          </cell>
          <cell r="AE82">
            <v>-1.0900000000000001</v>
          </cell>
          <cell r="AF82">
            <v>0</v>
          </cell>
          <cell r="AG82">
            <v>-1.91</v>
          </cell>
          <cell r="AH82">
            <v>-130.95999999999998</v>
          </cell>
          <cell r="AI82" t="str">
            <v>CNY</v>
          </cell>
          <cell r="AJ82" t="str">
            <v>LP</v>
          </cell>
          <cell r="AK82" t="str">
            <v>SAI</v>
          </cell>
          <cell r="AL82" t="str">
            <v>CQSGA</v>
          </cell>
          <cell r="AO82">
            <v>2.8977565560103078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B82">
            <v>-2831034</v>
          </cell>
          <cell r="BC82">
            <v>-2831034</v>
          </cell>
          <cell r="BD82">
            <v>0</v>
          </cell>
          <cell r="BE82">
            <v>-910015</v>
          </cell>
          <cell r="BF82">
            <v>476956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</row>
        <row r="83">
          <cell r="C83" t="str">
            <v>PT10-2</v>
          </cell>
          <cell r="D83" t="str">
            <v>-</v>
          </cell>
          <cell r="E83" t="str">
            <v>Radiator(FOX)</v>
          </cell>
          <cell r="F83" t="str">
            <v>散热器（FOX）</v>
          </cell>
          <cell r="G83" t="str">
            <v>B</v>
          </cell>
          <cell r="H83" t="str">
            <v>PMT4</v>
          </cell>
          <cell r="I83" t="str">
            <v>PF</v>
          </cell>
          <cell r="J83" t="str">
            <v>F1F1</v>
          </cell>
          <cell r="K83">
            <v>8005</v>
          </cell>
          <cell r="L83" t="str">
            <v>VE</v>
          </cell>
          <cell r="M83" t="str">
            <v>F1F1-8005-VE</v>
          </cell>
          <cell r="N83" t="str">
            <v>Radiator</v>
          </cell>
          <cell r="O83" t="str">
            <v>NA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1</v>
          </cell>
          <cell r="X83">
            <v>1</v>
          </cell>
          <cell r="Y83">
            <v>0</v>
          </cell>
          <cell r="Z83">
            <v>1</v>
          </cell>
          <cell r="AA83">
            <v>0.28000000000000003</v>
          </cell>
          <cell r="AC83">
            <v>-188.09</v>
          </cell>
          <cell r="AD83">
            <v>-8</v>
          </cell>
          <cell r="AE83">
            <v>-13.89</v>
          </cell>
          <cell r="AF83">
            <v>-21.54</v>
          </cell>
          <cell r="AG83">
            <v>0</v>
          </cell>
          <cell r="AH83">
            <v>-231.52</v>
          </cell>
          <cell r="AI83" t="str">
            <v>CNY</v>
          </cell>
          <cell r="AJ83" t="str">
            <v>LP</v>
          </cell>
          <cell r="AK83" t="str">
            <v>佛山法雷奥发动机冷却 </v>
          </cell>
          <cell r="AL83" t="str">
            <v>EXAEA 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-2410000</v>
          </cell>
          <cell r="BJ83">
            <v>111900</v>
          </cell>
        </row>
        <row r="84">
          <cell r="C84" t="str">
            <v>PT25-1</v>
          </cell>
          <cell r="D84" t="str">
            <v>PT25-1</v>
          </cell>
          <cell r="E84" t="str">
            <v>UEGO/CMS Sensor（Dragon Stage 5）</v>
          </cell>
          <cell r="F84" t="str">
            <v>氧传感器（Dragon Stage 5）</v>
          </cell>
          <cell r="G84" t="str">
            <v>B</v>
          </cell>
          <cell r="H84" t="str">
            <v>PMT4</v>
          </cell>
          <cell r="I84" t="str">
            <v>PF</v>
          </cell>
          <cell r="J84" t="str">
            <v>HN1A</v>
          </cell>
          <cell r="K84" t="str">
            <v>9F472</v>
          </cell>
          <cell r="L84" t="str">
            <v>AC</v>
          </cell>
          <cell r="M84" t="str">
            <v>HN1A-9F472-AC</v>
          </cell>
          <cell r="N84" t="str">
            <v>HEGO(Stage 5)</v>
          </cell>
          <cell r="O84">
            <v>42713</v>
          </cell>
          <cell r="P84" t="str">
            <v>Sun Aibiao</v>
          </cell>
          <cell r="Q84" t="str">
            <v>Tan tingqing</v>
          </cell>
          <cell r="S84">
            <v>1</v>
          </cell>
          <cell r="T84">
            <v>1</v>
          </cell>
          <cell r="U84">
            <v>1</v>
          </cell>
          <cell r="V84">
            <v>1</v>
          </cell>
          <cell r="W84">
            <v>0</v>
          </cell>
          <cell r="X84">
            <v>0</v>
          </cell>
          <cell r="Y84">
            <v>1</v>
          </cell>
          <cell r="Z84">
            <v>0</v>
          </cell>
          <cell r="AA84">
            <v>0.72000000000000008</v>
          </cell>
          <cell r="AC84">
            <v>-74.17</v>
          </cell>
          <cell r="AD84">
            <v>-0.6</v>
          </cell>
          <cell r="AE84">
            <v>-1.4</v>
          </cell>
          <cell r="AF84">
            <v>0</v>
          </cell>
          <cell r="AG84">
            <v>0</v>
          </cell>
          <cell r="AH84">
            <v>-76.17</v>
          </cell>
          <cell r="AI84" t="str">
            <v>CNY</v>
          </cell>
          <cell r="AJ84" t="str">
            <v>LP</v>
          </cell>
          <cell r="AK84" t="str">
            <v>Changshu NGK</v>
          </cell>
          <cell r="AL84" t="str">
            <v>GRAJA</v>
          </cell>
          <cell r="AO84">
            <v>5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 t="str">
            <v>NA</v>
          </cell>
          <cell r="AX84" t="str">
            <v>EUR</v>
          </cell>
          <cell r="AY84">
            <v>8.15</v>
          </cell>
          <cell r="AZ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L84" t="str">
            <v>Y</v>
          </cell>
          <cell r="BM84" t="str">
            <v>Platinum1197.3992Euro/Troy Oz</v>
          </cell>
        </row>
        <row r="85">
          <cell r="C85" t="str">
            <v>PT25-1</v>
          </cell>
          <cell r="D85" t="str">
            <v>PT25-1</v>
          </cell>
          <cell r="E85" t="str">
            <v>UEGO/CMS Sensor（Dragon Stage 5/6 ）</v>
          </cell>
          <cell r="F85" t="str">
            <v>氧传感器（Dragon Stage 6  / Dragon Stage 5）</v>
          </cell>
          <cell r="G85" t="str">
            <v>B</v>
          </cell>
          <cell r="H85" t="str">
            <v>PMT4</v>
          </cell>
          <cell r="I85" t="str">
            <v>PF</v>
          </cell>
          <cell r="J85" t="str">
            <v>JX6A</v>
          </cell>
          <cell r="K85" t="str">
            <v>9G444</v>
          </cell>
          <cell r="L85" t="str">
            <v>BB</v>
          </cell>
          <cell r="M85" t="str">
            <v>JX6A-9G444-BB</v>
          </cell>
          <cell r="N85" t="str">
            <v>CMS(Stage 5 &amp; Beijing 6)</v>
          </cell>
          <cell r="O85">
            <v>42713</v>
          </cell>
          <cell r="P85" t="str">
            <v>Sun Aibiao</v>
          </cell>
          <cell r="Q85" t="str">
            <v>Tan tingqing</v>
          </cell>
          <cell r="S85">
            <v>1</v>
          </cell>
          <cell r="T85">
            <v>1</v>
          </cell>
          <cell r="U85">
            <v>1</v>
          </cell>
          <cell r="V85">
            <v>1</v>
          </cell>
          <cell r="W85">
            <v>0</v>
          </cell>
          <cell r="X85">
            <v>0</v>
          </cell>
          <cell r="Y85">
            <v>1</v>
          </cell>
          <cell r="Z85">
            <v>0</v>
          </cell>
          <cell r="AA85">
            <v>0.72000000000000008</v>
          </cell>
          <cell r="AC85">
            <v>-83.91</v>
          </cell>
          <cell r="AD85">
            <v>-0.6</v>
          </cell>
          <cell r="AE85">
            <v>-1.4</v>
          </cell>
          <cell r="AF85">
            <v>0</v>
          </cell>
          <cell r="AG85">
            <v>0</v>
          </cell>
          <cell r="AH85">
            <v>-85.91</v>
          </cell>
          <cell r="AI85" t="str">
            <v>CNY</v>
          </cell>
          <cell r="AJ85" t="str">
            <v>LP</v>
          </cell>
          <cell r="AK85" t="str">
            <v>Changshu NGK</v>
          </cell>
          <cell r="AL85" t="str">
            <v>GRAJA</v>
          </cell>
          <cell r="AO85">
            <v>5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 t="str">
            <v>NA</v>
          </cell>
          <cell r="AX85" t="str">
            <v>EUR</v>
          </cell>
          <cell r="AY85">
            <v>8.15</v>
          </cell>
          <cell r="AZ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L85" t="str">
            <v>Y</v>
          </cell>
          <cell r="BM85" t="str">
            <v>C/O Part</v>
          </cell>
        </row>
        <row r="86">
          <cell r="C86" t="str">
            <v>PT25-1-stage 6</v>
          </cell>
          <cell r="D86" t="str">
            <v>PT25-1-stage 6</v>
          </cell>
          <cell r="E86" t="str">
            <v>UEGO/CMS Sensor（Dragon Stage 6 ）</v>
          </cell>
          <cell r="F86" t="str">
            <v>氧传感器（Dragon Stage 6 ）</v>
          </cell>
          <cell r="G86" t="str">
            <v>B</v>
          </cell>
          <cell r="H86" t="str">
            <v>PMT4</v>
          </cell>
          <cell r="I86" t="str">
            <v>PF</v>
          </cell>
          <cell r="J86" t="str">
            <v>H1BA</v>
          </cell>
          <cell r="K86" t="str">
            <v>9Y460</v>
          </cell>
          <cell r="L86" t="str">
            <v>BB</v>
          </cell>
          <cell r="M86" t="str">
            <v>H1BA-9Y460-BB</v>
          </cell>
          <cell r="N86" t="str">
            <v>UEGO(Beijing 6)</v>
          </cell>
          <cell r="O86">
            <v>42713</v>
          </cell>
          <cell r="P86" t="str">
            <v>Sun Aibiao</v>
          </cell>
          <cell r="Q86" t="str">
            <v>Tan tingqing</v>
          </cell>
          <cell r="S86">
            <v>1</v>
          </cell>
          <cell r="T86">
            <v>1</v>
          </cell>
          <cell r="U86">
            <v>1</v>
          </cell>
          <cell r="V86">
            <v>1</v>
          </cell>
          <cell r="W86">
            <v>0</v>
          </cell>
          <cell r="X86">
            <v>0</v>
          </cell>
          <cell r="Y86">
            <v>1</v>
          </cell>
          <cell r="Z86">
            <v>0</v>
          </cell>
          <cell r="AA86">
            <v>0.72000000000000008</v>
          </cell>
          <cell r="AC86">
            <v>-117.25</v>
          </cell>
          <cell r="AD86">
            <v>-0.6</v>
          </cell>
          <cell r="AE86">
            <v>-1.4</v>
          </cell>
          <cell r="AF86">
            <v>0</v>
          </cell>
          <cell r="AG86">
            <v>0</v>
          </cell>
          <cell r="AH86">
            <v>-119.25</v>
          </cell>
          <cell r="AI86" t="str">
            <v>CNY</v>
          </cell>
          <cell r="AJ86" t="str">
            <v>LP</v>
          </cell>
          <cell r="AK86" t="str">
            <v>Changshu NGK</v>
          </cell>
          <cell r="AL86" t="str">
            <v>GRAJA</v>
          </cell>
          <cell r="AO86">
            <v>5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 t="str">
            <v>NA</v>
          </cell>
          <cell r="AX86" t="str">
            <v>EUR</v>
          </cell>
          <cell r="AY86">
            <v>8.15</v>
          </cell>
          <cell r="AZ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L86" t="str">
            <v>Y</v>
          </cell>
          <cell r="BM86" t="str">
            <v>Platinum1499.641Euro/Troy Oz</v>
          </cell>
        </row>
        <row r="87">
          <cell r="C87" t="str">
            <v>PT25-2</v>
          </cell>
          <cell r="D87" t="str">
            <v>-</v>
          </cell>
          <cell r="E87" t="str">
            <v xml:space="preserve"> UEGO Sensor(Fox)</v>
          </cell>
          <cell r="F87" t="str">
            <v>前氧传感器</v>
          </cell>
          <cell r="G87" t="str">
            <v>B</v>
          </cell>
          <cell r="H87" t="str">
            <v>PMT4</v>
          </cell>
          <cell r="I87" t="str">
            <v>PF</v>
          </cell>
          <cell r="J87" t="str">
            <v>JD8G</v>
          </cell>
          <cell r="K87" t="str">
            <v>9Y460</v>
          </cell>
          <cell r="L87" t="str">
            <v>AA</v>
          </cell>
          <cell r="M87" t="str">
            <v>JD8G-9Y460-AA</v>
          </cell>
          <cell r="N87" t="str">
            <v xml:space="preserve"> UEGO Sensor（FOX）</v>
          </cell>
          <cell r="O87">
            <v>0</v>
          </cell>
          <cell r="P87" t="str">
            <v>Liu Ding</v>
          </cell>
          <cell r="Q87" t="str">
            <v>Tan tingqing</v>
          </cell>
          <cell r="W87">
            <v>1</v>
          </cell>
          <cell r="X87">
            <v>1</v>
          </cell>
          <cell r="Z87">
            <v>1</v>
          </cell>
          <cell r="AA87">
            <v>0.28000000000000003</v>
          </cell>
          <cell r="AC87">
            <v>-138.88</v>
          </cell>
          <cell r="AD87">
            <v>0</v>
          </cell>
          <cell r="AE87">
            <v>-1.27</v>
          </cell>
          <cell r="AF87">
            <v>0</v>
          </cell>
          <cell r="AG87">
            <v>0</v>
          </cell>
          <cell r="AH87">
            <v>-140.15</v>
          </cell>
          <cell r="AI87" t="str">
            <v>CNY</v>
          </cell>
          <cell r="AJ87" t="str">
            <v>LP</v>
          </cell>
          <cell r="AK87" t="str">
            <v>Changshu NGK</v>
          </cell>
          <cell r="AL87" t="str">
            <v>CUEQA/CUEQB</v>
          </cell>
          <cell r="AO87">
            <v>13.87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</row>
        <row r="88">
          <cell r="C88" t="str">
            <v>PT25-2</v>
          </cell>
          <cell r="D88" t="str">
            <v>-</v>
          </cell>
          <cell r="E88" t="str">
            <v>CMS Sensor(Fox)</v>
          </cell>
          <cell r="F88" t="str">
            <v>前氧传感器</v>
          </cell>
          <cell r="G88" t="str">
            <v>B</v>
          </cell>
          <cell r="H88" t="str">
            <v>PMT4</v>
          </cell>
          <cell r="I88" t="str">
            <v>PF</v>
          </cell>
          <cell r="J88" t="str">
            <v>JX61</v>
          </cell>
          <cell r="K88" t="str">
            <v>9G444</v>
          </cell>
          <cell r="L88" t="str">
            <v>EA</v>
          </cell>
          <cell r="M88" t="str">
            <v>JX61-9G444-EA</v>
          </cell>
          <cell r="N88" t="str">
            <v>CMS Sensor (FOX)</v>
          </cell>
          <cell r="O88">
            <v>0</v>
          </cell>
          <cell r="P88" t="str">
            <v>Liu Ding</v>
          </cell>
          <cell r="Q88" t="str">
            <v>Tan tingqing</v>
          </cell>
          <cell r="W88">
            <v>1</v>
          </cell>
          <cell r="X88">
            <v>1</v>
          </cell>
          <cell r="Z88">
            <v>1</v>
          </cell>
          <cell r="AA88">
            <v>0.28000000000000003</v>
          </cell>
          <cell r="AC88">
            <v>-75.56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-75.56</v>
          </cell>
          <cell r="AI88" t="str">
            <v>CNY</v>
          </cell>
          <cell r="AJ88" t="str">
            <v>LP</v>
          </cell>
          <cell r="AK88" t="str">
            <v>Changshu NGK</v>
          </cell>
          <cell r="AL88" t="str">
            <v>CUEQA/CUEQB</v>
          </cell>
          <cell r="AO88">
            <v>10.4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</row>
        <row r="89">
          <cell r="C89" t="str">
            <v>PT30</v>
          </cell>
          <cell r="D89" t="str">
            <v>PT30</v>
          </cell>
          <cell r="E89" t="str">
            <v>PCM （Dragon stage5）</v>
          </cell>
          <cell r="F89" t="str">
            <v xml:space="preserve"> 发动机控制模块（Dragon 国5）</v>
          </cell>
          <cell r="G89" t="str">
            <v>B</v>
          </cell>
          <cell r="H89" t="str">
            <v>PMT4</v>
          </cell>
          <cell r="I89" t="str">
            <v>PF</v>
          </cell>
          <cell r="J89" t="str">
            <v>JD8G</v>
          </cell>
          <cell r="K89" t="str">
            <v>12A650</v>
          </cell>
          <cell r="L89" t="str">
            <v>AC</v>
          </cell>
          <cell r="M89" t="str">
            <v>JD8G-12A650-AC</v>
          </cell>
          <cell r="N89" t="str">
            <v>PCM（Stage 5）</v>
          </cell>
          <cell r="O89">
            <v>42706</v>
          </cell>
          <cell r="P89" t="str">
            <v>Sun Aibiao</v>
          </cell>
          <cell r="Q89" t="str">
            <v>Tan tingqing</v>
          </cell>
          <cell r="S89">
            <v>1</v>
          </cell>
          <cell r="T89">
            <v>0</v>
          </cell>
          <cell r="U89">
            <v>1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0.28000000000000003</v>
          </cell>
          <cell r="AC89">
            <v>-301.7</v>
          </cell>
          <cell r="AD89">
            <v>-5.76</v>
          </cell>
          <cell r="AE89">
            <v>-5.6</v>
          </cell>
          <cell r="AF89">
            <v>0</v>
          </cell>
          <cell r="AG89">
            <v>0</v>
          </cell>
          <cell r="AH89">
            <v>-313.06</v>
          </cell>
          <cell r="AI89" t="str">
            <v>CNY</v>
          </cell>
          <cell r="AJ89" t="str">
            <v>LP</v>
          </cell>
          <cell r="AK89" t="str">
            <v>Shanghai UAES</v>
          </cell>
          <cell r="AL89" t="str">
            <v>CUEQA</v>
          </cell>
          <cell r="AO89" t="str">
            <v>TBD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0.6</v>
          </cell>
          <cell r="AX89" t="str">
            <v>与供应商约定不调价</v>
          </cell>
          <cell r="AY89">
            <v>0</v>
          </cell>
          <cell r="AZ89">
            <v>0</v>
          </cell>
          <cell r="BB89">
            <v>-2043752.63</v>
          </cell>
          <cell r="BC89">
            <v>-2043752.63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</row>
        <row r="90">
          <cell r="C90" t="str">
            <v>PT30</v>
          </cell>
          <cell r="E90" t="str">
            <v>PCM（Fox AT）</v>
          </cell>
          <cell r="F90" t="str">
            <v xml:space="preserve"> 发动机控制模块（Fox 国5）</v>
          </cell>
          <cell r="G90" t="str">
            <v>B</v>
          </cell>
          <cell r="H90" t="str">
            <v>PMT4</v>
          </cell>
          <cell r="I90" t="str">
            <v>PF</v>
          </cell>
          <cell r="J90" t="str">
            <v>JD8G</v>
          </cell>
          <cell r="K90" t="str">
            <v>12A650</v>
          </cell>
          <cell r="L90" t="str">
            <v>FC</v>
          </cell>
          <cell r="M90" t="str">
            <v>JD8G-12A650-FC</v>
          </cell>
          <cell r="N90" t="str">
            <v>PCM（Stage 5）</v>
          </cell>
          <cell r="O90">
            <v>42706</v>
          </cell>
          <cell r="P90" t="str">
            <v>Sun Aibiao</v>
          </cell>
          <cell r="Q90" t="str">
            <v>Tan tingqing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1</v>
          </cell>
          <cell r="Y90">
            <v>0</v>
          </cell>
          <cell r="Z90">
            <v>1</v>
          </cell>
          <cell r="AA90">
            <v>0.19</v>
          </cell>
          <cell r="AC90">
            <v>-656.26</v>
          </cell>
          <cell r="AD90">
            <v>-7.2</v>
          </cell>
          <cell r="AE90">
            <v>-7</v>
          </cell>
          <cell r="AF90">
            <v>0</v>
          </cell>
          <cell r="AG90">
            <v>0</v>
          </cell>
          <cell r="AH90">
            <v>-670.46</v>
          </cell>
          <cell r="AI90" t="str">
            <v>CNY</v>
          </cell>
          <cell r="AJ90" t="str">
            <v>LP</v>
          </cell>
          <cell r="AK90" t="str">
            <v>Shanghai UAES</v>
          </cell>
          <cell r="AL90" t="str">
            <v>CUEQA</v>
          </cell>
          <cell r="AO90">
            <v>5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</row>
        <row r="91">
          <cell r="C91" t="str">
            <v>PT30-1</v>
          </cell>
          <cell r="D91" t="str">
            <v>-</v>
          </cell>
          <cell r="E91" t="str">
            <v>PCM （Dragon stage5）</v>
          </cell>
          <cell r="F91" t="str">
            <v xml:space="preserve"> 发动机控制模块（Dragon 国5）</v>
          </cell>
          <cell r="G91" t="str">
            <v>B</v>
          </cell>
          <cell r="H91" t="str">
            <v>PMT4</v>
          </cell>
          <cell r="I91" t="str">
            <v>PF</v>
          </cell>
          <cell r="J91" t="str">
            <v>JD8G</v>
          </cell>
          <cell r="K91" t="str">
            <v>12A650</v>
          </cell>
          <cell r="L91" t="str">
            <v>BC</v>
          </cell>
          <cell r="M91" t="str">
            <v>JD8G-12A650-BC</v>
          </cell>
          <cell r="N91" t="str">
            <v>PCM（Stage 5）</v>
          </cell>
          <cell r="O91">
            <v>42657</v>
          </cell>
          <cell r="P91" t="str">
            <v>Liu Ding</v>
          </cell>
          <cell r="Q91" t="str">
            <v>Tan tingqing</v>
          </cell>
          <cell r="S91">
            <v>0</v>
          </cell>
          <cell r="T91">
            <v>1</v>
          </cell>
          <cell r="U91">
            <v>0</v>
          </cell>
          <cell r="V91">
            <v>1</v>
          </cell>
          <cell r="W91">
            <v>0</v>
          </cell>
          <cell r="X91">
            <v>0</v>
          </cell>
          <cell r="Y91">
            <v>1</v>
          </cell>
          <cell r="Z91">
            <v>0</v>
          </cell>
          <cell r="AA91">
            <v>0.44</v>
          </cell>
          <cell r="AC91">
            <v>-400.16</v>
          </cell>
          <cell r="AD91">
            <v>-6.03</v>
          </cell>
          <cell r="AE91">
            <v>-9.3800000000000008</v>
          </cell>
          <cell r="AF91">
            <v>0</v>
          </cell>
          <cell r="AG91">
            <v>0</v>
          </cell>
          <cell r="AH91">
            <v>-415.57</v>
          </cell>
          <cell r="AI91" t="str">
            <v>CNY</v>
          </cell>
          <cell r="AJ91" t="str">
            <v>LP</v>
          </cell>
          <cell r="AK91" t="str">
            <v>Continental Changchun</v>
          </cell>
          <cell r="AL91" t="str">
            <v>CVXZA</v>
          </cell>
          <cell r="AO91">
            <v>5</v>
          </cell>
          <cell r="AP91">
            <v>2.5000000000000001E-2</v>
          </cell>
          <cell r="AQ91">
            <v>2.5000000000000001E-2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 t="str">
            <v>30%</v>
          </cell>
          <cell r="AX91" t="str">
            <v>与供应商约定不调价</v>
          </cell>
          <cell r="AY91">
            <v>0</v>
          </cell>
          <cell r="AZ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</row>
        <row r="92">
          <cell r="C92" t="str">
            <v>PT30-1-stage6</v>
          </cell>
          <cell r="D92" t="str">
            <v>PT30-1-stage6</v>
          </cell>
          <cell r="E92" t="str">
            <v>PCM （Dragon stage6）</v>
          </cell>
          <cell r="F92" t="str">
            <v xml:space="preserve"> 发动机控制模块（Dragon 国6）</v>
          </cell>
          <cell r="G92" t="str">
            <v>B</v>
          </cell>
          <cell r="H92" t="str">
            <v>PMT4</v>
          </cell>
          <cell r="I92" t="str">
            <v>PF</v>
          </cell>
          <cell r="J92" t="str">
            <v>JD8G</v>
          </cell>
          <cell r="K92" t="str">
            <v>12A650</v>
          </cell>
          <cell r="L92" t="str">
            <v>CB</v>
          </cell>
          <cell r="M92" t="str">
            <v>JD8G-12A650-CB</v>
          </cell>
          <cell r="N92" t="str">
            <v>ECM （Stage 6)</v>
          </cell>
          <cell r="O92">
            <v>42657</v>
          </cell>
          <cell r="P92" t="str">
            <v>Liu Ding</v>
          </cell>
          <cell r="Q92" t="str">
            <v>Tan tingqing</v>
          </cell>
          <cell r="S92">
            <v>1</v>
          </cell>
          <cell r="T92">
            <v>0</v>
          </cell>
          <cell r="U92">
            <v>1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0.28000000000000003</v>
          </cell>
          <cell r="AC92">
            <v>-356.35</v>
          </cell>
          <cell r="AD92">
            <v>-6.03</v>
          </cell>
          <cell r="AE92">
            <v>-9.3800000000000008</v>
          </cell>
          <cell r="AF92">
            <v>0</v>
          </cell>
          <cell r="AG92">
            <v>0</v>
          </cell>
          <cell r="AH92">
            <v>-371.76</v>
          </cell>
          <cell r="AI92" t="str">
            <v>CNY</v>
          </cell>
          <cell r="AJ92" t="str">
            <v>LP</v>
          </cell>
          <cell r="AK92" t="str">
            <v>Continental Changchun</v>
          </cell>
          <cell r="AL92" t="str">
            <v>CVXZA</v>
          </cell>
          <cell r="AO92">
            <v>5</v>
          </cell>
          <cell r="AP92">
            <v>2.5000000000000001E-2</v>
          </cell>
          <cell r="AQ92">
            <v>2.5000000000000001E-2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 t="str">
            <v>30%</v>
          </cell>
          <cell r="AX92" t="str">
            <v>与供应商约定不调价</v>
          </cell>
          <cell r="AY92">
            <v>0</v>
          </cell>
          <cell r="AZ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</row>
        <row r="93">
          <cell r="C93" t="str">
            <v>PT30-1-stage6</v>
          </cell>
          <cell r="D93" t="str">
            <v>-</v>
          </cell>
          <cell r="E93" t="str">
            <v>PCM （Dragon stage6）</v>
          </cell>
          <cell r="F93" t="str">
            <v xml:space="preserve"> 发动机控制模块（Dragon 国6）</v>
          </cell>
          <cell r="G93" t="str">
            <v>B</v>
          </cell>
          <cell r="H93" t="str">
            <v>PMT4</v>
          </cell>
          <cell r="I93" t="str">
            <v>PF</v>
          </cell>
          <cell r="J93" t="str">
            <v>JD8G</v>
          </cell>
          <cell r="K93" t="str">
            <v>12A650</v>
          </cell>
          <cell r="L93" t="str">
            <v>DB</v>
          </cell>
          <cell r="M93" t="str">
            <v>JD8G-12A650-DB</v>
          </cell>
          <cell r="N93" t="str">
            <v>PCM（Stage 6）</v>
          </cell>
          <cell r="O93">
            <v>42657</v>
          </cell>
          <cell r="P93" t="str">
            <v>Liu Ding</v>
          </cell>
          <cell r="Q93" t="str">
            <v>Tan tingqing</v>
          </cell>
          <cell r="S93">
            <v>0</v>
          </cell>
          <cell r="T93">
            <v>1</v>
          </cell>
          <cell r="U93">
            <v>0</v>
          </cell>
          <cell r="V93">
            <v>1</v>
          </cell>
          <cell r="W93">
            <v>0</v>
          </cell>
          <cell r="X93">
            <v>0</v>
          </cell>
          <cell r="Y93">
            <v>1</v>
          </cell>
          <cell r="Z93">
            <v>0</v>
          </cell>
          <cell r="AA93">
            <v>0.44</v>
          </cell>
          <cell r="AC93">
            <v>-413.35</v>
          </cell>
          <cell r="AD93">
            <v>-6.03</v>
          </cell>
          <cell r="AE93">
            <v>-9.3800000000000008</v>
          </cell>
          <cell r="AF93">
            <v>0</v>
          </cell>
          <cell r="AG93">
            <v>0</v>
          </cell>
          <cell r="AH93">
            <v>-428.76</v>
          </cell>
          <cell r="AI93" t="str">
            <v>CNY</v>
          </cell>
          <cell r="AJ93" t="str">
            <v>LP</v>
          </cell>
          <cell r="AK93" t="str">
            <v>Continental Changchun</v>
          </cell>
          <cell r="AL93" t="str">
            <v>CVXZA</v>
          </cell>
          <cell r="AO93">
            <v>5</v>
          </cell>
          <cell r="AP93">
            <v>2.5000000000000001E-2</v>
          </cell>
          <cell r="AQ93">
            <v>2.5000000000000001E-2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 t="str">
            <v>30%</v>
          </cell>
          <cell r="AX93" t="str">
            <v>与供应商约定不调价</v>
          </cell>
          <cell r="AY93">
            <v>0</v>
          </cell>
          <cell r="AZ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</row>
        <row r="94">
          <cell r="C94" t="str">
            <v>PT16</v>
          </cell>
          <cell r="D94" t="str">
            <v>PT16</v>
          </cell>
          <cell r="E94" t="str">
            <v>Cooling hoses</v>
          </cell>
          <cell r="F94" t="str">
            <v>冷却软管</v>
          </cell>
          <cell r="G94" t="str">
            <v>B</v>
          </cell>
          <cell r="H94" t="str">
            <v>PMT4</v>
          </cell>
          <cell r="I94" t="str">
            <v>PF</v>
          </cell>
          <cell r="J94" t="str">
            <v>JD81</v>
          </cell>
          <cell r="K94" t="str">
            <v>8W005</v>
          </cell>
          <cell r="L94" t="str">
            <v>AA</v>
          </cell>
          <cell r="M94" t="str">
            <v>JD81-8W005-AA</v>
          </cell>
          <cell r="N94" t="str">
            <v>Radiator Degas</v>
          </cell>
          <cell r="O94">
            <v>42685</v>
          </cell>
          <cell r="P94" t="str">
            <v>Zhang,linyan</v>
          </cell>
          <cell r="Q94" t="str">
            <v>liu wei</v>
          </cell>
          <cell r="R94">
            <v>0</v>
          </cell>
          <cell r="S94">
            <v>1</v>
          </cell>
          <cell r="T94">
            <v>1</v>
          </cell>
          <cell r="U94">
            <v>1</v>
          </cell>
          <cell r="V94">
            <v>1</v>
          </cell>
          <cell r="W94">
            <v>0</v>
          </cell>
          <cell r="X94">
            <v>0</v>
          </cell>
          <cell r="Y94">
            <v>1</v>
          </cell>
          <cell r="Z94">
            <v>0</v>
          </cell>
          <cell r="AA94">
            <v>0.72000000000000008</v>
          </cell>
          <cell r="AB94">
            <v>0</v>
          </cell>
          <cell r="AC94">
            <v>-16.8</v>
          </cell>
          <cell r="AD94">
            <v>-0.1</v>
          </cell>
          <cell r="AE94">
            <v>-0.2</v>
          </cell>
          <cell r="AF94">
            <v>0</v>
          </cell>
          <cell r="AG94">
            <v>0</v>
          </cell>
          <cell r="AH94">
            <v>-17.100000000000001</v>
          </cell>
          <cell r="AI94" t="str">
            <v>CNY</v>
          </cell>
          <cell r="AJ94" t="str">
            <v>LP</v>
          </cell>
          <cell r="AK94" t="str">
            <v>Zhejiang Junhe</v>
          </cell>
          <cell r="AL94" t="str">
            <v>GKBCA</v>
          </cell>
          <cell r="AO94">
            <v>3</v>
          </cell>
          <cell r="AP94">
            <v>0.02</v>
          </cell>
          <cell r="AQ94">
            <v>0.02</v>
          </cell>
          <cell r="AR94">
            <v>0.02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B94">
            <v>-68000</v>
          </cell>
          <cell r="BC94">
            <v>-68000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</row>
        <row r="95">
          <cell r="C95" t="str">
            <v>PT16</v>
          </cell>
          <cell r="D95" t="str">
            <v>-</v>
          </cell>
          <cell r="E95" t="str">
            <v>Cooling hoses</v>
          </cell>
          <cell r="F95" t="str">
            <v>冷却软管</v>
          </cell>
          <cell r="G95" t="str">
            <v>B</v>
          </cell>
          <cell r="H95" t="str">
            <v>PMT4</v>
          </cell>
          <cell r="I95" t="str">
            <v>PF</v>
          </cell>
          <cell r="J95" t="str">
            <v>JD81</v>
          </cell>
          <cell r="K95" t="str">
            <v>8A365</v>
          </cell>
          <cell r="L95" t="str">
            <v>AB</v>
          </cell>
          <cell r="M95" t="str">
            <v>JD81-8A365-AB</v>
          </cell>
          <cell r="N95" t="str">
            <v>Engine Degas</v>
          </cell>
          <cell r="O95">
            <v>0</v>
          </cell>
          <cell r="P95" t="str">
            <v>Zhang,linyan</v>
          </cell>
          <cell r="Q95" t="str">
            <v>liu wei</v>
          </cell>
          <cell r="S95">
            <v>0</v>
          </cell>
          <cell r="T95">
            <v>1</v>
          </cell>
          <cell r="U95">
            <v>0</v>
          </cell>
          <cell r="V95">
            <v>1</v>
          </cell>
          <cell r="W95">
            <v>0</v>
          </cell>
          <cell r="X95">
            <v>0</v>
          </cell>
          <cell r="Y95">
            <v>1</v>
          </cell>
          <cell r="Z95">
            <v>0</v>
          </cell>
          <cell r="AA95">
            <v>0.44</v>
          </cell>
          <cell r="AB95">
            <v>0</v>
          </cell>
          <cell r="AC95">
            <v>-35.89</v>
          </cell>
          <cell r="AD95">
            <v>-0.3</v>
          </cell>
          <cell r="AE95">
            <v>-0.6</v>
          </cell>
          <cell r="AF95">
            <v>0</v>
          </cell>
          <cell r="AG95">
            <v>0</v>
          </cell>
          <cell r="AH95">
            <v>-36.79</v>
          </cell>
          <cell r="AI95" t="str">
            <v>CNY</v>
          </cell>
          <cell r="AJ95" t="str">
            <v>LP</v>
          </cell>
          <cell r="AK95" t="str">
            <v>Zhejiang Junhe</v>
          </cell>
          <cell r="AL95" t="str">
            <v>GKBCA</v>
          </cell>
          <cell r="AO95">
            <v>3</v>
          </cell>
          <cell r="AP95">
            <v>0.02</v>
          </cell>
          <cell r="AQ95">
            <v>0.02</v>
          </cell>
          <cell r="AR95">
            <v>0.02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B95">
            <v>-203500</v>
          </cell>
          <cell r="BC95">
            <v>-203500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</row>
        <row r="96">
          <cell r="C96" t="str">
            <v>PT16</v>
          </cell>
          <cell r="D96" t="e">
            <v>#REF!</v>
          </cell>
          <cell r="E96" t="str">
            <v>Cooling hoses</v>
          </cell>
          <cell r="F96" t="str">
            <v>冷却软管</v>
          </cell>
          <cell r="G96" t="str">
            <v>B</v>
          </cell>
          <cell r="H96" t="str">
            <v>PMT4</v>
          </cell>
          <cell r="I96" t="str">
            <v>PF</v>
          </cell>
          <cell r="J96" t="str">
            <v>JD81</v>
          </cell>
          <cell r="K96" t="str">
            <v>8B274</v>
          </cell>
          <cell r="L96" t="str">
            <v>AB</v>
          </cell>
          <cell r="M96" t="str">
            <v>JD81-8B274-AB</v>
          </cell>
          <cell r="N96" t="str">
            <v>Radiator Inlet</v>
          </cell>
          <cell r="O96">
            <v>42685</v>
          </cell>
          <cell r="P96" t="str">
            <v>Zhang,linyan</v>
          </cell>
          <cell r="Q96" t="str">
            <v>liu wei</v>
          </cell>
          <cell r="S96">
            <v>1</v>
          </cell>
          <cell r="T96">
            <v>1</v>
          </cell>
          <cell r="U96">
            <v>1</v>
          </cell>
          <cell r="V96">
            <v>1</v>
          </cell>
          <cell r="W96">
            <v>0</v>
          </cell>
          <cell r="X96">
            <v>0</v>
          </cell>
          <cell r="Y96">
            <v>1</v>
          </cell>
          <cell r="Z96">
            <v>0</v>
          </cell>
          <cell r="AA96">
            <v>0.72000000000000008</v>
          </cell>
          <cell r="AB96">
            <v>0</v>
          </cell>
          <cell r="AC96">
            <v>-46.29</v>
          </cell>
          <cell r="AD96">
            <v>-0.5</v>
          </cell>
          <cell r="AE96">
            <v>-1</v>
          </cell>
          <cell r="AF96">
            <v>0</v>
          </cell>
          <cell r="AG96">
            <v>0</v>
          </cell>
          <cell r="AH96">
            <v>-47.79</v>
          </cell>
          <cell r="AI96" t="str">
            <v>CNY</v>
          </cell>
          <cell r="AJ96" t="str">
            <v>LP</v>
          </cell>
          <cell r="AK96" t="str">
            <v>Zhejiang Junhe</v>
          </cell>
          <cell r="AL96" t="str">
            <v>GKBCA</v>
          </cell>
          <cell r="AO96">
            <v>3</v>
          </cell>
          <cell r="AP96">
            <v>0.02</v>
          </cell>
          <cell r="AQ96">
            <v>0.02</v>
          </cell>
          <cell r="AR96">
            <v>0.02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B96">
            <v>-398500</v>
          </cell>
          <cell r="BC96">
            <v>-398500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</row>
        <row r="97">
          <cell r="C97" t="str">
            <v>PT16</v>
          </cell>
          <cell r="D97" t="e">
            <v>#REF!</v>
          </cell>
          <cell r="E97" t="str">
            <v>Cooling hoses</v>
          </cell>
          <cell r="F97" t="str">
            <v>冷却软管</v>
          </cell>
          <cell r="G97" t="str">
            <v>B</v>
          </cell>
          <cell r="H97" t="str">
            <v>PMT4</v>
          </cell>
          <cell r="I97" t="str">
            <v>PF</v>
          </cell>
          <cell r="J97" t="str">
            <v>JD81</v>
          </cell>
          <cell r="K97" t="str">
            <v>8B273</v>
          </cell>
          <cell r="L97" t="str">
            <v>AB</v>
          </cell>
          <cell r="M97" t="str">
            <v>JD81-8B273-AB</v>
          </cell>
          <cell r="N97" t="str">
            <v>Radiator Outlet</v>
          </cell>
          <cell r="O97">
            <v>42685</v>
          </cell>
          <cell r="P97" t="str">
            <v>Zhang,linyan</v>
          </cell>
          <cell r="Q97" t="str">
            <v>liu wei</v>
          </cell>
          <cell r="S97">
            <v>1</v>
          </cell>
          <cell r="T97">
            <v>1</v>
          </cell>
          <cell r="U97">
            <v>1</v>
          </cell>
          <cell r="V97">
            <v>1</v>
          </cell>
          <cell r="W97">
            <v>0</v>
          </cell>
          <cell r="X97">
            <v>0</v>
          </cell>
          <cell r="Y97">
            <v>1</v>
          </cell>
          <cell r="Z97">
            <v>0</v>
          </cell>
          <cell r="AA97">
            <v>0.72000000000000008</v>
          </cell>
          <cell r="AB97">
            <v>0</v>
          </cell>
          <cell r="AC97">
            <v>-20.6</v>
          </cell>
          <cell r="AD97">
            <v>-0.6</v>
          </cell>
          <cell r="AE97">
            <v>-1.2</v>
          </cell>
          <cell r="AF97">
            <v>0</v>
          </cell>
          <cell r="AG97">
            <v>0</v>
          </cell>
          <cell r="AH97">
            <v>-22.400000000000002</v>
          </cell>
          <cell r="AI97" t="str">
            <v>CNY</v>
          </cell>
          <cell r="AJ97" t="str">
            <v>LP</v>
          </cell>
          <cell r="AK97" t="str">
            <v>Zhejiang Junhe</v>
          </cell>
          <cell r="AL97" t="str">
            <v>GKBCA</v>
          </cell>
          <cell r="AO97">
            <v>3</v>
          </cell>
          <cell r="AP97">
            <v>0.02</v>
          </cell>
          <cell r="AQ97">
            <v>0.02</v>
          </cell>
          <cell r="AR97">
            <v>0.02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B97">
            <v>-106000</v>
          </cell>
          <cell r="BC97">
            <v>-106000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</row>
        <row r="98">
          <cell r="C98" t="str">
            <v>PT16</v>
          </cell>
          <cell r="D98" t="str">
            <v>-</v>
          </cell>
          <cell r="E98" t="str">
            <v>Cooling hoses</v>
          </cell>
          <cell r="F98" t="str">
            <v>冷却软管</v>
          </cell>
          <cell r="G98" t="str">
            <v>B</v>
          </cell>
          <cell r="H98" t="str">
            <v>PMT4</v>
          </cell>
          <cell r="I98" t="str">
            <v>PF</v>
          </cell>
          <cell r="J98" t="str">
            <v>JD81</v>
          </cell>
          <cell r="K98" t="str">
            <v>8C351</v>
          </cell>
          <cell r="L98" t="str">
            <v>AB</v>
          </cell>
          <cell r="M98" t="str">
            <v>JD81-8C351-AB</v>
          </cell>
          <cell r="N98" t="str">
            <v xml:space="preserve">System Fill </v>
          </cell>
          <cell r="O98">
            <v>42685</v>
          </cell>
          <cell r="P98" t="str">
            <v>Zhang,linyan</v>
          </cell>
          <cell r="Q98" t="str">
            <v>liu wei</v>
          </cell>
          <cell r="S98">
            <v>0</v>
          </cell>
          <cell r="T98">
            <v>1</v>
          </cell>
          <cell r="U98">
            <v>0</v>
          </cell>
          <cell r="V98">
            <v>1</v>
          </cell>
          <cell r="W98">
            <v>0</v>
          </cell>
          <cell r="X98">
            <v>0</v>
          </cell>
          <cell r="Y98">
            <v>1</v>
          </cell>
          <cell r="Z98">
            <v>1</v>
          </cell>
          <cell r="AA98">
            <v>0.49</v>
          </cell>
          <cell r="AB98">
            <v>0</v>
          </cell>
          <cell r="AC98">
            <v>-40.35</v>
          </cell>
          <cell r="AD98">
            <v>-0.5</v>
          </cell>
          <cell r="AE98">
            <v>-1</v>
          </cell>
          <cell r="AF98">
            <v>0</v>
          </cell>
          <cell r="AG98">
            <v>0</v>
          </cell>
          <cell r="AH98">
            <v>-41.85</v>
          </cell>
          <cell r="AI98" t="str">
            <v>CNY</v>
          </cell>
          <cell r="AJ98" t="str">
            <v>LP</v>
          </cell>
          <cell r="AK98" t="str">
            <v>Zhejiang Junhe</v>
          </cell>
          <cell r="AL98" t="str">
            <v>GKBCA</v>
          </cell>
          <cell r="AO98">
            <v>3</v>
          </cell>
          <cell r="AP98">
            <v>0.02</v>
          </cell>
          <cell r="AQ98">
            <v>0.02</v>
          </cell>
          <cell r="AR98">
            <v>0.02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B98">
            <v>-185500</v>
          </cell>
          <cell r="BC98">
            <v>-185500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</row>
        <row r="99">
          <cell r="C99" t="str">
            <v>PT16</v>
          </cell>
          <cell r="D99" t="str">
            <v>-</v>
          </cell>
          <cell r="E99" t="str">
            <v>Cooling hoses</v>
          </cell>
          <cell r="F99" t="str">
            <v>冷却软管</v>
          </cell>
          <cell r="G99" t="str">
            <v>B</v>
          </cell>
          <cell r="H99" t="str">
            <v>PMT4</v>
          </cell>
          <cell r="I99" t="str">
            <v>PF</v>
          </cell>
          <cell r="J99" t="str">
            <v>JD81</v>
          </cell>
          <cell r="K99" t="str">
            <v>18K579</v>
          </cell>
          <cell r="L99" t="str">
            <v>AA</v>
          </cell>
          <cell r="M99" t="str">
            <v>JD81-18K579-AA</v>
          </cell>
          <cell r="N99" t="str">
            <v>Heater Inlet</v>
          </cell>
          <cell r="O99">
            <v>42685</v>
          </cell>
          <cell r="P99" t="str">
            <v>Zhang,linyan</v>
          </cell>
          <cell r="Q99" t="str">
            <v>liu wei</v>
          </cell>
          <cell r="S99">
            <v>0</v>
          </cell>
          <cell r="T99">
            <v>1</v>
          </cell>
          <cell r="U99">
            <v>0</v>
          </cell>
          <cell r="V99">
            <v>1</v>
          </cell>
          <cell r="W99">
            <v>0</v>
          </cell>
          <cell r="X99">
            <v>0</v>
          </cell>
          <cell r="Y99">
            <v>1</v>
          </cell>
          <cell r="Z99">
            <v>1</v>
          </cell>
          <cell r="AA99">
            <v>0.49</v>
          </cell>
          <cell r="AB99">
            <v>0</v>
          </cell>
          <cell r="AC99">
            <v>-38.090000000000003</v>
          </cell>
          <cell r="AD99">
            <v>-0.5</v>
          </cell>
          <cell r="AE99">
            <v>-1</v>
          </cell>
          <cell r="AF99">
            <v>0</v>
          </cell>
          <cell r="AG99">
            <v>0</v>
          </cell>
          <cell r="AH99">
            <v>-39.590000000000003</v>
          </cell>
          <cell r="AI99" t="str">
            <v>CNY</v>
          </cell>
          <cell r="AJ99" t="str">
            <v>LP</v>
          </cell>
          <cell r="AK99" t="str">
            <v>Zhejiang Junhe</v>
          </cell>
          <cell r="AL99" t="str">
            <v>GKBCA</v>
          </cell>
          <cell r="AO99">
            <v>3</v>
          </cell>
          <cell r="AP99">
            <v>0.02</v>
          </cell>
          <cell r="AQ99">
            <v>0.02</v>
          </cell>
          <cell r="AR99">
            <v>0.02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B99">
            <v>-169000</v>
          </cell>
          <cell r="BC99">
            <v>-169000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</row>
        <row r="100">
          <cell r="C100" t="str">
            <v>PT16</v>
          </cell>
          <cell r="D100" t="str">
            <v>-</v>
          </cell>
          <cell r="E100" t="str">
            <v>Cooling hoses</v>
          </cell>
          <cell r="F100" t="str">
            <v>冷却软管</v>
          </cell>
          <cell r="G100" t="str">
            <v>B</v>
          </cell>
          <cell r="H100" t="str">
            <v>PMT4</v>
          </cell>
          <cell r="I100" t="str">
            <v>PF</v>
          </cell>
          <cell r="J100" t="str">
            <v>JD81</v>
          </cell>
          <cell r="K100" t="str">
            <v>18K580</v>
          </cell>
          <cell r="L100" t="str">
            <v>AB</v>
          </cell>
          <cell r="M100" t="str">
            <v>JD81-18K580-AB</v>
          </cell>
          <cell r="N100" t="str">
            <v xml:space="preserve">Heater Outlet </v>
          </cell>
          <cell r="O100">
            <v>42685</v>
          </cell>
          <cell r="P100" t="str">
            <v>Zhang,linyan</v>
          </cell>
          <cell r="Q100" t="str">
            <v>liu wei</v>
          </cell>
          <cell r="S100">
            <v>0</v>
          </cell>
          <cell r="T100">
            <v>1</v>
          </cell>
          <cell r="U100">
            <v>0</v>
          </cell>
          <cell r="V100">
            <v>1</v>
          </cell>
          <cell r="W100">
            <v>0</v>
          </cell>
          <cell r="X100">
            <v>0</v>
          </cell>
          <cell r="Y100">
            <v>1</v>
          </cell>
          <cell r="Z100">
            <v>1</v>
          </cell>
          <cell r="AA100">
            <v>0.49</v>
          </cell>
          <cell r="AB100">
            <v>0</v>
          </cell>
          <cell r="AC100">
            <v>-33.4</v>
          </cell>
          <cell r="AD100">
            <v>-0.3</v>
          </cell>
          <cell r="AE100">
            <v>-0.6</v>
          </cell>
          <cell r="AF100">
            <v>0</v>
          </cell>
          <cell r="AG100">
            <v>0</v>
          </cell>
          <cell r="AH100">
            <v>-34.299999999999997</v>
          </cell>
          <cell r="AI100" t="str">
            <v>CNY</v>
          </cell>
          <cell r="AJ100" t="str">
            <v>LP</v>
          </cell>
          <cell r="AK100" t="str">
            <v>Zhejiang Junhe</v>
          </cell>
          <cell r="AL100" t="str">
            <v>GKBCA</v>
          </cell>
          <cell r="AO100">
            <v>3</v>
          </cell>
          <cell r="AP100">
            <v>0.02</v>
          </cell>
          <cell r="AQ100">
            <v>0.02</v>
          </cell>
          <cell r="AR100">
            <v>0.02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B100">
            <v>-170000</v>
          </cell>
          <cell r="BC100">
            <v>-170000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</row>
        <row r="101">
          <cell r="C101" t="str">
            <v>PT16</v>
          </cell>
          <cell r="D101" t="str">
            <v>-</v>
          </cell>
          <cell r="E101" t="str">
            <v>Cooling hoses</v>
          </cell>
          <cell r="F101" t="str">
            <v>冷却软管</v>
          </cell>
          <cell r="G101" t="str">
            <v>B</v>
          </cell>
          <cell r="H101" t="str">
            <v>PMT4</v>
          </cell>
          <cell r="I101" t="str">
            <v>PF</v>
          </cell>
          <cell r="J101" t="str">
            <v>JD81</v>
          </cell>
          <cell r="K101" t="str">
            <v>7G071</v>
          </cell>
          <cell r="L101" t="str">
            <v>AA</v>
          </cell>
          <cell r="M101" t="str">
            <v>JD81-7G071-AA</v>
          </cell>
          <cell r="N101" t="str">
            <v>ATWU Outlet ATWU</v>
          </cell>
          <cell r="O101">
            <v>42685</v>
          </cell>
          <cell r="P101" t="str">
            <v>Zhang,linyan</v>
          </cell>
          <cell r="Q101" t="str">
            <v>liu wei</v>
          </cell>
          <cell r="S101">
            <v>0</v>
          </cell>
          <cell r="T101">
            <v>1</v>
          </cell>
          <cell r="U101">
            <v>0</v>
          </cell>
          <cell r="V101">
            <v>1</v>
          </cell>
          <cell r="W101">
            <v>0</v>
          </cell>
          <cell r="X101">
            <v>0</v>
          </cell>
          <cell r="Y101">
            <v>1</v>
          </cell>
          <cell r="Z101">
            <v>1</v>
          </cell>
          <cell r="AA101">
            <v>0.49</v>
          </cell>
          <cell r="AB101">
            <v>0</v>
          </cell>
          <cell r="AC101">
            <v>-6.24</v>
          </cell>
          <cell r="AD101">
            <v>-0.1</v>
          </cell>
          <cell r="AE101">
            <v>-0.2</v>
          </cell>
          <cell r="AF101">
            <v>0</v>
          </cell>
          <cell r="AG101">
            <v>0</v>
          </cell>
          <cell r="AH101">
            <v>-6.54</v>
          </cell>
          <cell r="AI101" t="str">
            <v>CNY</v>
          </cell>
          <cell r="AJ101" t="str">
            <v>LP</v>
          </cell>
          <cell r="AK101" t="str">
            <v>Zhejiang Junhe</v>
          </cell>
          <cell r="AL101" t="str">
            <v>GKBCA</v>
          </cell>
          <cell r="AO101">
            <v>3</v>
          </cell>
          <cell r="AP101">
            <v>0.02</v>
          </cell>
          <cell r="AQ101">
            <v>0.02</v>
          </cell>
          <cell r="AR101">
            <v>0.02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B101">
            <v>-42000</v>
          </cell>
          <cell r="BC101">
            <v>-42000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</row>
        <row r="102">
          <cell r="C102" t="str">
            <v>PT16</v>
          </cell>
          <cell r="D102" t="str">
            <v>-</v>
          </cell>
          <cell r="E102" t="str">
            <v>Cooling hoses</v>
          </cell>
          <cell r="F102" t="str">
            <v>冷却软管</v>
          </cell>
          <cell r="G102" t="str">
            <v>B</v>
          </cell>
          <cell r="H102" t="str">
            <v>PMT4</v>
          </cell>
          <cell r="I102" t="str">
            <v>PF</v>
          </cell>
          <cell r="J102" t="str">
            <v>JD81</v>
          </cell>
          <cell r="K102" t="str">
            <v>8A365</v>
          </cell>
          <cell r="L102" t="str">
            <v>BA</v>
          </cell>
          <cell r="M102" t="str">
            <v>JD81-8A365-BA</v>
          </cell>
          <cell r="N102" t="str">
            <v>Engine Degas</v>
          </cell>
          <cell r="O102">
            <v>42685</v>
          </cell>
          <cell r="P102" t="str">
            <v>Zhang,linyan</v>
          </cell>
          <cell r="Q102" t="str">
            <v>liu wei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 t="str">
            <v>CNY</v>
          </cell>
          <cell r="AJ102" t="str">
            <v>LP</v>
          </cell>
          <cell r="AK102" t="str">
            <v>Zhejiang Junhe</v>
          </cell>
          <cell r="AL102" t="str">
            <v>GKBCA</v>
          </cell>
          <cell r="AO102">
            <v>3</v>
          </cell>
          <cell r="AP102">
            <v>0.02</v>
          </cell>
          <cell r="AQ102">
            <v>0.02</v>
          </cell>
          <cell r="AR102">
            <v>0.02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B102">
            <v>-106000</v>
          </cell>
          <cell r="BC102">
            <v>-106000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</row>
        <row r="103">
          <cell r="C103" t="str">
            <v>PT16</v>
          </cell>
          <cell r="D103" t="str">
            <v>PT16</v>
          </cell>
          <cell r="E103" t="str">
            <v>Cooling hoses</v>
          </cell>
          <cell r="F103" t="str">
            <v>冷却软管</v>
          </cell>
          <cell r="G103" t="str">
            <v>B</v>
          </cell>
          <cell r="H103" t="str">
            <v>PMT4</v>
          </cell>
          <cell r="I103" t="str">
            <v>PF</v>
          </cell>
          <cell r="J103" t="str">
            <v>JD81</v>
          </cell>
          <cell r="K103" t="str">
            <v>8C351</v>
          </cell>
          <cell r="L103" t="str">
            <v>BB</v>
          </cell>
          <cell r="M103" t="str">
            <v>JD81-8C351-BB</v>
          </cell>
          <cell r="N103" t="str">
            <v xml:space="preserve">System Fill </v>
          </cell>
          <cell r="O103">
            <v>42685</v>
          </cell>
          <cell r="P103" t="str">
            <v>Zhang,linyan</v>
          </cell>
          <cell r="Q103" t="str">
            <v>liu wei</v>
          </cell>
          <cell r="S103">
            <v>1</v>
          </cell>
          <cell r="T103">
            <v>0</v>
          </cell>
          <cell r="U103">
            <v>1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0.28000000000000003</v>
          </cell>
          <cell r="AB103">
            <v>0</v>
          </cell>
          <cell r="AC103">
            <v>-38.090000000000003</v>
          </cell>
          <cell r="AD103">
            <v>-0.5</v>
          </cell>
          <cell r="AE103">
            <v>-1</v>
          </cell>
          <cell r="AF103">
            <v>0</v>
          </cell>
          <cell r="AG103">
            <v>0</v>
          </cell>
          <cell r="AH103">
            <v>-39.590000000000003</v>
          </cell>
          <cell r="AI103" t="str">
            <v>CNY</v>
          </cell>
          <cell r="AJ103" t="str">
            <v>LP</v>
          </cell>
          <cell r="AK103" t="str">
            <v>Zhejiang Junhe</v>
          </cell>
          <cell r="AL103" t="str">
            <v>GKBCA</v>
          </cell>
          <cell r="AO103">
            <v>3</v>
          </cell>
          <cell r="AP103">
            <v>0.02</v>
          </cell>
          <cell r="AQ103">
            <v>0.02</v>
          </cell>
          <cell r="AR103">
            <v>0.02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B103">
            <v>-169000</v>
          </cell>
          <cell r="BC103">
            <v>-169000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</row>
        <row r="104">
          <cell r="C104" t="str">
            <v>PT16</v>
          </cell>
          <cell r="D104" t="str">
            <v>PT16</v>
          </cell>
          <cell r="E104" t="str">
            <v>Cooling hoses</v>
          </cell>
          <cell r="F104" t="str">
            <v>冷却软管</v>
          </cell>
          <cell r="G104" t="str">
            <v>B</v>
          </cell>
          <cell r="H104" t="str">
            <v>PMT4</v>
          </cell>
          <cell r="I104" t="str">
            <v>PF</v>
          </cell>
          <cell r="J104" t="str">
            <v>JD81</v>
          </cell>
          <cell r="K104" t="str">
            <v>18K579</v>
          </cell>
          <cell r="L104" t="str">
            <v>BA</v>
          </cell>
          <cell r="M104" t="str">
            <v>JD81-18K579-BA</v>
          </cell>
          <cell r="N104" t="str">
            <v>Heater Inlet</v>
          </cell>
          <cell r="O104">
            <v>42685</v>
          </cell>
          <cell r="P104" t="str">
            <v>Zhang,linyan</v>
          </cell>
          <cell r="Q104" t="str">
            <v>liu wei</v>
          </cell>
          <cell r="S104">
            <v>1</v>
          </cell>
          <cell r="T104">
            <v>0</v>
          </cell>
          <cell r="U104">
            <v>1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0.28000000000000003</v>
          </cell>
          <cell r="AB104">
            <v>0</v>
          </cell>
          <cell r="AC104">
            <v>-22.69</v>
          </cell>
          <cell r="AD104">
            <v>-0.2</v>
          </cell>
          <cell r="AE104">
            <v>-0.4</v>
          </cell>
          <cell r="AF104">
            <v>0</v>
          </cell>
          <cell r="AG104">
            <v>0</v>
          </cell>
          <cell r="AH104">
            <v>-23.29</v>
          </cell>
          <cell r="AI104" t="str">
            <v>CNY</v>
          </cell>
          <cell r="AJ104" t="str">
            <v>LP</v>
          </cell>
          <cell r="AK104" t="str">
            <v>Zhejiang Junhe</v>
          </cell>
          <cell r="AL104" t="str">
            <v>GKBCA</v>
          </cell>
          <cell r="AO104">
            <v>3</v>
          </cell>
          <cell r="AP104">
            <v>0.02</v>
          </cell>
          <cell r="AQ104">
            <v>0.02</v>
          </cell>
          <cell r="AR104">
            <v>0.02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B104">
            <v>-58000</v>
          </cell>
          <cell r="BC104">
            <v>-58000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</row>
        <row r="105">
          <cell r="C105" t="str">
            <v>PT16</v>
          </cell>
          <cell r="D105" t="str">
            <v>PT16</v>
          </cell>
          <cell r="E105" t="str">
            <v>Cooling hoses</v>
          </cell>
          <cell r="F105" t="str">
            <v>冷却软管</v>
          </cell>
          <cell r="G105" t="str">
            <v>B</v>
          </cell>
          <cell r="H105" t="str">
            <v>PMT4</v>
          </cell>
          <cell r="I105" t="str">
            <v>PF</v>
          </cell>
          <cell r="J105" t="str">
            <v>JD81</v>
          </cell>
          <cell r="K105" t="str">
            <v>18K580</v>
          </cell>
          <cell r="L105" t="str">
            <v>BA</v>
          </cell>
          <cell r="M105" t="str">
            <v>JD81-18K580-BA</v>
          </cell>
          <cell r="N105" t="str">
            <v xml:space="preserve">Heater Outlet </v>
          </cell>
          <cell r="O105">
            <v>42685</v>
          </cell>
          <cell r="P105" t="str">
            <v>Zhang,linyan</v>
          </cell>
          <cell r="Q105" t="str">
            <v>liu wei</v>
          </cell>
          <cell r="S105">
            <v>1</v>
          </cell>
          <cell r="T105">
            <v>0</v>
          </cell>
          <cell r="U105">
            <v>1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0.28000000000000003</v>
          </cell>
          <cell r="AB105">
            <v>0</v>
          </cell>
          <cell r="AC105">
            <v>-17.39</v>
          </cell>
          <cell r="AD105">
            <v>-0.2</v>
          </cell>
          <cell r="AE105">
            <v>-0.4</v>
          </cell>
          <cell r="AF105">
            <v>0</v>
          </cell>
          <cell r="AG105">
            <v>0</v>
          </cell>
          <cell r="AH105">
            <v>-17.989999999999998</v>
          </cell>
          <cell r="AI105" t="str">
            <v>CNY</v>
          </cell>
          <cell r="AJ105" t="str">
            <v>LP</v>
          </cell>
          <cell r="AK105" t="str">
            <v>Zhejiang Junhe</v>
          </cell>
          <cell r="AL105" t="str">
            <v>GKBCA</v>
          </cell>
          <cell r="AO105">
            <v>3</v>
          </cell>
          <cell r="AP105">
            <v>0.02</v>
          </cell>
          <cell r="AQ105">
            <v>0.02</v>
          </cell>
          <cell r="AR105">
            <v>0.02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B105">
            <v>-56800</v>
          </cell>
          <cell r="BC105">
            <v>-56800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</row>
        <row r="106">
          <cell r="C106" t="str">
            <v>PT16</v>
          </cell>
          <cell r="D106" t="str">
            <v>-</v>
          </cell>
          <cell r="E106" t="str">
            <v>Cooling hoses</v>
          </cell>
          <cell r="F106" t="str">
            <v>冷却软管</v>
          </cell>
          <cell r="G106" t="str">
            <v>B</v>
          </cell>
          <cell r="H106" t="str">
            <v>PMT4</v>
          </cell>
          <cell r="I106" t="str">
            <v>PF</v>
          </cell>
          <cell r="J106" t="str">
            <v>JD81</v>
          </cell>
          <cell r="K106" t="str">
            <v>8W005</v>
          </cell>
          <cell r="L106" t="str">
            <v>CA</v>
          </cell>
          <cell r="M106" t="str">
            <v>JD81-8W005-CA</v>
          </cell>
          <cell r="N106" t="str">
            <v>Radiator Degas</v>
          </cell>
          <cell r="O106">
            <v>42685</v>
          </cell>
          <cell r="P106" t="str">
            <v>Zhang,linyan</v>
          </cell>
          <cell r="Q106" t="str">
            <v>liu wei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1</v>
          </cell>
          <cell r="X106">
            <v>1</v>
          </cell>
          <cell r="Y106">
            <v>0</v>
          </cell>
          <cell r="Z106">
            <v>1</v>
          </cell>
          <cell r="AA106">
            <v>0.28000000000000003</v>
          </cell>
          <cell r="AB106">
            <v>0</v>
          </cell>
          <cell r="AC106">
            <v>-32.909999999999997</v>
          </cell>
          <cell r="AD106">
            <v>-0.03</v>
          </cell>
          <cell r="AE106">
            <v>-0.06</v>
          </cell>
          <cell r="AF106">
            <v>0</v>
          </cell>
          <cell r="AG106">
            <v>0</v>
          </cell>
          <cell r="AH106">
            <v>-33</v>
          </cell>
          <cell r="AI106" t="str">
            <v>CNY</v>
          </cell>
          <cell r="AJ106" t="str">
            <v>LP</v>
          </cell>
          <cell r="AK106" t="str">
            <v>Zhejiang Junhe</v>
          </cell>
          <cell r="AL106" t="str">
            <v>GKBCA</v>
          </cell>
          <cell r="AO106">
            <v>3</v>
          </cell>
          <cell r="AP106">
            <v>0.02</v>
          </cell>
          <cell r="AQ106">
            <v>0.02</v>
          </cell>
          <cell r="AR106">
            <v>0.02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B106">
            <v>-194000</v>
          </cell>
          <cell r="BC106">
            <v>-194000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</row>
        <row r="107">
          <cell r="C107" t="str">
            <v>PT16</v>
          </cell>
          <cell r="D107" t="str">
            <v>-</v>
          </cell>
          <cell r="E107" t="str">
            <v>Cooling hoses</v>
          </cell>
          <cell r="F107" t="str">
            <v>冷却软管</v>
          </cell>
          <cell r="G107" t="str">
            <v>B</v>
          </cell>
          <cell r="H107" t="str">
            <v>PMT4</v>
          </cell>
          <cell r="I107" t="str">
            <v>PF</v>
          </cell>
          <cell r="J107" t="str">
            <v>JD81</v>
          </cell>
          <cell r="K107" t="str">
            <v>8A365</v>
          </cell>
          <cell r="L107" t="str">
            <v>CA</v>
          </cell>
          <cell r="M107" t="str">
            <v>JD81-8A365-CA</v>
          </cell>
          <cell r="N107" t="str">
            <v>Engine Degas</v>
          </cell>
          <cell r="O107">
            <v>42685</v>
          </cell>
          <cell r="P107" t="str">
            <v>Zhang,linyan</v>
          </cell>
          <cell r="Q107" t="str">
            <v>liu wei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1</v>
          </cell>
          <cell r="X107">
            <v>1</v>
          </cell>
          <cell r="Y107">
            <v>0</v>
          </cell>
          <cell r="Z107">
            <v>1</v>
          </cell>
          <cell r="AA107">
            <v>0.28000000000000003</v>
          </cell>
          <cell r="AB107">
            <v>0</v>
          </cell>
          <cell r="AC107">
            <v>-26.65</v>
          </cell>
          <cell r="AD107">
            <v>-0.5</v>
          </cell>
          <cell r="AE107">
            <v>-1</v>
          </cell>
          <cell r="AF107">
            <v>0</v>
          </cell>
          <cell r="AG107">
            <v>0</v>
          </cell>
          <cell r="AH107">
            <v>-28.15</v>
          </cell>
          <cell r="AI107" t="str">
            <v>CNY</v>
          </cell>
          <cell r="AJ107" t="str">
            <v>LP</v>
          </cell>
          <cell r="AK107" t="str">
            <v>Zhejiang Junhe</v>
          </cell>
          <cell r="AL107" t="str">
            <v>GKBCA</v>
          </cell>
          <cell r="AO107">
            <v>3</v>
          </cell>
          <cell r="AP107">
            <v>0.02</v>
          </cell>
          <cell r="AQ107">
            <v>0.02</v>
          </cell>
          <cell r="AR107">
            <v>0.02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B107">
            <v>-195400</v>
          </cell>
          <cell r="BC107">
            <v>-195400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</row>
        <row r="108">
          <cell r="C108" t="str">
            <v>PT16</v>
          </cell>
          <cell r="D108" t="str">
            <v>-</v>
          </cell>
          <cell r="E108" t="str">
            <v>Cooling hoses</v>
          </cell>
          <cell r="F108" t="str">
            <v>冷却软管</v>
          </cell>
          <cell r="G108" t="str">
            <v>B</v>
          </cell>
          <cell r="H108" t="str">
            <v>PMT4</v>
          </cell>
          <cell r="I108" t="str">
            <v>PF</v>
          </cell>
          <cell r="J108" t="str">
            <v>JD81</v>
          </cell>
          <cell r="K108" t="str">
            <v>8B274</v>
          </cell>
          <cell r="L108" t="str">
            <v>CB</v>
          </cell>
          <cell r="M108" t="str">
            <v>JD81-8B274-CB</v>
          </cell>
          <cell r="N108" t="str">
            <v>Radiator Inlet</v>
          </cell>
          <cell r="O108">
            <v>42685</v>
          </cell>
          <cell r="P108" t="str">
            <v>Zhang,linyan</v>
          </cell>
          <cell r="Q108" t="str">
            <v>liu wei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1</v>
          </cell>
          <cell r="X108">
            <v>1</v>
          </cell>
          <cell r="Y108">
            <v>0</v>
          </cell>
          <cell r="Z108">
            <v>1</v>
          </cell>
          <cell r="AA108">
            <v>0.28000000000000003</v>
          </cell>
          <cell r="AB108">
            <v>0</v>
          </cell>
          <cell r="AC108">
            <v>-27.99</v>
          </cell>
          <cell r="AD108">
            <v>-0.5</v>
          </cell>
          <cell r="AE108">
            <v>-1</v>
          </cell>
          <cell r="AF108">
            <v>0</v>
          </cell>
          <cell r="AG108">
            <v>0</v>
          </cell>
          <cell r="AH108">
            <v>-29.49</v>
          </cell>
          <cell r="AI108" t="str">
            <v>CNY</v>
          </cell>
          <cell r="AJ108" t="str">
            <v>LP</v>
          </cell>
          <cell r="AK108" t="str">
            <v>Zhejiang Junhe</v>
          </cell>
          <cell r="AL108" t="str">
            <v>GKBCA</v>
          </cell>
          <cell r="AO108">
            <v>3</v>
          </cell>
          <cell r="AP108">
            <v>0.02</v>
          </cell>
          <cell r="AQ108">
            <v>0.02</v>
          </cell>
          <cell r="AR108">
            <v>0.02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B108">
            <v>-360000</v>
          </cell>
          <cell r="BC108">
            <v>-360000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</row>
        <row r="109">
          <cell r="C109" t="str">
            <v>PT16</v>
          </cell>
          <cell r="D109" t="str">
            <v>-</v>
          </cell>
          <cell r="E109" t="str">
            <v>Cooling hoses</v>
          </cell>
          <cell r="F109" t="str">
            <v>冷却软管</v>
          </cell>
          <cell r="G109" t="str">
            <v>B</v>
          </cell>
          <cell r="H109" t="str">
            <v>PMT4</v>
          </cell>
          <cell r="I109" t="str">
            <v>PF</v>
          </cell>
          <cell r="J109" t="str">
            <v>JD81</v>
          </cell>
          <cell r="K109" t="str">
            <v>8B273</v>
          </cell>
          <cell r="L109" t="str">
            <v>CC</v>
          </cell>
          <cell r="M109" t="str">
            <v>JD81-8B273-CC</v>
          </cell>
          <cell r="N109" t="str">
            <v>Radiator Outlet</v>
          </cell>
          <cell r="O109">
            <v>42685</v>
          </cell>
          <cell r="P109" t="str">
            <v>Zhang,linyan</v>
          </cell>
          <cell r="Q109" t="str">
            <v>liu wei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1</v>
          </cell>
          <cell r="X109">
            <v>1</v>
          </cell>
          <cell r="Y109">
            <v>0</v>
          </cell>
          <cell r="Z109">
            <v>1</v>
          </cell>
          <cell r="AA109">
            <v>0.28000000000000003</v>
          </cell>
          <cell r="AB109">
            <v>0</v>
          </cell>
          <cell r="AC109">
            <v>-51.97</v>
          </cell>
          <cell r="AD109">
            <v>-0.6</v>
          </cell>
          <cell r="AE109">
            <v>-1.2</v>
          </cell>
          <cell r="AF109">
            <v>0</v>
          </cell>
          <cell r="AG109">
            <v>0</v>
          </cell>
          <cell r="AH109">
            <v>-53.77</v>
          </cell>
          <cell r="AI109" t="str">
            <v>CNY</v>
          </cell>
          <cell r="AJ109" t="str">
            <v>LP</v>
          </cell>
          <cell r="AK109" t="str">
            <v>Zhejiang Junhe</v>
          </cell>
          <cell r="AL109" t="str">
            <v>GKBCA</v>
          </cell>
          <cell r="AO109">
            <v>3</v>
          </cell>
          <cell r="AP109">
            <v>0.02</v>
          </cell>
          <cell r="AQ109">
            <v>0.02</v>
          </cell>
          <cell r="AR109">
            <v>0.02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B109">
            <v>-257160</v>
          </cell>
          <cell r="BC109">
            <v>-257160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</row>
        <row r="110">
          <cell r="C110" t="str">
            <v>PT16</v>
          </cell>
          <cell r="D110" t="str">
            <v>-</v>
          </cell>
          <cell r="E110" t="str">
            <v>Cooling hoses</v>
          </cell>
          <cell r="F110" t="str">
            <v>冷却软管</v>
          </cell>
          <cell r="G110" t="str">
            <v>B</v>
          </cell>
          <cell r="H110" t="str">
            <v>PMT4</v>
          </cell>
          <cell r="I110" t="str">
            <v>PF</v>
          </cell>
          <cell r="J110" t="str">
            <v>JD81</v>
          </cell>
          <cell r="K110" t="str">
            <v>8C351</v>
          </cell>
          <cell r="L110" t="str">
            <v>CA</v>
          </cell>
          <cell r="M110" t="str">
            <v>JD81-8C351-CA</v>
          </cell>
          <cell r="N110" t="str">
            <v xml:space="preserve">System Fill </v>
          </cell>
          <cell r="O110">
            <v>42685</v>
          </cell>
          <cell r="P110" t="str">
            <v>Zhang,linyan</v>
          </cell>
          <cell r="Q110" t="str">
            <v>liu wei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1</v>
          </cell>
          <cell r="X110">
            <v>1</v>
          </cell>
          <cell r="Y110">
            <v>0</v>
          </cell>
          <cell r="Z110">
            <v>1</v>
          </cell>
          <cell r="AA110">
            <v>0.28000000000000003</v>
          </cell>
          <cell r="AB110">
            <v>0</v>
          </cell>
          <cell r="AC110">
            <v>-16.37</v>
          </cell>
          <cell r="AD110">
            <v>-0.5</v>
          </cell>
          <cell r="AE110">
            <v>-1</v>
          </cell>
          <cell r="AF110">
            <v>0</v>
          </cell>
          <cell r="AG110">
            <v>0</v>
          </cell>
          <cell r="AH110">
            <v>-17.87</v>
          </cell>
          <cell r="AI110" t="str">
            <v>CNY</v>
          </cell>
          <cell r="AJ110" t="str">
            <v>LP</v>
          </cell>
          <cell r="AK110" t="str">
            <v>Zhejiang Junhe</v>
          </cell>
          <cell r="AL110" t="str">
            <v>GKBCA</v>
          </cell>
          <cell r="AO110">
            <v>3</v>
          </cell>
          <cell r="AP110">
            <v>0.02</v>
          </cell>
          <cell r="AQ110">
            <v>0.02</v>
          </cell>
          <cell r="AR110">
            <v>0.02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B110">
            <v>-54000</v>
          </cell>
          <cell r="BC110">
            <v>-54000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</row>
        <row r="111">
          <cell r="C111" t="str">
            <v>PT16</v>
          </cell>
          <cell r="D111" t="str">
            <v>-</v>
          </cell>
          <cell r="E111" t="str">
            <v>Cooling hoses</v>
          </cell>
          <cell r="F111" t="str">
            <v>冷却软管</v>
          </cell>
          <cell r="G111" t="str">
            <v>B</v>
          </cell>
          <cell r="H111" t="str">
            <v>PMT4</v>
          </cell>
          <cell r="I111" t="str">
            <v>PF</v>
          </cell>
          <cell r="J111" t="str">
            <v>JD81</v>
          </cell>
          <cell r="K111" t="str">
            <v>18K579</v>
          </cell>
          <cell r="L111" t="str">
            <v>CA</v>
          </cell>
          <cell r="M111" t="str">
            <v>JD81-18K579-CA</v>
          </cell>
          <cell r="N111" t="str">
            <v>Heater Inlet</v>
          </cell>
          <cell r="O111">
            <v>42685</v>
          </cell>
          <cell r="P111" t="str">
            <v>Zhang,linyan</v>
          </cell>
          <cell r="Q111" t="str">
            <v>liu wei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1</v>
          </cell>
          <cell r="Y111">
            <v>0</v>
          </cell>
          <cell r="Z111">
            <v>1</v>
          </cell>
          <cell r="AA111">
            <v>0.19</v>
          </cell>
          <cell r="AB111">
            <v>0</v>
          </cell>
          <cell r="AC111">
            <v>-42.39</v>
          </cell>
          <cell r="AD111">
            <v>-0.6</v>
          </cell>
          <cell r="AE111">
            <v>-1.2</v>
          </cell>
          <cell r="AF111">
            <v>0</v>
          </cell>
          <cell r="AG111">
            <v>0</v>
          </cell>
          <cell r="AH111">
            <v>-44.190000000000005</v>
          </cell>
          <cell r="AI111" t="str">
            <v>CNY</v>
          </cell>
          <cell r="AJ111" t="str">
            <v>LP</v>
          </cell>
          <cell r="AK111" t="str">
            <v>Zhejiang Junhe</v>
          </cell>
          <cell r="AL111" t="str">
            <v>GKBCA</v>
          </cell>
          <cell r="AO111">
            <v>3</v>
          </cell>
          <cell r="AP111">
            <v>0.02</v>
          </cell>
          <cell r="AQ111">
            <v>0.02</v>
          </cell>
          <cell r="AR111">
            <v>0.02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B111">
            <v>-105000</v>
          </cell>
          <cell r="BC111">
            <v>-105000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</row>
        <row r="112">
          <cell r="C112" t="str">
            <v>PT16</v>
          </cell>
          <cell r="D112" t="str">
            <v>-</v>
          </cell>
          <cell r="E112" t="str">
            <v>Cooling hoses</v>
          </cell>
          <cell r="F112" t="str">
            <v>冷却软管</v>
          </cell>
          <cell r="G112" t="str">
            <v>B</v>
          </cell>
          <cell r="H112" t="str">
            <v>PMT4</v>
          </cell>
          <cell r="I112" t="str">
            <v>PF</v>
          </cell>
          <cell r="J112" t="str">
            <v>JD81</v>
          </cell>
          <cell r="K112" t="str">
            <v>18K580</v>
          </cell>
          <cell r="L112" t="str">
            <v>CA</v>
          </cell>
          <cell r="M112" t="str">
            <v>JD81-18K580-CA</v>
          </cell>
          <cell r="N112" t="str">
            <v xml:space="preserve">Heater Outlet </v>
          </cell>
          <cell r="O112">
            <v>42685</v>
          </cell>
          <cell r="P112" t="str">
            <v>Zhang,linyan</v>
          </cell>
          <cell r="Q112" t="str">
            <v>liu wei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1</v>
          </cell>
          <cell r="Y112">
            <v>0</v>
          </cell>
          <cell r="Z112">
            <v>1</v>
          </cell>
          <cell r="AA112">
            <v>0.19</v>
          </cell>
          <cell r="AB112">
            <v>0</v>
          </cell>
          <cell r="AC112">
            <v>-24.39</v>
          </cell>
          <cell r="AD112">
            <v>-0.1</v>
          </cell>
          <cell r="AE112">
            <v>-0.2</v>
          </cell>
          <cell r="AF112">
            <v>0</v>
          </cell>
          <cell r="AG112">
            <v>0</v>
          </cell>
          <cell r="AH112">
            <v>-24.69</v>
          </cell>
          <cell r="AI112" t="str">
            <v>CNY</v>
          </cell>
          <cell r="AJ112" t="str">
            <v>LP</v>
          </cell>
          <cell r="AK112" t="str">
            <v>Zhejiang Junhe</v>
          </cell>
          <cell r="AL112" t="str">
            <v>GKBCA</v>
          </cell>
          <cell r="AO112">
            <v>3</v>
          </cell>
          <cell r="AP112">
            <v>0.02</v>
          </cell>
          <cell r="AQ112">
            <v>0.02</v>
          </cell>
          <cell r="AR112">
            <v>0.02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B112">
            <v>-76000</v>
          </cell>
          <cell r="BC112">
            <v>-76000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</row>
        <row r="113">
          <cell r="C113" t="str">
            <v>PT16</v>
          </cell>
          <cell r="D113" t="str">
            <v>-</v>
          </cell>
          <cell r="E113" t="str">
            <v>Cooling hoses</v>
          </cell>
          <cell r="F113" t="str">
            <v>冷却软管</v>
          </cell>
          <cell r="G113" t="str">
            <v>B</v>
          </cell>
          <cell r="H113" t="str">
            <v>PMT4</v>
          </cell>
          <cell r="I113" t="str">
            <v>PF</v>
          </cell>
          <cell r="J113" t="str">
            <v>JD81</v>
          </cell>
          <cell r="K113" t="str">
            <v>6B851</v>
          </cell>
          <cell r="L113" t="str">
            <v>CB</v>
          </cell>
          <cell r="M113" t="str">
            <v>JD81-6B851-CB</v>
          </cell>
          <cell r="N113" t="str">
            <v>Radiator Inlet</v>
          </cell>
          <cell r="O113">
            <v>42685</v>
          </cell>
          <cell r="P113" t="str">
            <v>Zhang,linyan</v>
          </cell>
          <cell r="Q113" t="str">
            <v>liu wei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1</v>
          </cell>
          <cell r="Y113">
            <v>0</v>
          </cell>
          <cell r="Z113">
            <v>1</v>
          </cell>
          <cell r="AA113">
            <v>0.19</v>
          </cell>
          <cell r="AB113">
            <v>0</v>
          </cell>
          <cell r="AC113">
            <v>-31.57</v>
          </cell>
          <cell r="AD113">
            <v>-0.3</v>
          </cell>
          <cell r="AE113">
            <v>-0.6</v>
          </cell>
          <cell r="AF113">
            <v>0</v>
          </cell>
          <cell r="AG113">
            <v>0</v>
          </cell>
          <cell r="AH113">
            <v>-32.47</v>
          </cell>
          <cell r="AI113" t="str">
            <v>CNY</v>
          </cell>
          <cell r="AJ113" t="str">
            <v>LP</v>
          </cell>
          <cell r="AK113" t="str">
            <v>Zhejiang Junhe</v>
          </cell>
          <cell r="AL113" t="str">
            <v>GKBCA</v>
          </cell>
          <cell r="AO113">
            <v>3</v>
          </cell>
          <cell r="AP113">
            <v>0.02</v>
          </cell>
          <cell r="AQ113">
            <v>0.02</v>
          </cell>
          <cell r="AR113">
            <v>0.02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B113">
            <v>-239360</v>
          </cell>
          <cell r="BC113">
            <v>-239360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</row>
        <row r="114">
          <cell r="C114" t="str">
            <v>PT16</v>
          </cell>
          <cell r="D114" t="str">
            <v>-</v>
          </cell>
          <cell r="E114" t="str">
            <v>Cooling hoses</v>
          </cell>
          <cell r="F114" t="str">
            <v>冷却软管</v>
          </cell>
          <cell r="G114" t="str">
            <v>B</v>
          </cell>
          <cell r="H114" t="str">
            <v>PMT4</v>
          </cell>
          <cell r="I114" t="str">
            <v>PF</v>
          </cell>
          <cell r="J114" t="str">
            <v>JD81</v>
          </cell>
          <cell r="K114" t="str">
            <v>7G071</v>
          </cell>
          <cell r="L114" t="str">
            <v>CA</v>
          </cell>
          <cell r="M114" t="str">
            <v>JD81-7G071-CA</v>
          </cell>
          <cell r="N114" t="str">
            <v xml:space="preserve">System Fill </v>
          </cell>
          <cell r="O114">
            <v>42685</v>
          </cell>
          <cell r="P114" t="str">
            <v>Zhang,linyan</v>
          </cell>
          <cell r="Q114" t="str">
            <v>liu wei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1</v>
          </cell>
          <cell r="Y114">
            <v>0</v>
          </cell>
          <cell r="Z114">
            <v>1</v>
          </cell>
          <cell r="AA114">
            <v>0.19</v>
          </cell>
          <cell r="AB114">
            <v>0</v>
          </cell>
          <cell r="AC114">
            <v>-9.0500000000000007</v>
          </cell>
          <cell r="AD114">
            <v>-0.2</v>
          </cell>
          <cell r="AE114">
            <v>-0.4</v>
          </cell>
          <cell r="AF114">
            <v>0</v>
          </cell>
          <cell r="AG114">
            <v>0</v>
          </cell>
          <cell r="AH114">
            <v>-9.65</v>
          </cell>
          <cell r="AI114" t="str">
            <v>CNY</v>
          </cell>
          <cell r="AJ114" t="str">
            <v>LP</v>
          </cell>
          <cell r="AK114" t="str">
            <v>Zhejiang Junhe</v>
          </cell>
          <cell r="AL114" t="str">
            <v>GKBCA</v>
          </cell>
          <cell r="AO114">
            <v>3</v>
          </cell>
          <cell r="AP114">
            <v>0.02</v>
          </cell>
          <cell r="AQ114">
            <v>0.02</v>
          </cell>
          <cell r="AR114">
            <v>0.02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B114">
            <v>-80270</v>
          </cell>
          <cell r="BC114">
            <v>-80270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</row>
        <row r="115">
          <cell r="C115" t="str">
            <v>PT16</v>
          </cell>
          <cell r="D115" t="str">
            <v>-</v>
          </cell>
          <cell r="E115" t="str">
            <v>Cooling hoses</v>
          </cell>
          <cell r="F115" t="str">
            <v>冷却软管</v>
          </cell>
          <cell r="G115" t="str">
            <v>B</v>
          </cell>
          <cell r="H115" t="str">
            <v>PMT4</v>
          </cell>
          <cell r="I115" t="str">
            <v>PF</v>
          </cell>
          <cell r="J115" t="str">
            <v>JD81</v>
          </cell>
          <cell r="K115" t="str">
            <v>18K579</v>
          </cell>
          <cell r="L115" t="str">
            <v>DA</v>
          </cell>
          <cell r="M115" t="str">
            <v>JD81-18K579-DA</v>
          </cell>
          <cell r="N115" t="str">
            <v>Heater Inlet</v>
          </cell>
          <cell r="O115">
            <v>42685</v>
          </cell>
          <cell r="P115" t="str">
            <v>Zhang,linyan</v>
          </cell>
          <cell r="Q115" t="str">
            <v>liu wei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1</v>
          </cell>
          <cell r="X115">
            <v>0</v>
          </cell>
          <cell r="Y115">
            <v>0</v>
          </cell>
          <cell r="Z115">
            <v>0</v>
          </cell>
          <cell r="AA115">
            <v>0.09</v>
          </cell>
          <cell r="AB115">
            <v>0</v>
          </cell>
          <cell r="AC115">
            <v>-18.03</v>
          </cell>
          <cell r="AD115">
            <v>-0.4</v>
          </cell>
          <cell r="AE115">
            <v>-0.8</v>
          </cell>
          <cell r="AF115">
            <v>0</v>
          </cell>
          <cell r="AG115">
            <v>0</v>
          </cell>
          <cell r="AH115">
            <v>-19.23</v>
          </cell>
          <cell r="AI115" t="str">
            <v>CNY</v>
          </cell>
          <cell r="AJ115" t="str">
            <v>LP</v>
          </cell>
          <cell r="AK115" t="str">
            <v>Zhejiang Junhe</v>
          </cell>
          <cell r="AL115" t="str">
            <v>GKBCA</v>
          </cell>
          <cell r="AO115">
            <v>3</v>
          </cell>
          <cell r="AP115">
            <v>0.02</v>
          </cell>
          <cell r="AQ115">
            <v>0.02</v>
          </cell>
          <cell r="AR115">
            <v>0.02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B115">
            <v>-44800</v>
          </cell>
          <cell r="BC115">
            <v>-44800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</row>
        <row r="116">
          <cell r="C116" t="str">
            <v>PT16</v>
          </cell>
          <cell r="D116" t="str">
            <v>-</v>
          </cell>
          <cell r="E116" t="str">
            <v>Cooling hoses</v>
          </cell>
          <cell r="F116" t="str">
            <v>冷却软管</v>
          </cell>
          <cell r="G116" t="str">
            <v>B</v>
          </cell>
          <cell r="H116" t="str">
            <v>PMT4</v>
          </cell>
          <cell r="I116" t="str">
            <v>PF</v>
          </cell>
          <cell r="J116" t="str">
            <v>JD81</v>
          </cell>
          <cell r="K116" t="str">
            <v>18K580</v>
          </cell>
          <cell r="L116" t="str">
            <v>DA</v>
          </cell>
          <cell r="M116" t="str">
            <v>JD81-18K580-DA</v>
          </cell>
          <cell r="N116" t="str">
            <v xml:space="preserve">Heater Outlet </v>
          </cell>
          <cell r="O116">
            <v>42685</v>
          </cell>
          <cell r="P116" t="str">
            <v>Zhang,linyan</v>
          </cell>
          <cell r="Q116" t="str">
            <v>liu wei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1</v>
          </cell>
          <cell r="X116">
            <v>0</v>
          </cell>
          <cell r="Y116">
            <v>0</v>
          </cell>
          <cell r="Z116">
            <v>0</v>
          </cell>
          <cell r="AA116">
            <v>0.09</v>
          </cell>
          <cell r="AB116">
            <v>0</v>
          </cell>
          <cell r="AC116">
            <v>-18.47</v>
          </cell>
          <cell r="AD116">
            <v>-0.4</v>
          </cell>
          <cell r="AE116">
            <v>-0.8</v>
          </cell>
          <cell r="AF116">
            <v>0</v>
          </cell>
          <cell r="AG116">
            <v>0</v>
          </cell>
          <cell r="AH116">
            <v>-19.669999999999998</v>
          </cell>
          <cell r="AI116" t="str">
            <v>CNY</v>
          </cell>
          <cell r="AJ116" t="str">
            <v>LP</v>
          </cell>
          <cell r="AK116" t="str">
            <v>Zhejiang Junhe</v>
          </cell>
          <cell r="AL116" t="str">
            <v>GKBCA</v>
          </cell>
          <cell r="AO116">
            <v>3</v>
          </cell>
          <cell r="AP116">
            <v>0.02</v>
          </cell>
          <cell r="AQ116">
            <v>0.02</v>
          </cell>
          <cell r="AR116">
            <v>0.02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B116">
            <v>-44480</v>
          </cell>
          <cell r="BC116">
            <v>-44480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</row>
        <row r="117">
          <cell r="C117" t="str">
            <v>PT16</v>
          </cell>
          <cell r="D117" t="str">
            <v>-</v>
          </cell>
          <cell r="E117" t="str">
            <v>Cooling hoses</v>
          </cell>
          <cell r="F117" t="str">
            <v>冷却软管</v>
          </cell>
          <cell r="G117" t="str">
            <v>B</v>
          </cell>
          <cell r="H117" t="str">
            <v>PMT4</v>
          </cell>
          <cell r="I117" t="str">
            <v>PF</v>
          </cell>
          <cell r="J117" t="str">
            <v>JD81</v>
          </cell>
          <cell r="K117" t="str">
            <v>6B851</v>
          </cell>
          <cell r="L117" t="str">
            <v>DB</v>
          </cell>
          <cell r="M117" t="str">
            <v>JD81-6B851-DB</v>
          </cell>
          <cell r="N117" t="str">
            <v>Radiator Inlet</v>
          </cell>
          <cell r="O117" t="str">
            <v>na</v>
          </cell>
          <cell r="P117" t="str">
            <v>Zhang,linyan</v>
          </cell>
          <cell r="Q117" t="str">
            <v>liu wei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1</v>
          </cell>
          <cell r="X117">
            <v>0</v>
          </cell>
          <cell r="Y117">
            <v>0</v>
          </cell>
          <cell r="Z117">
            <v>0</v>
          </cell>
          <cell r="AA117">
            <v>0.09</v>
          </cell>
          <cell r="AB117">
            <v>0</v>
          </cell>
          <cell r="AC117">
            <v>-9.0500000000000007</v>
          </cell>
          <cell r="AD117">
            <v>-0.2</v>
          </cell>
          <cell r="AE117">
            <v>-0.4</v>
          </cell>
          <cell r="AF117">
            <v>0</v>
          </cell>
          <cell r="AG117">
            <v>0</v>
          </cell>
          <cell r="AH117">
            <v>-9.65</v>
          </cell>
          <cell r="AI117" t="str">
            <v>CNY</v>
          </cell>
          <cell r="AJ117" t="str">
            <v>LP</v>
          </cell>
          <cell r="AK117" t="str">
            <v>Zhejiang Junhe</v>
          </cell>
          <cell r="AL117" t="str">
            <v>GKBCA</v>
          </cell>
          <cell r="AO117">
            <v>3</v>
          </cell>
          <cell r="AP117">
            <v>0.02</v>
          </cell>
          <cell r="AQ117">
            <v>0.02</v>
          </cell>
          <cell r="AR117">
            <v>0.02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B117">
            <v>-80270</v>
          </cell>
          <cell r="BC117">
            <v>-80270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</row>
        <row r="118">
          <cell r="C118" t="str">
            <v>PT16</v>
          </cell>
          <cell r="D118" t="str">
            <v>-</v>
          </cell>
          <cell r="E118" t="str">
            <v>Cooling hoses</v>
          </cell>
          <cell r="G118" t="str">
            <v>B</v>
          </cell>
          <cell r="H118" t="str">
            <v>PMT4</v>
          </cell>
          <cell r="I118" t="str">
            <v>PF</v>
          </cell>
          <cell r="J118" t="str">
            <v>JD81</v>
          </cell>
          <cell r="K118" t="str">
            <v>8K501</v>
          </cell>
          <cell r="L118" t="str">
            <v>CA</v>
          </cell>
          <cell r="M118" t="str">
            <v>JD81-8K501-CA</v>
          </cell>
          <cell r="O118" t="str">
            <v>na</v>
          </cell>
          <cell r="P118" t="str">
            <v>Zhang,linyan</v>
          </cell>
          <cell r="Q118" t="str">
            <v>liu wei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2</v>
          </cell>
          <cell r="Y118">
            <v>0</v>
          </cell>
          <cell r="Z118">
            <v>2</v>
          </cell>
          <cell r="AA118">
            <v>0.38</v>
          </cell>
          <cell r="AB118">
            <v>0</v>
          </cell>
          <cell r="AC118">
            <v>-6.29</v>
          </cell>
          <cell r="AD118">
            <v>-0.08</v>
          </cell>
          <cell r="AE118">
            <v>-0.15</v>
          </cell>
          <cell r="AF118">
            <v>0</v>
          </cell>
          <cell r="AG118">
            <v>0</v>
          </cell>
          <cell r="AH118">
            <v>-6.5200000000000005</v>
          </cell>
          <cell r="AI118" t="str">
            <v>CNY</v>
          </cell>
          <cell r="AJ118" t="str">
            <v>LP</v>
          </cell>
          <cell r="AK118" t="str">
            <v>Zhejiang Junhe</v>
          </cell>
          <cell r="AL118" t="str">
            <v>GKBCA</v>
          </cell>
          <cell r="AO118" t="str">
            <v>na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B118">
            <v>-25000</v>
          </cell>
          <cell r="BC118">
            <v>-25000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</row>
        <row r="119">
          <cell r="C119" t="str">
            <v>IT15-1</v>
          </cell>
          <cell r="E119" t="str">
            <v>PAD I/PNL LWR</v>
          </cell>
          <cell r="F119" t="str">
            <v>手套箱下隔热垫</v>
          </cell>
          <cell r="H119" t="str">
            <v>PMT1</v>
          </cell>
          <cell r="I119" t="str">
            <v>PF</v>
          </cell>
          <cell r="J119" t="str">
            <v>JD8B</v>
          </cell>
          <cell r="K119" t="str">
            <v>A044C98 </v>
          </cell>
          <cell r="L119" t="str">
            <v>AA</v>
          </cell>
          <cell r="M119" t="str">
            <v>JD8B-A044C98 -AA</v>
          </cell>
          <cell r="O119" t="str">
            <v>na</v>
          </cell>
          <cell r="P119" t="str">
            <v>陈林(lchen129)</v>
          </cell>
          <cell r="Q119" t="str">
            <v>白丽颖(lbai1)</v>
          </cell>
          <cell r="S119">
            <v>1</v>
          </cell>
          <cell r="T119">
            <v>1</v>
          </cell>
          <cell r="U119">
            <v>1</v>
          </cell>
          <cell r="V119">
            <v>1</v>
          </cell>
          <cell r="W119">
            <v>1</v>
          </cell>
          <cell r="X119">
            <v>1</v>
          </cell>
          <cell r="Y119">
            <v>1</v>
          </cell>
          <cell r="Z119">
            <v>1</v>
          </cell>
          <cell r="AA119">
            <v>1</v>
          </cell>
          <cell r="AB119">
            <v>0</v>
          </cell>
          <cell r="AC119">
            <v>-7.2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-7.2</v>
          </cell>
          <cell r="AI119" t="str">
            <v>CNY</v>
          </cell>
          <cell r="AJ119" t="str">
            <v>LP</v>
          </cell>
          <cell r="AK119" t="str">
            <v>重庆佩尔哲汽车内饰系统有限公司</v>
          </cell>
          <cell r="AL119" t="str">
            <v>EMLJA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</row>
        <row r="120">
          <cell r="C120" t="str">
            <v>PT16</v>
          </cell>
          <cell r="D120" t="str">
            <v>-</v>
          </cell>
          <cell r="E120" t="str">
            <v>Cooling hoses</v>
          </cell>
          <cell r="F120" t="str">
            <v>冷却软管</v>
          </cell>
          <cell r="G120" t="str">
            <v>B</v>
          </cell>
          <cell r="H120" t="str">
            <v>PMT4</v>
          </cell>
          <cell r="I120" t="str">
            <v>PF</v>
          </cell>
          <cell r="J120" t="str">
            <v>JD81</v>
          </cell>
          <cell r="K120" t="str">
            <v>8W005</v>
          </cell>
          <cell r="L120" t="str">
            <v>BA</v>
          </cell>
          <cell r="M120" t="str">
            <v>JD81-8W005-BA</v>
          </cell>
          <cell r="N120" t="str">
            <v>Radiator Degas</v>
          </cell>
          <cell r="O120" t="str">
            <v>na</v>
          </cell>
          <cell r="P120" t="str">
            <v>Zhang,linyan</v>
          </cell>
          <cell r="Q120" t="str">
            <v>liu wei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 t="str">
            <v>CNY</v>
          </cell>
          <cell r="AJ120" t="str">
            <v>LP</v>
          </cell>
          <cell r="AK120" t="str">
            <v>Zhejiang Junhe</v>
          </cell>
          <cell r="AL120" t="str">
            <v>GKBCA</v>
          </cell>
          <cell r="AO120">
            <v>3</v>
          </cell>
          <cell r="AP120">
            <v>0.02</v>
          </cell>
          <cell r="AQ120">
            <v>0.02</v>
          </cell>
          <cell r="AR120">
            <v>0.02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</row>
        <row r="121">
          <cell r="C121" t="str">
            <v>PT16</v>
          </cell>
          <cell r="D121" t="str">
            <v>-</v>
          </cell>
          <cell r="E121" t="str">
            <v>Cooling hoses</v>
          </cell>
          <cell r="F121" t="str">
            <v>冷却软管</v>
          </cell>
          <cell r="G121" t="str">
            <v>B</v>
          </cell>
          <cell r="H121" t="str">
            <v>PMT4</v>
          </cell>
          <cell r="I121" t="str">
            <v>PF</v>
          </cell>
          <cell r="J121" t="str">
            <v>JD81</v>
          </cell>
          <cell r="K121" t="str">
            <v>8B274</v>
          </cell>
          <cell r="L121" t="str">
            <v>BA</v>
          </cell>
          <cell r="M121" t="str">
            <v>JD81-8B274-BA</v>
          </cell>
          <cell r="N121" t="str">
            <v>Radiator Inlet</v>
          </cell>
          <cell r="O121" t="str">
            <v>na</v>
          </cell>
          <cell r="P121" t="str">
            <v>Zhang,linyan</v>
          </cell>
          <cell r="Q121" t="str">
            <v>liu wei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 t="str">
            <v>CNY</v>
          </cell>
          <cell r="AJ121" t="str">
            <v>LP</v>
          </cell>
          <cell r="AK121" t="str">
            <v>Zhejiang Junhe</v>
          </cell>
          <cell r="AL121" t="str">
            <v>GKBCA</v>
          </cell>
          <cell r="AO121">
            <v>3</v>
          </cell>
          <cell r="AP121">
            <v>0.02</v>
          </cell>
          <cell r="AQ121">
            <v>0.02</v>
          </cell>
          <cell r="AR121">
            <v>0.02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</row>
        <row r="122">
          <cell r="C122" t="str">
            <v>PT16</v>
          </cell>
          <cell r="D122" t="str">
            <v>-</v>
          </cell>
          <cell r="E122" t="str">
            <v>Cooling hoses</v>
          </cell>
          <cell r="F122" t="str">
            <v>冷却软管</v>
          </cell>
          <cell r="G122" t="str">
            <v>B</v>
          </cell>
          <cell r="H122" t="str">
            <v>PMT4</v>
          </cell>
          <cell r="I122" t="str">
            <v>PF</v>
          </cell>
          <cell r="J122" t="str">
            <v>JD81</v>
          </cell>
          <cell r="K122" t="str">
            <v>8B273</v>
          </cell>
          <cell r="L122" t="str">
            <v>BA</v>
          </cell>
          <cell r="M122" t="str">
            <v>JD81-8B273-BA</v>
          </cell>
          <cell r="N122" t="str">
            <v>Radiator Outlet</v>
          </cell>
          <cell r="O122" t="str">
            <v>na</v>
          </cell>
          <cell r="P122" t="str">
            <v>Zhang,linyan</v>
          </cell>
          <cell r="Q122" t="str">
            <v>liu wei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 t="str">
            <v>CNY</v>
          </cell>
          <cell r="AJ122" t="str">
            <v>LP</v>
          </cell>
          <cell r="AK122" t="str">
            <v>Zhejiang Junhe</v>
          </cell>
          <cell r="AL122" t="str">
            <v>GKBCA</v>
          </cell>
          <cell r="AO122">
            <v>3</v>
          </cell>
          <cell r="AP122">
            <v>0.02</v>
          </cell>
          <cell r="AQ122">
            <v>0.02</v>
          </cell>
          <cell r="AR122">
            <v>0.02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</row>
        <row r="123">
          <cell r="C123" t="str">
            <v>PT16</v>
          </cell>
          <cell r="D123" t="str">
            <v>-</v>
          </cell>
          <cell r="E123" t="str">
            <v>Cooling hoses</v>
          </cell>
          <cell r="F123" t="str">
            <v>冷却软管</v>
          </cell>
          <cell r="G123" t="str">
            <v>B</v>
          </cell>
          <cell r="H123" t="str">
            <v>PMT4</v>
          </cell>
          <cell r="I123" t="str">
            <v>PF</v>
          </cell>
          <cell r="J123" t="str">
            <v>JD81</v>
          </cell>
          <cell r="K123" t="str">
            <v>7F120</v>
          </cell>
          <cell r="L123" t="str">
            <v>CA</v>
          </cell>
          <cell r="M123" t="str">
            <v>JD81-7F120-CA</v>
          </cell>
          <cell r="N123" t="str">
            <v xml:space="preserve">Radiator Outlet </v>
          </cell>
          <cell r="O123" t="str">
            <v>na</v>
          </cell>
          <cell r="P123" t="str">
            <v>Zhang,linyan</v>
          </cell>
          <cell r="Q123" t="str">
            <v>liu wei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 t="str">
            <v>CNY</v>
          </cell>
          <cell r="AJ123" t="str">
            <v>LP</v>
          </cell>
          <cell r="AK123" t="str">
            <v>Zhejiang Junhe</v>
          </cell>
          <cell r="AL123" t="str">
            <v>GKBCA</v>
          </cell>
          <cell r="AO123">
            <v>3</v>
          </cell>
          <cell r="AP123">
            <v>0.02</v>
          </cell>
          <cell r="AQ123">
            <v>0.02</v>
          </cell>
          <cell r="AR123">
            <v>0.02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</row>
        <row r="124">
          <cell r="C124" t="str">
            <v>PT16</v>
          </cell>
          <cell r="D124" t="str">
            <v>-</v>
          </cell>
          <cell r="E124" t="str">
            <v>Cooling hoses</v>
          </cell>
          <cell r="F124" t="str">
            <v>冷却软管</v>
          </cell>
          <cell r="G124" t="str">
            <v>B</v>
          </cell>
          <cell r="H124" t="str">
            <v>PMT4</v>
          </cell>
          <cell r="I124" t="str">
            <v>PF</v>
          </cell>
          <cell r="J124" t="str">
            <v>JD81</v>
          </cell>
          <cell r="K124" t="str">
            <v>7F120</v>
          </cell>
          <cell r="L124" t="str">
            <v>AA</v>
          </cell>
          <cell r="M124" t="str">
            <v>JD81-7F120-AA</v>
          </cell>
          <cell r="N124" t="str">
            <v>ATWU Inlet ATWU</v>
          </cell>
          <cell r="O124" t="str">
            <v>na</v>
          </cell>
          <cell r="P124" t="str">
            <v>Zhang,linyan</v>
          </cell>
          <cell r="Q124" t="str">
            <v>liu wei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 t="str">
            <v>CNY</v>
          </cell>
          <cell r="AJ124" t="str">
            <v>LP</v>
          </cell>
          <cell r="AK124" t="str">
            <v>Zhejiang Junhe</v>
          </cell>
          <cell r="AL124" t="str">
            <v>GKBCA</v>
          </cell>
          <cell r="AO124">
            <v>3</v>
          </cell>
          <cell r="AP124">
            <v>0.02</v>
          </cell>
          <cell r="AQ124">
            <v>0.02</v>
          </cell>
          <cell r="AR124">
            <v>0.02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</row>
        <row r="125">
          <cell r="C125" t="str">
            <v>PT16</v>
          </cell>
          <cell r="D125" t="str">
            <v>-</v>
          </cell>
          <cell r="E125" t="str">
            <v>Cooling hoses</v>
          </cell>
          <cell r="F125" t="str">
            <v>冷却软管</v>
          </cell>
          <cell r="G125" t="str">
            <v>B</v>
          </cell>
          <cell r="H125" t="str">
            <v>PMT4</v>
          </cell>
          <cell r="I125" t="str">
            <v>PF</v>
          </cell>
          <cell r="J125" t="str">
            <v>JD81</v>
          </cell>
          <cell r="K125" t="str">
            <v>8W005</v>
          </cell>
          <cell r="L125" t="str">
            <v>DA</v>
          </cell>
          <cell r="M125" t="str">
            <v>JD81-8W005-DA</v>
          </cell>
          <cell r="N125" t="str">
            <v>Radiator Degas</v>
          </cell>
          <cell r="O125" t="str">
            <v>na</v>
          </cell>
          <cell r="P125" t="str">
            <v>Zhang,linyan</v>
          </cell>
          <cell r="Q125" t="str">
            <v>liu wei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 t="str">
            <v>CNY</v>
          </cell>
          <cell r="AJ125" t="str">
            <v>LP</v>
          </cell>
          <cell r="AK125" t="str">
            <v>Zhejiang Junhe</v>
          </cell>
          <cell r="AL125" t="str">
            <v>GKBCA</v>
          </cell>
          <cell r="AO125">
            <v>3</v>
          </cell>
          <cell r="AP125">
            <v>0.02</v>
          </cell>
          <cell r="AQ125">
            <v>0.02</v>
          </cell>
          <cell r="AR125">
            <v>0.02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</row>
        <row r="126">
          <cell r="C126" t="str">
            <v>PT16</v>
          </cell>
          <cell r="D126" t="str">
            <v>-</v>
          </cell>
          <cell r="E126" t="str">
            <v>Cooling hoses</v>
          </cell>
          <cell r="F126" t="str">
            <v>冷却软管</v>
          </cell>
          <cell r="G126" t="str">
            <v>B</v>
          </cell>
          <cell r="H126" t="str">
            <v>PMT4</v>
          </cell>
          <cell r="I126" t="str">
            <v>PF</v>
          </cell>
          <cell r="J126" t="str">
            <v>JD81</v>
          </cell>
          <cell r="K126" t="str">
            <v>8A365</v>
          </cell>
          <cell r="L126" t="str">
            <v>DA</v>
          </cell>
          <cell r="M126" t="str">
            <v>JD81-8A365-DA</v>
          </cell>
          <cell r="N126" t="str">
            <v>Engine Degas</v>
          </cell>
          <cell r="O126" t="str">
            <v>na</v>
          </cell>
          <cell r="P126" t="str">
            <v>Zhang,linyan</v>
          </cell>
          <cell r="Q126" t="str">
            <v>liu wei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 t="str">
            <v>CNY</v>
          </cell>
          <cell r="AJ126" t="str">
            <v>LP</v>
          </cell>
          <cell r="AK126" t="str">
            <v>Zhejiang Junhe</v>
          </cell>
          <cell r="AL126" t="str">
            <v>GKBCA</v>
          </cell>
          <cell r="AO126">
            <v>3</v>
          </cell>
          <cell r="AP126">
            <v>0.02</v>
          </cell>
          <cell r="AQ126">
            <v>0.02</v>
          </cell>
          <cell r="AR126">
            <v>0.02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</row>
        <row r="127">
          <cell r="C127" t="str">
            <v>PT16</v>
          </cell>
          <cell r="D127" t="str">
            <v>-</v>
          </cell>
          <cell r="E127" t="str">
            <v>Cooling hoses</v>
          </cell>
          <cell r="F127" t="str">
            <v>冷却软管</v>
          </cell>
          <cell r="G127" t="str">
            <v>B</v>
          </cell>
          <cell r="H127" t="str">
            <v>PMT4</v>
          </cell>
          <cell r="I127" t="str">
            <v>PF</v>
          </cell>
          <cell r="J127" t="str">
            <v>JD81</v>
          </cell>
          <cell r="K127" t="str">
            <v>8B274</v>
          </cell>
          <cell r="L127" t="str">
            <v>DA</v>
          </cell>
          <cell r="M127" t="str">
            <v>JD81-8B274-DA</v>
          </cell>
          <cell r="N127" t="str">
            <v>Radiator Inlet</v>
          </cell>
          <cell r="O127" t="str">
            <v>na</v>
          </cell>
          <cell r="P127" t="str">
            <v>Zhang,linyan</v>
          </cell>
          <cell r="Q127" t="str">
            <v>liu wei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 t="str">
            <v>CNY</v>
          </cell>
          <cell r="AJ127" t="str">
            <v>LP</v>
          </cell>
          <cell r="AK127" t="str">
            <v>Zhejiang Junhe</v>
          </cell>
          <cell r="AL127" t="str">
            <v>GKBCA</v>
          </cell>
          <cell r="AO127">
            <v>3</v>
          </cell>
          <cell r="AP127">
            <v>0.02</v>
          </cell>
          <cell r="AQ127">
            <v>0.02</v>
          </cell>
          <cell r="AR127">
            <v>0.02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</row>
        <row r="128">
          <cell r="C128" t="str">
            <v>PT16</v>
          </cell>
          <cell r="D128" t="str">
            <v>-</v>
          </cell>
          <cell r="E128" t="str">
            <v>Cooling hoses</v>
          </cell>
          <cell r="F128" t="str">
            <v>冷却软管</v>
          </cell>
          <cell r="G128" t="str">
            <v>B</v>
          </cell>
          <cell r="H128" t="str">
            <v>PMT4</v>
          </cell>
          <cell r="I128" t="str">
            <v>PF</v>
          </cell>
          <cell r="J128" t="str">
            <v>JD81</v>
          </cell>
          <cell r="K128" t="str">
            <v>8B273</v>
          </cell>
          <cell r="L128" t="str">
            <v>DA</v>
          </cell>
          <cell r="M128" t="str">
            <v>JD81-8B273-DA</v>
          </cell>
          <cell r="N128" t="str">
            <v>Radiator Outlet</v>
          </cell>
          <cell r="O128" t="str">
            <v>na</v>
          </cell>
          <cell r="P128" t="str">
            <v>Zhang,linyan</v>
          </cell>
          <cell r="Q128" t="str">
            <v>liu wei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 t="str">
            <v>CNY</v>
          </cell>
          <cell r="AJ128" t="str">
            <v>LP</v>
          </cell>
          <cell r="AK128" t="str">
            <v>Zhejiang Junhe</v>
          </cell>
          <cell r="AL128" t="str">
            <v>GKBCA</v>
          </cell>
          <cell r="AO128">
            <v>3</v>
          </cell>
          <cell r="AP128">
            <v>0.02</v>
          </cell>
          <cell r="AQ128">
            <v>0.02</v>
          </cell>
          <cell r="AR128">
            <v>0.02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</row>
        <row r="129">
          <cell r="C129" t="str">
            <v>PT16</v>
          </cell>
          <cell r="D129" t="str">
            <v>-</v>
          </cell>
          <cell r="E129" t="str">
            <v>Cooling hoses</v>
          </cell>
          <cell r="F129" t="str">
            <v>冷却软管</v>
          </cell>
          <cell r="G129" t="str">
            <v>B</v>
          </cell>
          <cell r="H129" t="str">
            <v>PMT4</v>
          </cell>
          <cell r="I129" t="str">
            <v>PF</v>
          </cell>
          <cell r="J129" t="str">
            <v>JD81</v>
          </cell>
          <cell r="K129" t="str">
            <v>8C351</v>
          </cell>
          <cell r="L129" t="str">
            <v>DA</v>
          </cell>
          <cell r="M129" t="str">
            <v>JD81-8C351-DA</v>
          </cell>
          <cell r="N129" t="str">
            <v xml:space="preserve">System Fill </v>
          </cell>
          <cell r="O129" t="str">
            <v>na</v>
          </cell>
          <cell r="P129" t="str">
            <v>Zhang,linyan</v>
          </cell>
          <cell r="Q129" t="str">
            <v>liu wei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 t="str">
            <v>CNY</v>
          </cell>
          <cell r="AJ129" t="str">
            <v>LP</v>
          </cell>
          <cell r="AK129" t="str">
            <v>Zhejiang Junhe</v>
          </cell>
          <cell r="AL129" t="str">
            <v>GKBCA</v>
          </cell>
          <cell r="AO129">
            <v>3</v>
          </cell>
          <cell r="AP129">
            <v>0.02</v>
          </cell>
          <cell r="AQ129">
            <v>0.02</v>
          </cell>
          <cell r="AR129">
            <v>0.02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</row>
        <row r="130">
          <cell r="C130" t="str">
            <v>ET5</v>
          </cell>
          <cell r="D130" t="str">
            <v>-</v>
          </cell>
          <cell r="E130" t="str">
            <v>Exterior door handle</v>
          </cell>
          <cell r="F130" t="str">
            <v>外门把手</v>
          </cell>
          <cell r="G130" t="str">
            <v>B</v>
          </cell>
          <cell r="H130" t="str">
            <v>PMT1</v>
          </cell>
          <cell r="I130" t="str">
            <v>TH</v>
          </cell>
          <cell r="J130" t="str">
            <v>JD8B</v>
          </cell>
          <cell r="K130" t="str">
            <v>F22043</v>
          </cell>
          <cell r="L130" t="str">
            <v>AA</v>
          </cell>
          <cell r="M130" t="str">
            <v>JD8B-F22043-AA</v>
          </cell>
          <cell r="N130" t="str">
            <v>PAD</v>
          </cell>
          <cell r="O130" t="str">
            <v>na</v>
          </cell>
          <cell r="P130" t="str">
            <v>Yang Ting</v>
          </cell>
          <cell r="Q130" t="str">
            <v>Jin zhengbin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2</v>
          </cell>
          <cell r="Z130">
            <v>2</v>
          </cell>
          <cell r="AA130">
            <v>0.2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 t="str">
            <v>CNY</v>
          </cell>
          <cell r="AJ130" t="str">
            <v>LP</v>
          </cell>
          <cell r="AK130" t="str">
            <v>Yantai Huf</v>
          </cell>
          <cell r="AL130" t="str">
            <v>EBQTA</v>
          </cell>
          <cell r="AO130">
            <v>3</v>
          </cell>
          <cell r="AP130">
            <v>0.03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 t="str">
            <v>&gt;40%</v>
          </cell>
          <cell r="AX130" t="str">
            <v>USD</v>
          </cell>
          <cell r="AY130">
            <v>6.44</v>
          </cell>
          <cell r="AZ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</row>
        <row r="131">
          <cell r="C131" t="str">
            <v>ET5</v>
          </cell>
          <cell r="D131" t="str">
            <v>-</v>
          </cell>
          <cell r="E131" t="str">
            <v>Exterior door handle</v>
          </cell>
          <cell r="F131" t="str">
            <v>外门把手</v>
          </cell>
          <cell r="G131" t="str">
            <v>B</v>
          </cell>
          <cell r="H131" t="str">
            <v>PMT1</v>
          </cell>
          <cell r="I131" t="str">
            <v>TH</v>
          </cell>
          <cell r="J131" t="str">
            <v>JD8B</v>
          </cell>
          <cell r="K131" t="str">
            <v>F22043</v>
          </cell>
          <cell r="L131" t="str">
            <v>BA</v>
          </cell>
          <cell r="M131" t="str">
            <v>JD8B-F22043-BA</v>
          </cell>
          <cell r="N131" t="str">
            <v>PAD</v>
          </cell>
          <cell r="O131" t="str">
            <v>na</v>
          </cell>
          <cell r="P131" t="str">
            <v>Yang Ting</v>
          </cell>
          <cell r="Q131" t="str">
            <v>Jin zhengbin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2</v>
          </cell>
          <cell r="Z131">
            <v>2</v>
          </cell>
          <cell r="AA131">
            <v>0.2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 t="str">
            <v>CNY</v>
          </cell>
          <cell r="AJ131" t="str">
            <v>LP</v>
          </cell>
          <cell r="AK131" t="str">
            <v>Yantai Huf</v>
          </cell>
          <cell r="AL131" t="str">
            <v>EBQTA</v>
          </cell>
          <cell r="AO131">
            <v>3</v>
          </cell>
          <cell r="AP131">
            <v>0.03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 t="str">
            <v>&gt;40%</v>
          </cell>
          <cell r="AX131" t="str">
            <v>USD</v>
          </cell>
          <cell r="AY131">
            <v>6.44</v>
          </cell>
          <cell r="AZ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</row>
        <row r="132">
          <cell r="C132" t="str">
            <v>ET5</v>
          </cell>
          <cell r="D132" t="str">
            <v>-</v>
          </cell>
          <cell r="E132" t="str">
            <v>Exterior door handle</v>
          </cell>
          <cell r="F132" t="str">
            <v>外门把手</v>
          </cell>
          <cell r="G132" t="str">
            <v>B</v>
          </cell>
          <cell r="H132" t="str">
            <v>PMT1</v>
          </cell>
          <cell r="I132" t="str">
            <v>TH</v>
          </cell>
          <cell r="J132" t="str">
            <v>JD8B</v>
          </cell>
          <cell r="K132" t="str">
            <v>F22042</v>
          </cell>
          <cell r="L132" t="str">
            <v>AA</v>
          </cell>
          <cell r="M132" t="str">
            <v>JD8B-F22042-AA</v>
          </cell>
          <cell r="N132" t="str">
            <v>PAD</v>
          </cell>
          <cell r="O132" t="str">
            <v>na</v>
          </cell>
          <cell r="P132" t="str">
            <v>Yang Ting</v>
          </cell>
          <cell r="Q132" t="str">
            <v>Jin zhengbin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2</v>
          </cell>
          <cell r="Z132">
            <v>2</v>
          </cell>
          <cell r="AA132">
            <v>0.2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 t="str">
            <v>CNY</v>
          </cell>
          <cell r="AJ132" t="str">
            <v>LP</v>
          </cell>
          <cell r="AK132" t="str">
            <v>Yantai Huf</v>
          </cell>
          <cell r="AL132" t="str">
            <v>EBQTA</v>
          </cell>
          <cell r="AO132">
            <v>3</v>
          </cell>
          <cell r="AP132">
            <v>0.03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 t="str">
            <v>&gt;40%</v>
          </cell>
          <cell r="AX132" t="str">
            <v>USD</v>
          </cell>
          <cell r="AY132">
            <v>6.44</v>
          </cell>
          <cell r="AZ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</row>
        <row r="133">
          <cell r="C133" t="str">
            <v>ET5</v>
          </cell>
          <cell r="D133" t="str">
            <v>-</v>
          </cell>
          <cell r="E133" t="str">
            <v>Exterior door handle</v>
          </cell>
          <cell r="F133" t="str">
            <v>外门把手</v>
          </cell>
          <cell r="G133" t="str">
            <v>B</v>
          </cell>
          <cell r="H133" t="str">
            <v>PMT1</v>
          </cell>
          <cell r="I133" t="str">
            <v>TH</v>
          </cell>
          <cell r="J133" t="str">
            <v>JD8B</v>
          </cell>
          <cell r="K133" t="str">
            <v>F22042</v>
          </cell>
          <cell r="L133" t="str">
            <v>BA</v>
          </cell>
          <cell r="M133" t="str">
            <v>JD8B-F22042-BA</v>
          </cell>
          <cell r="N133" t="str">
            <v>PAD</v>
          </cell>
          <cell r="O133" t="str">
            <v>na</v>
          </cell>
          <cell r="P133" t="str">
            <v>Yang Ting</v>
          </cell>
          <cell r="Q133" t="str">
            <v>Jin zhengbin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2</v>
          </cell>
          <cell r="Z133">
            <v>2</v>
          </cell>
          <cell r="AA133">
            <v>0.2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 t="str">
            <v>CNY</v>
          </cell>
          <cell r="AJ133" t="str">
            <v>LP</v>
          </cell>
          <cell r="AK133" t="str">
            <v>Yantai Huf</v>
          </cell>
          <cell r="AL133" t="str">
            <v>EBQTA</v>
          </cell>
          <cell r="AO133">
            <v>3</v>
          </cell>
          <cell r="AP133">
            <v>0.03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 t="str">
            <v>&gt;40%</v>
          </cell>
          <cell r="AX133" t="str">
            <v>USD</v>
          </cell>
          <cell r="AY133">
            <v>6.44</v>
          </cell>
          <cell r="AZ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</row>
        <row r="134">
          <cell r="C134" t="str">
            <v>ET5</v>
          </cell>
          <cell r="D134" t="str">
            <v>-</v>
          </cell>
          <cell r="E134" t="str">
            <v>Exterior door handle</v>
          </cell>
          <cell r="F134" t="str">
            <v>外门把手</v>
          </cell>
          <cell r="G134" t="str">
            <v>B</v>
          </cell>
          <cell r="H134" t="str">
            <v>PMT1</v>
          </cell>
          <cell r="I134" t="str">
            <v>TH</v>
          </cell>
          <cell r="J134" t="str">
            <v>JD8B</v>
          </cell>
          <cell r="K134" t="str">
            <v>F218A14</v>
          </cell>
          <cell r="L134" t="str">
            <v>AA</v>
          </cell>
          <cell r="M134" t="str">
            <v>JD8B-F218A14-AA</v>
          </cell>
          <cell r="N134" t="str">
            <v xml:space="preserve">bezel </v>
          </cell>
          <cell r="O134" t="str">
            <v>na</v>
          </cell>
          <cell r="P134" t="str">
            <v>Yang Ting</v>
          </cell>
          <cell r="Q134" t="str">
            <v>Jin zhengbin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1</v>
          </cell>
          <cell r="Z134">
            <v>1</v>
          </cell>
          <cell r="AA134">
            <v>0.1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 t="str">
            <v>CNY</v>
          </cell>
          <cell r="AJ134" t="str">
            <v>LP</v>
          </cell>
          <cell r="AK134" t="str">
            <v>Yantai Huf</v>
          </cell>
          <cell r="AL134" t="str">
            <v>EBQTA</v>
          </cell>
          <cell r="AO134">
            <v>3</v>
          </cell>
          <cell r="AP134">
            <v>0.03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 t="str">
            <v>&gt;40%</v>
          </cell>
          <cell r="AX134" t="str">
            <v>USD</v>
          </cell>
          <cell r="AY134">
            <v>6.44</v>
          </cell>
          <cell r="AZ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</row>
        <row r="135">
          <cell r="C135" t="str">
            <v>ET5</v>
          </cell>
          <cell r="D135" t="str">
            <v>-</v>
          </cell>
          <cell r="E135" t="str">
            <v>Exterior door handle</v>
          </cell>
          <cell r="F135" t="str">
            <v>外门把手</v>
          </cell>
          <cell r="G135" t="str">
            <v>B</v>
          </cell>
          <cell r="H135" t="str">
            <v>PMT1</v>
          </cell>
          <cell r="I135" t="str">
            <v>TH</v>
          </cell>
          <cell r="J135" t="str">
            <v>JD8B</v>
          </cell>
          <cell r="K135" t="str">
            <v>F218B08</v>
          </cell>
          <cell r="L135" t="str">
            <v>AA</v>
          </cell>
          <cell r="M135" t="str">
            <v>JD8B-F218B08-AA</v>
          </cell>
          <cell r="N135" t="str">
            <v xml:space="preserve">bezel </v>
          </cell>
          <cell r="O135" t="str">
            <v>na</v>
          </cell>
          <cell r="P135" t="str">
            <v>Yang Ting</v>
          </cell>
          <cell r="Q135" t="str">
            <v>Jin zhengbin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1</v>
          </cell>
          <cell r="Z135">
            <v>1</v>
          </cell>
          <cell r="AA135">
            <v>0.1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 t="str">
            <v>CNY</v>
          </cell>
          <cell r="AJ135" t="str">
            <v>LP</v>
          </cell>
          <cell r="AK135" t="str">
            <v>Yantai Huf</v>
          </cell>
          <cell r="AL135" t="str">
            <v>EBQTA</v>
          </cell>
          <cell r="AO135">
            <v>3</v>
          </cell>
          <cell r="AP135">
            <v>0.03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 t="str">
            <v>&gt;40%</v>
          </cell>
          <cell r="AX135" t="str">
            <v>USD</v>
          </cell>
          <cell r="AY135">
            <v>6.44</v>
          </cell>
          <cell r="AZ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</row>
        <row r="136">
          <cell r="C136" t="str">
            <v>ET5</v>
          </cell>
          <cell r="D136" t="str">
            <v>-</v>
          </cell>
          <cell r="E136" t="str">
            <v>Exterior door handle</v>
          </cell>
          <cell r="F136" t="str">
            <v>外门把手</v>
          </cell>
          <cell r="G136" t="str">
            <v>B</v>
          </cell>
          <cell r="H136" t="str">
            <v>PMT1</v>
          </cell>
          <cell r="I136" t="str">
            <v>TH</v>
          </cell>
          <cell r="J136" t="str">
            <v>JD8B</v>
          </cell>
          <cell r="K136" t="str">
            <v>F224A44</v>
          </cell>
          <cell r="L136" t="str">
            <v>AA</v>
          </cell>
          <cell r="M136" t="str">
            <v>JD8B-F224A44-AA</v>
          </cell>
          <cell r="N136" t="str">
            <v xml:space="preserve">bezel </v>
          </cell>
          <cell r="O136" t="str">
            <v>na</v>
          </cell>
          <cell r="P136" t="str">
            <v>Yang Ting</v>
          </cell>
          <cell r="Q136" t="str">
            <v>Jin zhengbin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2</v>
          </cell>
          <cell r="Z136">
            <v>2</v>
          </cell>
          <cell r="AA136">
            <v>0.2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 t="str">
            <v>CNY</v>
          </cell>
          <cell r="AJ136" t="str">
            <v>LP</v>
          </cell>
          <cell r="AK136" t="str">
            <v>Yantai Huf</v>
          </cell>
          <cell r="AL136" t="str">
            <v>EBQTA</v>
          </cell>
          <cell r="AO136">
            <v>3</v>
          </cell>
          <cell r="AP136">
            <v>0.03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 t="str">
            <v>&gt;40%</v>
          </cell>
          <cell r="AX136" t="str">
            <v>USD</v>
          </cell>
          <cell r="AY136">
            <v>6.44</v>
          </cell>
          <cell r="AZ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</row>
        <row r="137">
          <cell r="C137" t="str">
            <v>ET5</v>
          </cell>
          <cell r="D137" t="str">
            <v>-</v>
          </cell>
          <cell r="E137" t="str">
            <v>Exterior door handle</v>
          </cell>
          <cell r="F137" t="str">
            <v>外门把手</v>
          </cell>
          <cell r="G137" t="str">
            <v>B</v>
          </cell>
          <cell r="H137" t="str">
            <v>PMT1</v>
          </cell>
          <cell r="I137" t="str">
            <v>TH</v>
          </cell>
          <cell r="J137" t="str">
            <v>PJD8B</v>
          </cell>
          <cell r="K137" t="str">
            <v>F22400</v>
          </cell>
          <cell r="L137" t="str">
            <v>BBW</v>
          </cell>
          <cell r="M137" t="str">
            <v>PJD8B-F22400-BBW</v>
          </cell>
          <cell r="N137" t="str">
            <v xml:space="preserve">Non-KV HNDL Non-KV </v>
          </cell>
          <cell r="O137">
            <v>42678</v>
          </cell>
          <cell r="P137" t="str">
            <v xml:space="preserve">zhai,wanli </v>
          </cell>
          <cell r="Q137" t="str">
            <v>Jin zhengbin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1</v>
          </cell>
          <cell r="Z137">
            <v>1</v>
          </cell>
          <cell r="AA137">
            <v>0.1</v>
          </cell>
          <cell r="AC137">
            <v>-88.581699999999998</v>
          </cell>
          <cell r="AD137">
            <v>-1.21</v>
          </cell>
          <cell r="AE137">
            <v>-0.8</v>
          </cell>
          <cell r="AF137">
            <v>0</v>
          </cell>
          <cell r="AG137">
            <v>-7.0438999999999998</v>
          </cell>
          <cell r="AH137">
            <v>-97.635599999999982</v>
          </cell>
          <cell r="AI137" t="str">
            <v>CNY</v>
          </cell>
          <cell r="AJ137" t="str">
            <v>LP</v>
          </cell>
          <cell r="AK137" t="str">
            <v>Yantai Huf</v>
          </cell>
          <cell r="AL137" t="str">
            <v>EBQTA</v>
          </cell>
          <cell r="AO137">
            <v>2.8</v>
          </cell>
          <cell r="AP137">
            <v>0.03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B137">
            <v>-1166250</v>
          </cell>
          <cell r="BC137">
            <v>-1166250</v>
          </cell>
          <cell r="BD137">
            <v>0</v>
          </cell>
          <cell r="BE137">
            <v>-783079.52500000002</v>
          </cell>
          <cell r="BF137">
            <v>111172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</row>
        <row r="138">
          <cell r="C138" t="str">
            <v>ET5</v>
          </cell>
          <cell r="D138" t="str">
            <v>-</v>
          </cell>
          <cell r="E138" t="str">
            <v>Exterior door handle</v>
          </cell>
          <cell r="F138" t="str">
            <v>外门把手</v>
          </cell>
          <cell r="G138" t="str">
            <v>B</v>
          </cell>
          <cell r="H138" t="str">
            <v>PMT1</v>
          </cell>
          <cell r="I138" t="str">
            <v>TH</v>
          </cell>
          <cell r="J138" t="str">
            <v>PJD8B</v>
          </cell>
          <cell r="K138" t="str">
            <v>F22401</v>
          </cell>
          <cell r="L138" t="str">
            <v>BDW</v>
          </cell>
          <cell r="M138" t="str">
            <v>PJD8B-F22401-BDW</v>
          </cell>
          <cell r="N138" t="str">
            <v xml:space="preserve">KV HNDL KV </v>
          </cell>
          <cell r="O138">
            <v>42678</v>
          </cell>
          <cell r="P138" t="str">
            <v xml:space="preserve">zhai,wanli </v>
          </cell>
          <cell r="Q138" t="str">
            <v>Jin zhengbin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1</v>
          </cell>
          <cell r="Z138">
            <v>1</v>
          </cell>
          <cell r="AA138">
            <v>0.1</v>
          </cell>
          <cell r="AC138">
            <v>-87.28</v>
          </cell>
          <cell r="AD138">
            <v>-1.23</v>
          </cell>
          <cell r="AE138">
            <v>-0.82</v>
          </cell>
          <cell r="AF138">
            <v>0</v>
          </cell>
          <cell r="AG138">
            <v>-7.0438999999999998</v>
          </cell>
          <cell r="AH138">
            <v>-96.373899999999992</v>
          </cell>
          <cell r="AI138" t="str">
            <v>CNY</v>
          </cell>
          <cell r="AJ138" t="str">
            <v>LP</v>
          </cell>
          <cell r="AK138" t="str">
            <v>Yantai Huf</v>
          </cell>
          <cell r="AL138" t="str">
            <v>EBQTA</v>
          </cell>
          <cell r="AO138">
            <v>2.8</v>
          </cell>
          <cell r="AP138">
            <v>0.03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B138">
            <v>-1003250</v>
          </cell>
          <cell r="BC138">
            <v>-1003250</v>
          </cell>
          <cell r="BD138">
            <v>0</v>
          </cell>
          <cell r="BE138" t="str">
            <v>included in F22400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</row>
        <row r="139">
          <cell r="C139" t="str">
            <v>ET5</v>
          </cell>
          <cell r="D139" t="str">
            <v>-</v>
          </cell>
          <cell r="E139" t="str">
            <v>Exterior door handle</v>
          </cell>
          <cell r="F139" t="str">
            <v>外门把手</v>
          </cell>
          <cell r="G139" t="str">
            <v>B</v>
          </cell>
          <cell r="H139" t="str">
            <v>PMT1</v>
          </cell>
          <cell r="I139" t="str">
            <v>TH</v>
          </cell>
          <cell r="J139" t="str">
            <v>PJD8B</v>
          </cell>
          <cell r="K139" t="str">
            <v>F26600</v>
          </cell>
          <cell r="L139" t="str">
            <v>BBW</v>
          </cell>
          <cell r="M139" t="str">
            <v>PJD8B-F26600-BBW</v>
          </cell>
          <cell r="N139" t="str">
            <v xml:space="preserve">Non-KV HNDL Non-KV </v>
          </cell>
          <cell r="O139">
            <v>42678</v>
          </cell>
          <cell r="P139" t="str">
            <v xml:space="preserve">zhai,wanli </v>
          </cell>
          <cell r="Q139" t="str">
            <v>Jin zhengbin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1</v>
          </cell>
          <cell r="Z139">
            <v>1</v>
          </cell>
          <cell r="AA139">
            <v>0.1</v>
          </cell>
          <cell r="AC139">
            <v>-35.33</v>
          </cell>
          <cell r="AD139">
            <v>-1.21</v>
          </cell>
          <cell r="AE139">
            <v>-0.8</v>
          </cell>
          <cell r="AF139">
            <v>0</v>
          </cell>
          <cell r="AG139">
            <v>0</v>
          </cell>
          <cell r="AH139">
            <v>-37.339999999999996</v>
          </cell>
          <cell r="AI139" t="str">
            <v>CNY</v>
          </cell>
          <cell r="AJ139" t="str">
            <v>LP</v>
          </cell>
          <cell r="AK139" t="str">
            <v>Yantai Huf</v>
          </cell>
          <cell r="AL139" t="str">
            <v>EBQTA</v>
          </cell>
          <cell r="AO139">
            <v>2.8</v>
          </cell>
          <cell r="AP139">
            <v>0.03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B139">
            <v>-432750</v>
          </cell>
          <cell r="BC139">
            <v>-432750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</row>
        <row r="140">
          <cell r="C140" t="str">
            <v>ET5</v>
          </cell>
          <cell r="D140" t="str">
            <v>-</v>
          </cell>
          <cell r="E140" t="str">
            <v>Exterior door handle</v>
          </cell>
          <cell r="F140" t="str">
            <v>外门把手</v>
          </cell>
          <cell r="G140" t="str">
            <v>B</v>
          </cell>
          <cell r="H140" t="str">
            <v>PMT1</v>
          </cell>
          <cell r="I140" t="str">
            <v>TH</v>
          </cell>
          <cell r="J140" t="str">
            <v>PJD8B</v>
          </cell>
          <cell r="K140" t="str">
            <v>F26601</v>
          </cell>
          <cell r="L140" t="str">
            <v>BBW</v>
          </cell>
          <cell r="M140" t="str">
            <v>PJD8B-F26601-BBW</v>
          </cell>
          <cell r="N140" t="str">
            <v>KV HNDL KV</v>
          </cell>
          <cell r="O140">
            <v>42678</v>
          </cell>
          <cell r="P140" t="str">
            <v xml:space="preserve">zhai,wanli </v>
          </cell>
          <cell r="Q140" t="str">
            <v>Jin zhengbin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1</v>
          </cell>
          <cell r="Z140">
            <v>1</v>
          </cell>
          <cell r="AA140">
            <v>0.1</v>
          </cell>
          <cell r="AC140">
            <v>-35.33</v>
          </cell>
          <cell r="AD140">
            <v>-1.21</v>
          </cell>
          <cell r="AE140">
            <v>-0.8</v>
          </cell>
          <cell r="AF140">
            <v>0</v>
          </cell>
          <cell r="AG140">
            <v>0</v>
          </cell>
          <cell r="AH140">
            <v>-37.339999999999996</v>
          </cell>
          <cell r="AI140" t="str">
            <v>CNY</v>
          </cell>
          <cell r="AJ140" t="str">
            <v>LP</v>
          </cell>
          <cell r="AK140" t="str">
            <v>Yantai Huf</v>
          </cell>
          <cell r="AL140" t="str">
            <v>EBQTA</v>
          </cell>
          <cell r="AO140">
            <v>2.8</v>
          </cell>
          <cell r="AP140">
            <v>0.03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B140">
            <v>-603250</v>
          </cell>
          <cell r="BC140">
            <v>-603250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</row>
        <row r="141">
          <cell r="C141" t="str">
            <v>ET5</v>
          </cell>
          <cell r="E141" t="str">
            <v>Exterior door handle</v>
          </cell>
          <cell r="F141" t="str">
            <v>外门把手</v>
          </cell>
          <cell r="G141" t="str">
            <v>B</v>
          </cell>
          <cell r="H141" t="str">
            <v>PMT1</v>
          </cell>
          <cell r="I141" t="str">
            <v>TH</v>
          </cell>
          <cell r="J141" t="str">
            <v>PJD8B</v>
          </cell>
          <cell r="K141" t="str">
            <v>F26601</v>
          </cell>
          <cell r="L141" t="str">
            <v>AAW</v>
          </cell>
          <cell r="M141" t="str">
            <v>PJD8B-F26601-AAW</v>
          </cell>
          <cell r="N141" t="str">
            <v>KV HNDL KV</v>
          </cell>
          <cell r="O141">
            <v>0</v>
          </cell>
          <cell r="P141" t="str">
            <v xml:space="preserve">zhai,wanli </v>
          </cell>
          <cell r="Q141" t="str">
            <v>Jin zhengbin</v>
          </cell>
          <cell r="S141">
            <v>1</v>
          </cell>
          <cell r="T141">
            <v>1</v>
          </cell>
          <cell r="U141">
            <v>1</v>
          </cell>
          <cell r="V141">
            <v>1</v>
          </cell>
          <cell r="W141">
            <v>1</v>
          </cell>
          <cell r="X141">
            <v>1</v>
          </cell>
          <cell r="Y141">
            <v>0</v>
          </cell>
          <cell r="Z141">
            <v>0</v>
          </cell>
          <cell r="AA141">
            <v>0.9</v>
          </cell>
          <cell r="AC141">
            <v>-17.149999999999999</v>
          </cell>
          <cell r="AD141">
            <v>-1.21</v>
          </cell>
          <cell r="AE141">
            <v>-0.8</v>
          </cell>
          <cell r="AF141">
            <v>0</v>
          </cell>
          <cell r="AG141">
            <v>0</v>
          </cell>
          <cell r="AH141">
            <v>-19.16</v>
          </cell>
          <cell r="AI141" t="str">
            <v>CNY</v>
          </cell>
          <cell r="AJ141" t="str">
            <v>LP</v>
          </cell>
          <cell r="AK141" t="str">
            <v>Yantai Huf</v>
          </cell>
          <cell r="AL141" t="str">
            <v>EBQTA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</row>
        <row r="142">
          <cell r="C142" t="str">
            <v>ET5</v>
          </cell>
          <cell r="D142" t="str">
            <v>ET5</v>
          </cell>
          <cell r="E142" t="str">
            <v>Exterior door handle</v>
          </cell>
          <cell r="F142" t="str">
            <v>外门把手</v>
          </cell>
          <cell r="G142" t="str">
            <v>B</v>
          </cell>
          <cell r="H142" t="str">
            <v>PMT1</v>
          </cell>
          <cell r="I142" t="str">
            <v>TH</v>
          </cell>
          <cell r="J142" t="str">
            <v>PJD8B</v>
          </cell>
          <cell r="K142" t="str">
            <v>F22400</v>
          </cell>
          <cell r="L142" t="str">
            <v>AAW</v>
          </cell>
          <cell r="M142" t="str">
            <v>PJD8B-F22400-AAW</v>
          </cell>
          <cell r="O142" t="str">
            <v>NA</v>
          </cell>
          <cell r="P142" t="str">
            <v xml:space="preserve">zhai,wanli </v>
          </cell>
          <cell r="Q142" t="str">
            <v>Jin zhengbin</v>
          </cell>
          <cell r="S142">
            <v>2</v>
          </cell>
          <cell r="T142">
            <v>2</v>
          </cell>
          <cell r="U142">
            <v>2</v>
          </cell>
          <cell r="V142">
            <v>2</v>
          </cell>
          <cell r="W142">
            <v>2</v>
          </cell>
          <cell r="X142">
            <v>2</v>
          </cell>
          <cell r="Y142">
            <v>0</v>
          </cell>
          <cell r="Z142">
            <v>0</v>
          </cell>
          <cell r="AA142">
            <v>1.8</v>
          </cell>
          <cell r="AC142">
            <v>-17.149999999999999</v>
          </cell>
          <cell r="AD142">
            <v>-1.21</v>
          </cell>
          <cell r="AE142">
            <v>-0.8</v>
          </cell>
          <cell r="AF142">
            <v>0</v>
          </cell>
          <cell r="AG142">
            <v>0</v>
          </cell>
          <cell r="AH142">
            <v>-19.16</v>
          </cell>
          <cell r="AI142" t="str">
            <v>CNY</v>
          </cell>
          <cell r="AJ142" t="str">
            <v>LP</v>
          </cell>
          <cell r="AK142" t="str">
            <v>Yantai Huf</v>
          </cell>
          <cell r="AL142" t="str">
            <v>EBQTA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</row>
        <row r="143">
          <cell r="C143" t="str">
            <v>ET5</v>
          </cell>
          <cell r="D143" t="str">
            <v>ET5</v>
          </cell>
          <cell r="E143" t="str">
            <v>Exterior door handle</v>
          </cell>
          <cell r="F143" t="str">
            <v>外门把手</v>
          </cell>
          <cell r="G143" t="str">
            <v>B</v>
          </cell>
          <cell r="H143" t="str">
            <v>PMT1</v>
          </cell>
          <cell r="I143" t="str">
            <v>TH</v>
          </cell>
          <cell r="J143" t="str">
            <v>PJD8B</v>
          </cell>
          <cell r="K143" t="str">
            <v>F22401</v>
          </cell>
          <cell r="L143" t="str">
            <v>AAW</v>
          </cell>
          <cell r="M143" t="str">
            <v>PJD8B-F22401-AAW</v>
          </cell>
          <cell r="O143" t="str">
            <v>NA</v>
          </cell>
          <cell r="P143" t="str">
            <v xml:space="preserve">zhai,wanli </v>
          </cell>
          <cell r="Q143" t="str">
            <v>Jin zhengbin</v>
          </cell>
          <cell r="S143">
            <v>1</v>
          </cell>
          <cell r="T143">
            <v>1</v>
          </cell>
          <cell r="U143">
            <v>1</v>
          </cell>
          <cell r="V143">
            <v>1</v>
          </cell>
          <cell r="W143">
            <v>1</v>
          </cell>
          <cell r="X143">
            <v>1</v>
          </cell>
          <cell r="Y143">
            <v>0</v>
          </cell>
          <cell r="Z143">
            <v>0</v>
          </cell>
          <cell r="AA143">
            <v>0.9</v>
          </cell>
          <cell r="AC143">
            <v>-16.43</v>
          </cell>
          <cell r="AD143">
            <v>-1.23</v>
          </cell>
          <cell r="AE143">
            <v>-0.82</v>
          </cell>
          <cell r="AF143">
            <v>0</v>
          </cell>
          <cell r="AG143">
            <v>0</v>
          </cell>
          <cell r="AH143">
            <v>-18.48</v>
          </cell>
          <cell r="AI143" t="str">
            <v>CNY</v>
          </cell>
          <cell r="AJ143" t="str">
            <v>LP</v>
          </cell>
          <cell r="AK143" t="str">
            <v>Yantai Huf</v>
          </cell>
          <cell r="AL143" t="str">
            <v>EBQTA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</row>
        <row r="144">
          <cell r="C144" t="str">
            <v>ET5</v>
          </cell>
          <cell r="D144" t="str">
            <v>ET5</v>
          </cell>
          <cell r="E144" t="str">
            <v>Exterior door handle</v>
          </cell>
          <cell r="F144" t="str">
            <v>外门把手</v>
          </cell>
          <cell r="G144" t="str">
            <v>B</v>
          </cell>
          <cell r="H144" t="str">
            <v>PMT1</v>
          </cell>
          <cell r="I144" t="str">
            <v>TH</v>
          </cell>
          <cell r="J144" t="str">
            <v>JD8B</v>
          </cell>
          <cell r="K144" t="str">
            <v>F22600</v>
          </cell>
          <cell r="L144" t="str">
            <v>AAW</v>
          </cell>
          <cell r="M144" t="str">
            <v>JD8B-F22600-AAW</v>
          </cell>
          <cell r="O144" t="str">
            <v>NA</v>
          </cell>
          <cell r="P144" t="str">
            <v>周文琦(wzhou17)</v>
          </cell>
          <cell r="Q144" t="str">
            <v>金正斌(zjin5)</v>
          </cell>
          <cell r="S144">
            <v>2</v>
          </cell>
          <cell r="T144">
            <v>2</v>
          </cell>
          <cell r="U144">
            <v>2</v>
          </cell>
          <cell r="V144">
            <v>2</v>
          </cell>
          <cell r="W144">
            <v>2</v>
          </cell>
          <cell r="X144">
            <v>2</v>
          </cell>
          <cell r="Y144">
            <v>2</v>
          </cell>
          <cell r="Z144">
            <v>2</v>
          </cell>
          <cell r="AA144">
            <v>2</v>
          </cell>
          <cell r="AC144">
            <v>-17.388184048531571</v>
          </cell>
          <cell r="AD144">
            <v>-0.70638888888888884</v>
          </cell>
          <cell r="AE144">
            <v>-7.3758975729756551E-2</v>
          </cell>
          <cell r="AF144">
            <v>0</v>
          </cell>
          <cell r="AG144">
            <v>0</v>
          </cell>
          <cell r="AH144">
            <v>-18.168331913150215</v>
          </cell>
          <cell r="AI144" t="str">
            <v>CNY</v>
          </cell>
          <cell r="AJ144" t="str">
            <v>LP</v>
          </cell>
          <cell r="AK144" t="str">
            <v>Yantai Huf</v>
          </cell>
          <cell r="AL144" t="str">
            <v>EBQTA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</row>
        <row r="145">
          <cell r="C145" t="str">
            <v>ET5</v>
          </cell>
          <cell r="D145" t="str">
            <v>ET5</v>
          </cell>
          <cell r="E145" t="str">
            <v>Exterior door handle</v>
          </cell>
          <cell r="F145" t="str">
            <v>外门把手</v>
          </cell>
          <cell r="G145" t="str">
            <v>B</v>
          </cell>
          <cell r="H145" t="str">
            <v>PMT1</v>
          </cell>
          <cell r="I145" t="str">
            <v>TH</v>
          </cell>
          <cell r="J145" t="str">
            <v>JD8B</v>
          </cell>
          <cell r="K145" t="str">
            <v>F22601</v>
          </cell>
          <cell r="L145" t="str">
            <v>AAW</v>
          </cell>
          <cell r="M145" t="str">
            <v>JD8B-F22601-AAW</v>
          </cell>
          <cell r="O145" t="str">
            <v>NA</v>
          </cell>
          <cell r="P145" t="str">
            <v>周文琦(wzhou17)</v>
          </cell>
          <cell r="Q145" t="str">
            <v>金正斌(zjin5)</v>
          </cell>
          <cell r="S145">
            <v>1</v>
          </cell>
          <cell r="T145">
            <v>1</v>
          </cell>
          <cell r="U145">
            <v>1</v>
          </cell>
          <cell r="V145">
            <v>1</v>
          </cell>
          <cell r="W145">
            <v>1</v>
          </cell>
          <cell r="X145">
            <v>1</v>
          </cell>
          <cell r="Y145">
            <v>1</v>
          </cell>
          <cell r="Z145">
            <v>1</v>
          </cell>
          <cell r="AA145">
            <v>1</v>
          </cell>
          <cell r="AC145">
            <v>-17.935254048531572</v>
          </cell>
          <cell r="AD145">
            <v>-0.70638888888888884</v>
          </cell>
          <cell r="AE145">
            <v>-7.3758975729756551E-2</v>
          </cell>
          <cell r="AF145">
            <v>0</v>
          </cell>
          <cell r="AG145">
            <v>0</v>
          </cell>
          <cell r="AH145">
            <v>-18.715401913150217</v>
          </cell>
          <cell r="AI145" t="str">
            <v>CNY</v>
          </cell>
          <cell r="AJ145" t="str">
            <v>LP</v>
          </cell>
          <cell r="AK145" t="str">
            <v>Yantai Huf</v>
          </cell>
          <cell r="AL145" t="str">
            <v>EBQTA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B145">
            <v>-3314245</v>
          </cell>
          <cell r="BC145">
            <v>-3314245</v>
          </cell>
          <cell r="BD145">
            <v>0</v>
          </cell>
          <cell r="BE145">
            <v>-50000</v>
          </cell>
          <cell r="BF145">
            <v>714285.7142857142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</row>
        <row r="146">
          <cell r="C146" t="str">
            <v>ET5</v>
          </cell>
          <cell r="D146" t="str">
            <v>ET5</v>
          </cell>
          <cell r="E146" t="str">
            <v>Exterior door handle</v>
          </cell>
          <cell r="F146" t="str">
            <v>外门把手</v>
          </cell>
          <cell r="G146" t="str">
            <v>B</v>
          </cell>
          <cell r="H146" t="str">
            <v>PMT1</v>
          </cell>
          <cell r="I146" t="str">
            <v>TH</v>
          </cell>
          <cell r="J146" t="str">
            <v>JD8B</v>
          </cell>
          <cell r="K146" t="str">
            <v>F266B35</v>
          </cell>
          <cell r="L146" t="str">
            <v>AAW</v>
          </cell>
          <cell r="M146" t="str">
            <v>JD8B-F266B35-AAW</v>
          </cell>
          <cell r="O146" t="str">
            <v>NA</v>
          </cell>
          <cell r="P146" t="str">
            <v>周文琦(wzhou17)</v>
          </cell>
          <cell r="Q146" t="str">
            <v>金正斌(zjin5)</v>
          </cell>
          <cell r="S146">
            <v>1</v>
          </cell>
          <cell r="T146">
            <v>1</v>
          </cell>
          <cell r="U146">
            <v>1</v>
          </cell>
          <cell r="V146">
            <v>1</v>
          </cell>
          <cell r="W146">
            <v>1</v>
          </cell>
          <cell r="X146">
            <v>1</v>
          </cell>
          <cell r="Y146">
            <v>1</v>
          </cell>
          <cell r="Z146">
            <v>1</v>
          </cell>
          <cell r="AA146">
            <v>1</v>
          </cell>
          <cell r="AC146">
            <v>-17.39</v>
          </cell>
          <cell r="AD146">
            <v>-0.71</v>
          </cell>
          <cell r="AE146">
            <v>0</v>
          </cell>
          <cell r="AF146">
            <v>0</v>
          </cell>
          <cell r="AG146">
            <v>-7.0000000000000007E-2</v>
          </cell>
          <cell r="AH146">
            <v>-18.170000000000002</v>
          </cell>
          <cell r="AI146" t="str">
            <v>CNY</v>
          </cell>
          <cell r="AJ146" t="str">
            <v>LP</v>
          </cell>
          <cell r="AK146" t="str">
            <v>Yantai Huf</v>
          </cell>
          <cell r="AL146" t="str">
            <v>EBQTA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B146">
            <v>-3314245</v>
          </cell>
          <cell r="BC146">
            <v>-3314245</v>
          </cell>
          <cell r="BD146">
            <v>0</v>
          </cell>
          <cell r="BE146">
            <v>-50000</v>
          </cell>
          <cell r="BF146">
            <v>714285.7142857142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</row>
        <row r="147">
          <cell r="C147" t="str">
            <v>PT01-2</v>
          </cell>
          <cell r="D147" t="str">
            <v>PT01-2</v>
          </cell>
          <cell r="E147" t="str">
            <v>powertrain mount （Dragon 6MX65）</v>
          </cell>
          <cell r="F147" t="str">
            <v>发动机支撑（Dragon 6MX65）</v>
          </cell>
          <cell r="G147" t="str">
            <v>B</v>
          </cell>
          <cell r="H147" t="str">
            <v>PMT4</v>
          </cell>
          <cell r="I147" t="str">
            <v>PF</v>
          </cell>
          <cell r="J147" t="str">
            <v>JD81</v>
          </cell>
          <cell r="K147" t="str">
            <v>6F012</v>
          </cell>
          <cell r="L147" t="str">
            <v>CA</v>
          </cell>
          <cell r="M147" t="str">
            <v>JD81-6F012-CA</v>
          </cell>
          <cell r="N147" t="str">
            <v>RHS MOUNT</v>
          </cell>
          <cell r="O147">
            <v>42678</v>
          </cell>
          <cell r="P147" t="str">
            <v>Sun Aibiao</v>
          </cell>
          <cell r="Q147" t="str">
            <v>Zhang xu</v>
          </cell>
          <cell r="S147">
            <v>1</v>
          </cell>
          <cell r="T147">
            <v>1</v>
          </cell>
          <cell r="U147">
            <v>1</v>
          </cell>
          <cell r="V147">
            <v>1</v>
          </cell>
          <cell r="W147">
            <v>0</v>
          </cell>
          <cell r="X147">
            <v>0</v>
          </cell>
          <cell r="Y147">
            <v>1</v>
          </cell>
          <cell r="Z147">
            <v>0</v>
          </cell>
          <cell r="AA147">
            <v>0.72000000000000008</v>
          </cell>
          <cell r="AC147">
            <v>-101.3</v>
          </cell>
          <cell r="AD147">
            <v>-1.9</v>
          </cell>
          <cell r="AE147">
            <v>-1.73</v>
          </cell>
          <cell r="AF147">
            <v>0</v>
          </cell>
          <cell r="AG147">
            <v>-1.06</v>
          </cell>
          <cell r="AH147">
            <v>-105.99000000000001</v>
          </cell>
          <cell r="AI147" t="str">
            <v>CNY</v>
          </cell>
          <cell r="AJ147" t="str">
            <v>LP</v>
          </cell>
          <cell r="AK147" t="str">
            <v>Suzhou Hutchinson</v>
          </cell>
          <cell r="AL147" t="str">
            <v>EYN0B</v>
          </cell>
          <cell r="AO147">
            <v>3.8080558980682278</v>
          </cell>
          <cell r="AP147">
            <v>0.02</v>
          </cell>
          <cell r="AQ147">
            <v>0.02</v>
          </cell>
          <cell r="AR147">
            <v>0.02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0.05</v>
          </cell>
          <cell r="AX147">
            <v>0</v>
          </cell>
          <cell r="AY147">
            <v>0</v>
          </cell>
          <cell r="AZ147">
            <v>0</v>
          </cell>
          <cell r="BB147">
            <v>-791180</v>
          </cell>
          <cell r="BC147">
            <v>-791180</v>
          </cell>
          <cell r="BD147">
            <v>0</v>
          </cell>
          <cell r="BE147">
            <v>-436726.37</v>
          </cell>
          <cell r="BF147">
            <v>413928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</row>
        <row r="148">
          <cell r="C148" t="str">
            <v>PT01-2</v>
          </cell>
          <cell r="D148" t="str">
            <v>PT01-2</v>
          </cell>
          <cell r="E148" t="str">
            <v>powertrain mount （Dragon 6MX65）</v>
          </cell>
          <cell r="F148" t="str">
            <v>发动机支撑（Dragon 6MX65）</v>
          </cell>
          <cell r="G148" t="str">
            <v>B</v>
          </cell>
          <cell r="H148" t="str">
            <v>PMT4</v>
          </cell>
          <cell r="I148" t="str">
            <v>PF</v>
          </cell>
          <cell r="J148" t="str">
            <v>JD81 </v>
          </cell>
          <cell r="K148" t="str">
            <v>7M121</v>
          </cell>
          <cell r="L148" t="str">
            <v>EA</v>
          </cell>
          <cell r="M148" t="str">
            <v>JD81 -7M121-EA</v>
          </cell>
          <cell r="N148" t="str">
            <v xml:space="preserve">LHS MOUNT </v>
          </cell>
          <cell r="O148">
            <v>42678</v>
          </cell>
          <cell r="P148" t="str">
            <v>Sun Aibiao</v>
          </cell>
          <cell r="Q148" t="str">
            <v>Zhang xu</v>
          </cell>
          <cell r="S148">
            <v>1</v>
          </cell>
          <cell r="T148">
            <v>1</v>
          </cell>
          <cell r="U148">
            <v>1</v>
          </cell>
          <cell r="V148">
            <v>0</v>
          </cell>
          <cell r="W148">
            <v>1</v>
          </cell>
          <cell r="X148">
            <v>1</v>
          </cell>
          <cell r="Y148">
            <v>1</v>
          </cell>
          <cell r="Z148">
            <v>0</v>
          </cell>
          <cell r="AA148">
            <v>0.72000000000000008</v>
          </cell>
          <cell r="AC148">
            <v>-73.899999999999991</v>
          </cell>
          <cell r="AD148">
            <v>-2.1</v>
          </cell>
          <cell r="AE148">
            <v>-1.23</v>
          </cell>
          <cell r="AF148">
            <v>0</v>
          </cell>
          <cell r="AG148">
            <v>0</v>
          </cell>
          <cell r="AH148">
            <v>-77.22999999999999</v>
          </cell>
          <cell r="AI148" t="str">
            <v>CNY</v>
          </cell>
          <cell r="AJ148" t="str">
            <v>LP</v>
          </cell>
          <cell r="AK148" t="str">
            <v>Suzhou Hutchinson</v>
          </cell>
          <cell r="AL148" t="str">
            <v>EYN0B</v>
          </cell>
          <cell r="AO148">
            <v>3.8080558980682278</v>
          </cell>
          <cell r="AP148">
            <v>0.02</v>
          </cell>
          <cell r="AQ148">
            <v>0.02</v>
          </cell>
          <cell r="AR148">
            <v>0.02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0.05</v>
          </cell>
          <cell r="AX148">
            <v>0</v>
          </cell>
          <cell r="AY148">
            <v>0</v>
          </cell>
          <cell r="AZ148">
            <v>0</v>
          </cell>
          <cell r="BB148">
            <v>-421790</v>
          </cell>
          <cell r="BC148">
            <v>-421790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</row>
        <row r="149">
          <cell r="C149" t="str">
            <v>PT01-2</v>
          </cell>
          <cell r="D149" t="str">
            <v>-</v>
          </cell>
          <cell r="E149" t="str">
            <v>powertrain mount （Dragon 6MX65）</v>
          </cell>
          <cell r="F149" t="str">
            <v>发动机支撑（Dragon 6MX65）</v>
          </cell>
          <cell r="G149" t="str">
            <v>B</v>
          </cell>
          <cell r="H149" t="str">
            <v>PMT4</v>
          </cell>
          <cell r="I149" t="str">
            <v>PF</v>
          </cell>
          <cell r="J149" t="str">
            <v>JD81 </v>
          </cell>
          <cell r="K149" t="str">
            <v>7M121</v>
          </cell>
          <cell r="L149" t="str">
            <v>FA</v>
          </cell>
          <cell r="M149" t="str">
            <v>JD81 -7M121-FA</v>
          </cell>
          <cell r="N149" t="str">
            <v xml:space="preserve">LHS MOUNT </v>
          </cell>
          <cell r="O149">
            <v>42678</v>
          </cell>
          <cell r="P149" t="str">
            <v>Sun Aibiao</v>
          </cell>
          <cell r="Q149" t="str">
            <v>Zhang xu</v>
          </cell>
          <cell r="S149">
            <v>0</v>
          </cell>
          <cell r="T149">
            <v>0</v>
          </cell>
          <cell r="U149">
            <v>0</v>
          </cell>
          <cell r="V149">
            <v>1</v>
          </cell>
          <cell r="W149">
            <v>0</v>
          </cell>
          <cell r="X149">
            <v>0</v>
          </cell>
          <cell r="Y149">
            <v>0</v>
          </cell>
          <cell r="Z149">
            <v>1</v>
          </cell>
          <cell r="AA149">
            <v>0.28000000000000003</v>
          </cell>
          <cell r="AC149">
            <v>-73.97</v>
          </cell>
          <cell r="AD149">
            <v>-2.1</v>
          </cell>
          <cell r="AE149">
            <v>-1.23</v>
          </cell>
          <cell r="AF149">
            <v>0</v>
          </cell>
          <cell r="AG149">
            <v>0</v>
          </cell>
          <cell r="AH149">
            <v>-77.3</v>
          </cell>
          <cell r="AI149" t="str">
            <v>CNY</v>
          </cell>
          <cell r="AJ149" t="str">
            <v>LP</v>
          </cell>
          <cell r="AK149" t="str">
            <v>Suzhou Hutchinson</v>
          </cell>
          <cell r="AL149" t="str">
            <v>EYN0B</v>
          </cell>
          <cell r="AO149">
            <v>3.8080558980682278</v>
          </cell>
          <cell r="AP149">
            <v>0.02</v>
          </cell>
          <cell r="AQ149">
            <v>0.02</v>
          </cell>
          <cell r="AR149">
            <v>0.02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0.05</v>
          </cell>
          <cell r="AX149">
            <v>0</v>
          </cell>
          <cell r="AY149">
            <v>0</v>
          </cell>
          <cell r="AZ149">
            <v>0</v>
          </cell>
          <cell r="BB149">
            <v>-111860</v>
          </cell>
          <cell r="BC149">
            <v>-111860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</row>
        <row r="150">
          <cell r="C150" t="str">
            <v>PT01-2</v>
          </cell>
          <cell r="D150" t="str">
            <v>PT01-2</v>
          </cell>
          <cell r="E150" t="str">
            <v>powertrain mount （Dragon 6MX65）</v>
          </cell>
          <cell r="F150" t="str">
            <v>发动机支撑（Dragon 6MX65）</v>
          </cell>
          <cell r="G150" t="str">
            <v>B</v>
          </cell>
          <cell r="H150" t="str">
            <v>PMT4</v>
          </cell>
          <cell r="I150" t="str">
            <v>PF</v>
          </cell>
          <cell r="J150" t="str">
            <v>JD81</v>
          </cell>
          <cell r="K150" t="str">
            <v>6P082</v>
          </cell>
          <cell r="L150" t="str">
            <v>CB</v>
          </cell>
          <cell r="M150" t="str">
            <v>JD81-6P082-CB</v>
          </cell>
          <cell r="N150" t="str">
            <v>RR MOUNT</v>
          </cell>
          <cell r="O150">
            <v>42678</v>
          </cell>
          <cell r="P150" t="str">
            <v>Sun Aibiao</v>
          </cell>
          <cell r="Q150" t="str">
            <v>Zhang xu</v>
          </cell>
          <cell r="S150">
            <v>1</v>
          </cell>
          <cell r="T150">
            <v>1</v>
          </cell>
          <cell r="U150">
            <v>1</v>
          </cell>
          <cell r="V150">
            <v>1</v>
          </cell>
          <cell r="W150">
            <v>1</v>
          </cell>
          <cell r="X150">
            <v>1</v>
          </cell>
          <cell r="Y150">
            <v>1</v>
          </cell>
          <cell r="Z150">
            <v>1</v>
          </cell>
          <cell r="AA150">
            <v>1</v>
          </cell>
          <cell r="AC150">
            <v>-32.229999999999997</v>
          </cell>
          <cell r="AD150">
            <v>-0.9</v>
          </cell>
          <cell r="AE150">
            <v>-0.62</v>
          </cell>
          <cell r="AF150">
            <v>0</v>
          </cell>
          <cell r="AG150">
            <v>0</v>
          </cell>
          <cell r="AH150">
            <v>-33.749999999999993</v>
          </cell>
          <cell r="AI150" t="str">
            <v>CNY</v>
          </cell>
          <cell r="AJ150" t="str">
            <v>LP</v>
          </cell>
          <cell r="AK150" t="str">
            <v>Suzhou Hutchinson</v>
          </cell>
          <cell r="AL150" t="str">
            <v>EYN0B</v>
          </cell>
          <cell r="AO150">
            <v>3.8080558980682278</v>
          </cell>
          <cell r="AP150">
            <v>0.02</v>
          </cell>
          <cell r="AQ150">
            <v>0.02</v>
          </cell>
          <cell r="AR150">
            <v>0.02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0.05</v>
          </cell>
          <cell r="AX150">
            <v>0</v>
          </cell>
          <cell r="AY150">
            <v>0</v>
          </cell>
          <cell r="AZ150">
            <v>0</v>
          </cell>
          <cell r="BB150">
            <v>-206960</v>
          </cell>
          <cell r="BC150">
            <v>-206960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</row>
        <row r="151">
          <cell r="C151" t="str">
            <v>PT01-2</v>
          </cell>
          <cell r="D151" t="str">
            <v>PT01-2</v>
          </cell>
          <cell r="E151" t="str">
            <v>Roll Restrictor Bracket</v>
          </cell>
          <cell r="F151" t="str">
            <v>发动机支撑（Dragon 6MX65）</v>
          </cell>
          <cell r="G151" t="str">
            <v>B</v>
          </cell>
          <cell r="H151" t="str">
            <v>PMT4</v>
          </cell>
          <cell r="I151" t="str">
            <v>PF</v>
          </cell>
          <cell r="J151" t="str">
            <v>JD81</v>
          </cell>
          <cell r="K151" t="str">
            <v>6P093</v>
          </cell>
          <cell r="L151" t="str">
            <v>DB</v>
          </cell>
          <cell r="M151" t="str">
            <v>JD81-6P093-DB</v>
          </cell>
          <cell r="N151" t="str">
            <v>RR BRACKET</v>
          </cell>
          <cell r="O151">
            <v>42678</v>
          </cell>
          <cell r="P151" t="str">
            <v>Sun Aibiao</v>
          </cell>
          <cell r="Q151" t="str">
            <v>Zhang xu</v>
          </cell>
          <cell r="S151">
            <v>1</v>
          </cell>
          <cell r="T151">
            <v>0</v>
          </cell>
          <cell r="U151">
            <v>1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0.28000000000000003</v>
          </cell>
          <cell r="AC151">
            <v>-32.08</v>
          </cell>
          <cell r="AD151">
            <v>-0.9</v>
          </cell>
          <cell r="AE151">
            <v>-0.53</v>
          </cell>
          <cell r="AF151">
            <v>0</v>
          </cell>
          <cell r="AG151">
            <v>-1.1399999999999999</v>
          </cell>
          <cell r="AH151">
            <v>-34.65</v>
          </cell>
          <cell r="AI151" t="str">
            <v>CNY</v>
          </cell>
          <cell r="AJ151" t="str">
            <v>LP</v>
          </cell>
          <cell r="AK151" t="str">
            <v>Suzhou Hutchinson</v>
          </cell>
          <cell r="AL151" t="str">
            <v>EYN0B</v>
          </cell>
          <cell r="AO151">
            <v>3.8080558980682278</v>
          </cell>
          <cell r="AP151">
            <v>0.02</v>
          </cell>
          <cell r="AQ151">
            <v>0.02</v>
          </cell>
          <cell r="AR151">
            <v>0.02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0.05</v>
          </cell>
          <cell r="AX151">
            <v>0</v>
          </cell>
          <cell r="AY151">
            <v>0</v>
          </cell>
          <cell r="AZ151">
            <v>0</v>
          </cell>
          <cell r="BB151">
            <v>-298170</v>
          </cell>
          <cell r="BC151">
            <v>-298170</v>
          </cell>
          <cell r="BD151">
            <v>0</v>
          </cell>
          <cell r="BE151">
            <v>-183209.37</v>
          </cell>
          <cell r="BF151">
            <v>160972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</row>
        <row r="152">
          <cell r="C152" t="str">
            <v>PT01-2</v>
          </cell>
          <cell r="D152" t="str">
            <v>-</v>
          </cell>
          <cell r="E152" t="str">
            <v>powertrain mount （Dragon 6MX65）</v>
          </cell>
          <cell r="F152" t="str">
            <v>发动机支撑（Dragon 6MX65）</v>
          </cell>
          <cell r="G152" t="str">
            <v>B</v>
          </cell>
          <cell r="H152" t="str">
            <v>PMT4</v>
          </cell>
          <cell r="I152" t="str">
            <v>PF</v>
          </cell>
          <cell r="J152" t="str">
            <v>JD81</v>
          </cell>
          <cell r="K152" t="str">
            <v>6P093</v>
          </cell>
          <cell r="L152" t="str">
            <v>CA</v>
          </cell>
          <cell r="M152" t="str">
            <v>JD81-6P093-CA</v>
          </cell>
          <cell r="N152" t="str">
            <v>RR BRACKET</v>
          </cell>
          <cell r="O152">
            <v>42678</v>
          </cell>
          <cell r="P152" t="str">
            <v>Sun Aibiao</v>
          </cell>
          <cell r="Q152" t="str">
            <v>Zhang xu</v>
          </cell>
          <cell r="S152">
            <v>0</v>
          </cell>
          <cell r="T152">
            <v>1</v>
          </cell>
          <cell r="U152">
            <v>0</v>
          </cell>
          <cell r="V152">
            <v>1</v>
          </cell>
          <cell r="W152">
            <v>0</v>
          </cell>
          <cell r="X152">
            <v>0</v>
          </cell>
          <cell r="Y152">
            <v>1</v>
          </cell>
          <cell r="Z152">
            <v>0</v>
          </cell>
          <cell r="AA152">
            <v>0.44</v>
          </cell>
          <cell r="AC152">
            <v>-29.77</v>
          </cell>
          <cell r="AD152">
            <v>-0.9</v>
          </cell>
          <cell r="AE152">
            <v>-0.63</v>
          </cell>
          <cell r="AF152">
            <v>0</v>
          </cell>
          <cell r="AG152">
            <v>-0.73</v>
          </cell>
          <cell r="AH152">
            <v>-32.029999999999994</v>
          </cell>
          <cell r="AI152" t="str">
            <v>CNY</v>
          </cell>
          <cell r="AJ152" t="str">
            <v>LP</v>
          </cell>
          <cell r="AK152" t="str">
            <v>Suzhou Hutchinson</v>
          </cell>
          <cell r="AL152" t="str">
            <v>EYN0B</v>
          </cell>
          <cell r="AO152">
            <v>3.7885270808524614</v>
          </cell>
          <cell r="AP152">
            <v>0.02</v>
          </cell>
          <cell r="AQ152">
            <v>0.02</v>
          </cell>
          <cell r="AR152">
            <v>0.02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0.05</v>
          </cell>
          <cell r="AX152">
            <v>0</v>
          </cell>
          <cell r="AY152">
            <v>0</v>
          </cell>
          <cell r="AZ152">
            <v>0</v>
          </cell>
          <cell r="BB152">
            <v>-304600</v>
          </cell>
          <cell r="BC152">
            <v>-304600</v>
          </cell>
          <cell r="BD152">
            <v>0</v>
          </cell>
          <cell r="BE152">
            <v>-183992.46</v>
          </cell>
          <cell r="BF152">
            <v>252956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</row>
        <row r="153">
          <cell r="C153" t="str">
            <v>PT01-2</v>
          </cell>
          <cell r="D153" t="str">
            <v>-</v>
          </cell>
          <cell r="E153" t="str">
            <v>powertrain mount （Dragon 6MX65）</v>
          </cell>
          <cell r="F153" t="str">
            <v>发动机支撑（Dragon 6MX65）</v>
          </cell>
          <cell r="G153" t="str">
            <v>B</v>
          </cell>
          <cell r="H153" t="str">
            <v>PMT4</v>
          </cell>
          <cell r="I153" t="str">
            <v>PF</v>
          </cell>
          <cell r="J153" t="str">
            <v>JD81</v>
          </cell>
          <cell r="K153" t="str">
            <v>6F012</v>
          </cell>
          <cell r="L153" t="str">
            <v>AA</v>
          </cell>
          <cell r="M153" t="str">
            <v>JD81-6F012-AA</v>
          </cell>
          <cell r="N153" t="str">
            <v>RHS MOUNT</v>
          </cell>
          <cell r="O153">
            <v>42678</v>
          </cell>
          <cell r="P153" t="str">
            <v>Sun Aibiao</v>
          </cell>
          <cell r="Q153" t="str">
            <v>Zhang xu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1</v>
          </cell>
          <cell r="X153">
            <v>1</v>
          </cell>
          <cell r="Y153">
            <v>0</v>
          </cell>
          <cell r="Z153">
            <v>1</v>
          </cell>
          <cell r="AA153">
            <v>0.28000000000000003</v>
          </cell>
          <cell r="AC153">
            <v>-95.16</v>
          </cell>
          <cell r="AD153">
            <v>-1.9</v>
          </cell>
          <cell r="AE153">
            <v>-1.5</v>
          </cell>
          <cell r="AF153">
            <v>0</v>
          </cell>
          <cell r="AG153">
            <v>-2.7</v>
          </cell>
          <cell r="AH153">
            <v>-101.26</v>
          </cell>
          <cell r="AI153" t="str">
            <v>CNY</v>
          </cell>
          <cell r="AJ153" t="str">
            <v>LP</v>
          </cell>
          <cell r="AK153" t="str">
            <v>Suzhou Hutchinson</v>
          </cell>
          <cell r="AL153" t="str">
            <v>EYN0B</v>
          </cell>
          <cell r="AO153">
            <v>3.8223609534619758</v>
          </cell>
          <cell r="AP153">
            <v>0.02</v>
          </cell>
          <cell r="AQ153">
            <v>0.02</v>
          </cell>
          <cell r="AR153">
            <v>0.02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0.05</v>
          </cell>
          <cell r="AX153">
            <v>0</v>
          </cell>
          <cell r="AY153">
            <v>0</v>
          </cell>
          <cell r="AZ153">
            <v>0</v>
          </cell>
          <cell r="BB153">
            <v>-763700</v>
          </cell>
          <cell r="BC153">
            <v>-763700</v>
          </cell>
          <cell r="BD153">
            <v>0</v>
          </cell>
          <cell r="BE153">
            <v>-434272.98</v>
          </cell>
          <cell r="BF153">
            <v>160972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</row>
        <row r="154">
          <cell r="C154" t="str">
            <v>PT01-2</v>
          </cell>
          <cell r="D154" t="str">
            <v>-</v>
          </cell>
          <cell r="E154" t="str">
            <v>powertrain mount （Dragon 6MX65）</v>
          </cell>
          <cell r="F154" t="str">
            <v>发动机支撑（Dragon 6MX65）</v>
          </cell>
          <cell r="G154" t="str">
            <v>B</v>
          </cell>
          <cell r="H154" t="str">
            <v>PMT4</v>
          </cell>
          <cell r="I154" t="str">
            <v>PF</v>
          </cell>
          <cell r="J154" t="str">
            <v>JD81</v>
          </cell>
          <cell r="K154" t="str">
            <v>6P093</v>
          </cell>
          <cell r="L154" t="str">
            <v>BA</v>
          </cell>
          <cell r="M154" t="str">
            <v>JD81-6P093-BA</v>
          </cell>
          <cell r="N154" t="str">
            <v xml:space="preserve">RR BRACKET </v>
          </cell>
          <cell r="O154">
            <v>42678</v>
          </cell>
          <cell r="P154" t="str">
            <v>Sun Aibiao</v>
          </cell>
          <cell r="Q154" t="str">
            <v>Zhang xu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1</v>
          </cell>
          <cell r="X154">
            <v>0</v>
          </cell>
          <cell r="Y154">
            <v>0</v>
          </cell>
          <cell r="Z154">
            <v>0</v>
          </cell>
          <cell r="AA154">
            <v>0.09</v>
          </cell>
          <cell r="AC154">
            <v>-34.630000000000003</v>
          </cell>
          <cell r="AD154">
            <v>-0.9</v>
          </cell>
          <cell r="AE154">
            <v>-0.63</v>
          </cell>
          <cell r="AF154">
            <v>0</v>
          </cell>
          <cell r="AG154">
            <v>-3.58</v>
          </cell>
          <cell r="AH154">
            <v>-39.74</v>
          </cell>
          <cell r="AI154" t="str">
            <v>CNY</v>
          </cell>
          <cell r="AJ154" t="str">
            <v>LP</v>
          </cell>
          <cell r="AK154" t="str">
            <v>Suzhou Hutchinson</v>
          </cell>
          <cell r="AL154" t="str">
            <v>EYN0B</v>
          </cell>
          <cell r="AO154">
            <v>3.8223609534619758</v>
          </cell>
          <cell r="AP154">
            <v>0.02</v>
          </cell>
          <cell r="AQ154">
            <v>0.02</v>
          </cell>
          <cell r="AR154">
            <v>0.02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0.05</v>
          </cell>
          <cell r="AX154">
            <v>0</v>
          </cell>
          <cell r="AY154">
            <v>0</v>
          </cell>
          <cell r="AZ154">
            <v>0</v>
          </cell>
          <cell r="BB154">
            <v>-262100</v>
          </cell>
          <cell r="BC154">
            <v>-262100</v>
          </cell>
          <cell r="BD154">
            <v>0</v>
          </cell>
          <cell r="BE154">
            <v>-185370.65</v>
          </cell>
          <cell r="BF154">
            <v>51741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</row>
        <row r="155">
          <cell r="C155" t="str">
            <v>PT01-2</v>
          </cell>
          <cell r="D155" t="str">
            <v>-</v>
          </cell>
          <cell r="E155" t="str">
            <v>powertrain mount （Dragon 6MX65）</v>
          </cell>
          <cell r="F155" t="str">
            <v>发动机支撑（Dragon 6MX65）</v>
          </cell>
          <cell r="G155" t="str">
            <v>B</v>
          </cell>
          <cell r="H155" t="str">
            <v>PMT4</v>
          </cell>
          <cell r="I155" t="str">
            <v>PF</v>
          </cell>
          <cell r="J155" t="str">
            <v>JD81</v>
          </cell>
          <cell r="K155" t="str">
            <v>6P093</v>
          </cell>
          <cell r="L155" t="str">
            <v>AA</v>
          </cell>
          <cell r="M155" t="str">
            <v>JD81-6P093-AA</v>
          </cell>
          <cell r="N155" t="str">
            <v xml:space="preserve">RR BRACKET </v>
          </cell>
          <cell r="O155">
            <v>42678</v>
          </cell>
          <cell r="P155" t="str">
            <v>Sun Aibiao</v>
          </cell>
          <cell r="Q155" t="str">
            <v>Zhang xu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1</v>
          </cell>
          <cell r="Y155">
            <v>0</v>
          </cell>
          <cell r="Z155">
            <v>1</v>
          </cell>
          <cell r="AA155">
            <v>0.19</v>
          </cell>
          <cell r="AC155">
            <v>-30.65</v>
          </cell>
          <cell r="AD155">
            <v>-0.9</v>
          </cell>
          <cell r="AE155">
            <v>-0.63</v>
          </cell>
          <cell r="AF155">
            <v>0</v>
          </cell>
          <cell r="AG155">
            <v>-1.69</v>
          </cell>
          <cell r="AH155">
            <v>-33.869999999999997</v>
          </cell>
          <cell r="AI155" t="str">
            <v>CNY</v>
          </cell>
          <cell r="AJ155" t="str">
            <v>LP</v>
          </cell>
          <cell r="AK155" t="str">
            <v>Suzhou Hutchinson</v>
          </cell>
          <cell r="AL155" t="str">
            <v>EYN0B</v>
          </cell>
          <cell r="AO155">
            <v>3.8795380908864341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0.05</v>
          </cell>
          <cell r="AX155">
            <v>0</v>
          </cell>
          <cell r="AY155">
            <v>0</v>
          </cell>
          <cell r="AZ155">
            <v>0</v>
          </cell>
          <cell r="BB155">
            <v>-308100</v>
          </cell>
          <cell r="BC155">
            <v>-308100</v>
          </cell>
          <cell r="BD155">
            <v>0</v>
          </cell>
          <cell r="BE155">
            <v>-184389.71</v>
          </cell>
          <cell r="BF155">
            <v>109231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</row>
        <row r="156">
          <cell r="C156" t="str">
            <v>PT01-2</v>
          </cell>
          <cell r="D156" t="str">
            <v>-</v>
          </cell>
          <cell r="E156" t="str">
            <v>powertrain mount （Dragon 6MX65）</v>
          </cell>
          <cell r="F156" t="str">
            <v>发动机支撑（Dragon 6MX65）</v>
          </cell>
          <cell r="G156" t="str">
            <v>B</v>
          </cell>
          <cell r="H156" t="str">
            <v>PMT4</v>
          </cell>
          <cell r="I156" t="str">
            <v>PF</v>
          </cell>
          <cell r="J156" t="str">
            <v>JD81</v>
          </cell>
          <cell r="K156" t="str">
            <v>7M121</v>
          </cell>
          <cell r="L156" t="str">
            <v>BA</v>
          </cell>
          <cell r="M156" t="str">
            <v>JD81-7M121-BA</v>
          </cell>
          <cell r="N156" t="str">
            <v>LHS MOUNT</v>
          </cell>
          <cell r="O156" t="str">
            <v>na</v>
          </cell>
          <cell r="P156" t="str">
            <v>Sun Aibiao</v>
          </cell>
          <cell r="Q156" t="str">
            <v>Zhang xu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 t="str">
            <v>CNY</v>
          </cell>
          <cell r="AJ156" t="str">
            <v>LP</v>
          </cell>
          <cell r="AK156" t="str">
            <v>Suzhou Hutchinson</v>
          </cell>
          <cell r="AL156" t="str">
            <v>EYN0B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0.05</v>
          </cell>
          <cell r="AX156">
            <v>0</v>
          </cell>
          <cell r="AY156">
            <v>0</v>
          </cell>
          <cell r="AZ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</row>
        <row r="157">
          <cell r="C157" t="str">
            <v>PT01-2</v>
          </cell>
          <cell r="D157" t="str">
            <v>-</v>
          </cell>
          <cell r="E157" t="str">
            <v>powertrain mount （Dragon 6MX65）</v>
          </cell>
          <cell r="F157" t="str">
            <v>发动机支撑（Dragon 6MX65）</v>
          </cell>
          <cell r="G157" t="str">
            <v>B</v>
          </cell>
          <cell r="H157" t="str">
            <v>PMT4</v>
          </cell>
          <cell r="I157" t="str">
            <v>PF</v>
          </cell>
          <cell r="J157" t="str">
            <v>JD81</v>
          </cell>
          <cell r="K157" t="str">
            <v>7M121</v>
          </cell>
          <cell r="L157" t="str">
            <v>CA</v>
          </cell>
          <cell r="M157" t="str">
            <v>JD81-7M121-CA</v>
          </cell>
          <cell r="N157" t="str">
            <v>RR BRACKET</v>
          </cell>
          <cell r="O157" t="str">
            <v>na</v>
          </cell>
          <cell r="P157" t="str">
            <v>Sun Aibiao</v>
          </cell>
          <cell r="Q157" t="str">
            <v>Zhang xu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 t="str">
            <v>CNY</v>
          </cell>
          <cell r="AJ157" t="str">
            <v>LP</v>
          </cell>
          <cell r="AK157" t="str">
            <v>Suzhou Hutchinson</v>
          </cell>
          <cell r="AL157" t="str">
            <v>EYN0B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0.05</v>
          </cell>
          <cell r="AX157">
            <v>0</v>
          </cell>
          <cell r="AY157">
            <v>0</v>
          </cell>
          <cell r="AZ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</row>
        <row r="158">
          <cell r="C158" t="str">
            <v>PT01-2</v>
          </cell>
          <cell r="D158" t="str">
            <v>-</v>
          </cell>
          <cell r="E158" t="str">
            <v>powertrain mount （Dragon 6MX65）</v>
          </cell>
          <cell r="F158" t="str">
            <v>发动机支撑（Dragon 6MX65）</v>
          </cell>
          <cell r="G158" t="str">
            <v>B</v>
          </cell>
          <cell r="H158" t="str">
            <v>PMT4</v>
          </cell>
          <cell r="I158" t="str">
            <v>PF</v>
          </cell>
          <cell r="J158" t="str">
            <v>JD81</v>
          </cell>
          <cell r="K158" t="str">
            <v>6P082</v>
          </cell>
          <cell r="L158" t="str">
            <v>CA</v>
          </cell>
          <cell r="M158" t="str">
            <v>JD81-6P082-CA</v>
          </cell>
          <cell r="N158" t="str">
            <v>RR MOUNT</v>
          </cell>
          <cell r="O158" t="str">
            <v>na</v>
          </cell>
          <cell r="P158" t="str">
            <v>Sun Aibiao</v>
          </cell>
          <cell r="Q158" t="str">
            <v>Zhang xu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 t="str">
            <v>CNY</v>
          </cell>
          <cell r="AJ158" t="str">
            <v>LP</v>
          </cell>
          <cell r="AK158" t="str">
            <v>Suzhou Hutchinson</v>
          </cell>
          <cell r="AL158" t="str">
            <v>EYN0B</v>
          </cell>
          <cell r="AO158">
            <v>3.7885270808524614</v>
          </cell>
          <cell r="AP158">
            <v>0.02</v>
          </cell>
          <cell r="AQ158">
            <v>0.02</v>
          </cell>
          <cell r="AR158">
            <v>0.02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0.05</v>
          </cell>
          <cell r="AX158">
            <v>0</v>
          </cell>
          <cell r="AY158">
            <v>0</v>
          </cell>
          <cell r="AZ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</row>
        <row r="159">
          <cell r="C159" t="str">
            <v>PT01-2</v>
          </cell>
          <cell r="D159" t="str">
            <v>-</v>
          </cell>
          <cell r="E159" t="str">
            <v>powertrain mount （Dragon 6MX65）</v>
          </cell>
          <cell r="F159" t="str">
            <v>发动机支撑（Dragon 6MX65）</v>
          </cell>
          <cell r="G159" t="str">
            <v>B</v>
          </cell>
          <cell r="H159" t="str">
            <v>PMT4</v>
          </cell>
          <cell r="I159" t="str">
            <v>PF</v>
          </cell>
          <cell r="J159" t="str">
            <v>AV61</v>
          </cell>
          <cell r="K159" t="str">
            <v>6P082</v>
          </cell>
          <cell r="L159" t="str">
            <v>AC</v>
          </cell>
          <cell r="M159" t="str">
            <v>AV61-6P082-AC</v>
          </cell>
          <cell r="N159" t="str">
            <v xml:space="preserve">RR MOUNT </v>
          </cell>
          <cell r="O159" t="str">
            <v>na</v>
          </cell>
          <cell r="P159" t="str">
            <v>Sun Aibiao</v>
          </cell>
          <cell r="Q159" t="str">
            <v>Zhang xu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 t="str">
            <v>CNY</v>
          </cell>
          <cell r="AJ159" t="str">
            <v>LP</v>
          </cell>
          <cell r="AK159" t="str">
            <v>Suzhou Hutchinson</v>
          </cell>
          <cell r="AL159" t="str">
            <v>EYN0B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0.05</v>
          </cell>
          <cell r="AX159">
            <v>0</v>
          </cell>
          <cell r="AY159">
            <v>0</v>
          </cell>
          <cell r="AZ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</row>
        <row r="160">
          <cell r="C160" t="str">
            <v>PT01-2</v>
          </cell>
          <cell r="D160" t="str">
            <v>-</v>
          </cell>
          <cell r="E160" t="str">
            <v>powertrain mount （Dragon 6MX65）</v>
          </cell>
          <cell r="F160" t="str">
            <v>发动机支撑（Dragon 6MX65）</v>
          </cell>
          <cell r="G160" t="str">
            <v>B</v>
          </cell>
          <cell r="H160" t="str">
            <v>PMT4</v>
          </cell>
          <cell r="I160" t="str">
            <v>PF</v>
          </cell>
          <cell r="J160" t="str">
            <v>JD81</v>
          </cell>
          <cell r="K160" t="str">
            <v>6P082</v>
          </cell>
          <cell r="L160" t="str">
            <v>AA</v>
          </cell>
          <cell r="M160" t="str">
            <v>JD81-6P082-AA</v>
          </cell>
          <cell r="N160" t="str">
            <v xml:space="preserve">RR MOUNT </v>
          </cell>
          <cell r="O160" t="str">
            <v>na</v>
          </cell>
          <cell r="P160" t="str">
            <v>Sun Aibiao</v>
          </cell>
          <cell r="Q160" t="str">
            <v>Zhang xu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 t="str">
            <v>CNY</v>
          </cell>
          <cell r="AJ160" t="str">
            <v>LP</v>
          </cell>
          <cell r="AK160" t="str">
            <v>Suzhou Hutchinson</v>
          </cell>
          <cell r="AL160" t="str">
            <v>EYN0B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0.05</v>
          </cell>
          <cell r="AX160">
            <v>0</v>
          </cell>
          <cell r="AY160">
            <v>0</v>
          </cell>
          <cell r="AZ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</row>
        <row r="161">
          <cell r="C161" t="str">
            <v>PT01-2</v>
          </cell>
          <cell r="D161" t="str">
            <v>-</v>
          </cell>
          <cell r="E161" t="str">
            <v>powertrain mount （Dragon 6MX65）</v>
          </cell>
          <cell r="F161" t="str">
            <v>发动机支撑（Dragon 6MX65）</v>
          </cell>
          <cell r="G161" t="str">
            <v>B</v>
          </cell>
          <cell r="H161" t="str">
            <v>PMT4</v>
          </cell>
          <cell r="I161" t="str">
            <v>PF</v>
          </cell>
          <cell r="J161" t="str">
            <v>JD81</v>
          </cell>
          <cell r="K161" t="str">
            <v>7M121</v>
          </cell>
          <cell r="L161" t="str">
            <v>AA</v>
          </cell>
          <cell r="M161" t="str">
            <v>JD81-7M121-AA</v>
          </cell>
          <cell r="N161" t="str">
            <v>LHS MOUNT</v>
          </cell>
          <cell r="O161" t="str">
            <v>na</v>
          </cell>
          <cell r="P161" t="str">
            <v>Sun Aibiao</v>
          </cell>
          <cell r="Q161" t="str">
            <v>Zhang xu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 t="str">
            <v>CNY</v>
          </cell>
          <cell r="AJ161" t="str">
            <v>LP</v>
          </cell>
          <cell r="AK161" t="str">
            <v>Suzhou Hutchinson</v>
          </cell>
          <cell r="AL161" t="str">
            <v>EYN0B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0.05</v>
          </cell>
          <cell r="AX161">
            <v>0</v>
          </cell>
          <cell r="AY161">
            <v>0</v>
          </cell>
          <cell r="AZ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</row>
        <row r="162">
          <cell r="C162" t="str">
            <v>PT01-3</v>
          </cell>
          <cell r="D162" t="str">
            <v>PT01-3</v>
          </cell>
          <cell r="E162" t="str">
            <v>Engine mount bracket</v>
          </cell>
          <cell r="F162" t="str">
            <v>发动机支撑支架</v>
          </cell>
          <cell r="G162" t="str">
            <v>D</v>
          </cell>
          <cell r="H162" t="str">
            <v>PMT4</v>
          </cell>
          <cell r="I162" t="str">
            <v>PF</v>
          </cell>
          <cell r="J162" t="str">
            <v>JD81</v>
          </cell>
          <cell r="K162" t="str">
            <v>7M125</v>
          </cell>
          <cell r="L162" t="str">
            <v>BA</v>
          </cell>
          <cell r="M162" t="str">
            <v>JD81-7M125-BA</v>
          </cell>
          <cell r="N162">
            <v>42783</v>
          </cell>
          <cell r="O162">
            <v>42671</v>
          </cell>
          <cell r="P162" t="str">
            <v>Sun Aibiao</v>
          </cell>
          <cell r="Q162" t="str">
            <v>Zhang xu</v>
          </cell>
          <cell r="S162">
            <v>1</v>
          </cell>
          <cell r="T162">
            <v>0</v>
          </cell>
          <cell r="U162">
            <v>1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0.28000000000000003</v>
          </cell>
          <cell r="AC162">
            <v>-21.35</v>
          </cell>
          <cell r="AD162">
            <v>-0.44</v>
          </cell>
          <cell r="AE162">
            <v>-0.92500000000000004</v>
          </cell>
          <cell r="AF162">
            <v>0</v>
          </cell>
          <cell r="AG162">
            <v>0</v>
          </cell>
          <cell r="AH162">
            <v>-22.715000000000003</v>
          </cell>
          <cell r="AI162" t="str">
            <v>CNY</v>
          </cell>
          <cell r="AJ162" t="str">
            <v>LP</v>
          </cell>
          <cell r="AK162" t="str">
            <v>Ningbo Tuopu</v>
          </cell>
          <cell r="AL162" t="str">
            <v>DLVBA</v>
          </cell>
          <cell r="AO162">
            <v>1</v>
          </cell>
          <cell r="AP162">
            <v>0.03</v>
          </cell>
          <cell r="AQ162">
            <v>0.03</v>
          </cell>
          <cell r="AR162">
            <v>0.03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B162">
            <v>-176500</v>
          </cell>
          <cell r="BC162">
            <v>-176500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</row>
        <row r="163">
          <cell r="C163" t="str">
            <v>PT01-3</v>
          </cell>
          <cell r="D163" t="str">
            <v>-</v>
          </cell>
          <cell r="E163" t="str">
            <v>Engine mount bracket</v>
          </cell>
          <cell r="F163" t="str">
            <v>发动机支撑支架</v>
          </cell>
          <cell r="G163" t="str">
            <v>D</v>
          </cell>
          <cell r="H163" t="str">
            <v>PMT4</v>
          </cell>
          <cell r="I163" t="str">
            <v>PF</v>
          </cell>
          <cell r="J163" t="str">
            <v>JD81</v>
          </cell>
          <cell r="K163" t="str">
            <v>7M125</v>
          </cell>
          <cell r="L163" t="str">
            <v>CA</v>
          </cell>
          <cell r="M163" t="str">
            <v>JD81-7M125-CA</v>
          </cell>
          <cell r="N163">
            <v>42783</v>
          </cell>
          <cell r="O163">
            <v>42671</v>
          </cell>
          <cell r="P163" t="str">
            <v>Sun Aibiao</v>
          </cell>
          <cell r="Q163" t="str">
            <v>Zhang xu</v>
          </cell>
          <cell r="S163">
            <v>0</v>
          </cell>
          <cell r="T163">
            <v>1</v>
          </cell>
          <cell r="U163">
            <v>0</v>
          </cell>
          <cell r="V163">
            <v>1</v>
          </cell>
          <cell r="W163">
            <v>0</v>
          </cell>
          <cell r="X163">
            <v>0</v>
          </cell>
          <cell r="Y163">
            <v>1</v>
          </cell>
          <cell r="Z163">
            <v>0</v>
          </cell>
          <cell r="AA163">
            <v>0.44</v>
          </cell>
          <cell r="AC163">
            <v>-21.32</v>
          </cell>
          <cell r="AD163">
            <v>-0.4</v>
          </cell>
          <cell r="AE163">
            <v>-0.95</v>
          </cell>
          <cell r="AF163">
            <v>0</v>
          </cell>
          <cell r="AG163">
            <v>0</v>
          </cell>
          <cell r="AH163">
            <v>-22.669999999999998</v>
          </cell>
          <cell r="AI163" t="str">
            <v>CNY</v>
          </cell>
          <cell r="AJ163" t="str">
            <v>LP</v>
          </cell>
          <cell r="AK163" t="str">
            <v>Ningbo Tuopu</v>
          </cell>
          <cell r="AL163" t="str">
            <v>DLVBA</v>
          </cell>
          <cell r="AO163">
            <v>1</v>
          </cell>
          <cell r="AP163">
            <v>0.03</v>
          </cell>
          <cell r="AQ163">
            <v>0.03</v>
          </cell>
          <cell r="AR163">
            <v>0.03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B163">
            <v>-176500</v>
          </cell>
          <cell r="BC163">
            <v>-176500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</row>
        <row r="164">
          <cell r="C164" t="str">
            <v>PT01-3</v>
          </cell>
          <cell r="D164" t="str">
            <v>-</v>
          </cell>
          <cell r="E164" t="str">
            <v>Engine mount bracket</v>
          </cell>
          <cell r="F164" t="str">
            <v>发动机支撑支架</v>
          </cell>
          <cell r="G164" t="str">
            <v>D</v>
          </cell>
          <cell r="H164" t="str">
            <v>PMT4</v>
          </cell>
          <cell r="I164" t="str">
            <v>PF</v>
          </cell>
          <cell r="J164" t="str">
            <v>JD81</v>
          </cell>
          <cell r="K164" t="str">
            <v>7M125</v>
          </cell>
          <cell r="L164" t="str">
            <v>DA</v>
          </cell>
          <cell r="M164" t="str">
            <v>JD81-7M125-DA</v>
          </cell>
          <cell r="N164">
            <v>42783</v>
          </cell>
          <cell r="O164">
            <v>42671</v>
          </cell>
          <cell r="P164" t="str">
            <v>Sun Aibiao</v>
          </cell>
          <cell r="Q164" t="str">
            <v>Zhang xu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1</v>
          </cell>
          <cell r="X164">
            <v>0</v>
          </cell>
          <cell r="Y164">
            <v>0</v>
          </cell>
          <cell r="Z164">
            <v>0</v>
          </cell>
          <cell r="AA164">
            <v>0.09</v>
          </cell>
          <cell r="AC164">
            <v>-19.399999999999999</v>
          </cell>
          <cell r="AD164">
            <v>-0.4</v>
          </cell>
          <cell r="AE164">
            <v>-0.78</v>
          </cell>
          <cell r="AF164">
            <v>0</v>
          </cell>
          <cell r="AG164">
            <v>0</v>
          </cell>
          <cell r="AH164">
            <v>-20.58</v>
          </cell>
          <cell r="AI164" t="str">
            <v>CNY</v>
          </cell>
          <cell r="AJ164" t="str">
            <v>LP</v>
          </cell>
          <cell r="AK164" t="str">
            <v>Ningbo Tuopu</v>
          </cell>
          <cell r="AL164" t="str">
            <v>DLVBA</v>
          </cell>
          <cell r="AO164">
            <v>1</v>
          </cell>
          <cell r="AP164">
            <v>0.03</v>
          </cell>
          <cell r="AQ164">
            <v>0.03</v>
          </cell>
          <cell r="AR164">
            <v>0.03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B164">
            <v>-176500</v>
          </cell>
          <cell r="BC164">
            <v>-176500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</row>
        <row r="165">
          <cell r="C165" t="str">
            <v>PT01-3</v>
          </cell>
          <cell r="D165" t="str">
            <v>-</v>
          </cell>
          <cell r="E165" t="str">
            <v>Engine mount bracket</v>
          </cell>
          <cell r="F165" t="str">
            <v>发动机支撑支架</v>
          </cell>
          <cell r="G165" t="str">
            <v>D</v>
          </cell>
          <cell r="H165" t="str">
            <v>PMT4</v>
          </cell>
          <cell r="I165" t="str">
            <v>PF</v>
          </cell>
          <cell r="J165" t="str">
            <v>JD81</v>
          </cell>
          <cell r="K165" t="str">
            <v>7P247</v>
          </cell>
          <cell r="L165" t="str">
            <v>AA</v>
          </cell>
          <cell r="M165" t="str">
            <v>JD81-7P247-AA</v>
          </cell>
          <cell r="N165">
            <v>42783</v>
          </cell>
          <cell r="O165">
            <v>42671</v>
          </cell>
          <cell r="P165" t="str">
            <v>Sun Aibiao</v>
          </cell>
          <cell r="Q165" t="str">
            <v>Zhang xu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1</v>
          </cell>
          <cell r="X165">
            <v>0</v>
          </cell>
          <cell r="Y165">
            <v>0</v>
          </cell>
          <cell r="Z165">
            <v>0</v>
          </cell>
          <cell r="AA165">
            <v>0.09</v>
          </cell>
          <cell r="AC165">
            <v>-19.940000000000001</v>
          </cell>
          <cell r="AD165">
            <v>-0.4</v>
          </cell>
          <cell r="AE165">
            <v>-0.86</v>
          </cell>
          <cell r="AF165">
            <v>0</v>
          </cell>
          <cell r="AG165">
            <v>0</v>
          </cell>
          <cell r="AH165">
            <v>-21.2</v>
          </cell>
          <cell r="AI165" t="str">
            <v>CNY</v>
          </cell>
          <cell r="AJ165" t="str">
            <v>LP</v>
          </cell>
          <cell r="AK165" t="str">
            <v>Ningbo Tuopu</v>
          </cell>
          <cell r="AL165" t="str">
            <v>DLVBA</v>
          </cell>
          <cell r="AO165">
            <v>1</v>
          </cell>
          <cell r="AP165">
            <v>0.03</v>
          </cell>
          <cell r="AQ165">
            <v>0.03</v>
          </cell>
          <cell r="AR165">
            <v>0.03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B165">
            <v>-195700</v>
          </cell>
          <cell r="BC165">
            <v>-195700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</row>
        <row r="166">
          <cell r="C166" t="str">
            <v>PT01-3</v>
          </cell>
          <cell r="D166" t="str">
            <v>-</v>
          </cell>
          <cell r="E166" t="str">
            <v>Engine mount bracket</v>
          </cell>
          <cell r="F166" t="str">
            <v>发动机支撑支架</v>
          </cell>
          <cell r="G166" t="str">
            <v>D</v>
          </cell>
          <cell r="H166" t="str">
            <v>PMT4</v>
          </cell>
          <cell r="I166" t="str">
            <v>PF</v>
          </cell>
          <cell r="J166" t="str">
            <v>JD81</v>
          </cell>
          <cell r="K166" t="str">
            <v>7M125</v>
          </cell>
          <cell r="L166" t="str">
            <v>AA</v>
          </cell>
          <cell r="M166" t="str">
            <v>JD81-7M125-AA</v>
          </cell>
          <cell r="N166">
            <v>42783</v>
          </cell>
          <cell r="O166">
            <v>42671</v>
          </cell>
          <cell r="P166" t="str">
            <v>Sun Aibiao</v>
          </cell>
          <cell r="Q166" t="str">
            <v>Zhang xu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1</v>
          </cell>
          <cell r="Y166">
            <v>0</v>
          </cell>
          <cell r="Z166">
            <v>1</v>
          </cell>
          <cell r="AA166">
            <v>0.19</v>
          </cell>
          <cell r="AC166">
            <v>-21.06</v>
          </cell>
          <cell r="AD166">
            <v>-0.4</v>
          </cell>
          <cell r="AE166">
            <v>-0.93500000000000005</v>
          </cell>
          <cell r="AF166">
            <v>0</v>
          </cell>
          <cell r="AG166">
            <v>0</v>
          </cell>
          <cell r="AH166">
            <v>-22.394999999999996</v>
          </cell>
          <cell r="AI166" t="str">
            <v>CNY</v>
          </cell>
          <cell r="AJ166" t="str">
            <v>LP</v>
          </cell>
          <cell r="AK166" t="str">
            <v>Ningbo Tuopu</v>
          </cell>
          <cell r="AL166" t="str">
            <v>DLVBA</v>
          </cell>
          <cell r="AO166">
            <v>1</v>
          </cell>
          <cell r="AP166">
            <v>0.03</v>
          </cell>
          <cell r="AQ166">
            <v>0.03</v>
          </cell>
          <cell r="AR166">
            <v>0.03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B166">
            <v>-176500</v>
          </cell>
          <cell r="BC166">
            <v>-176500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</row>
        <row r="167">
          <cell r="C167" t="str">
            <v>PT09</v>
          </cell>
          <cell r="D167" t="str">
            <v>-</v>
          </cell>
          <cell r="E167" t="str">
            <v>High pressure duct</v>
          </cell>
          <cell r="F167" t="str">
            <v>高压进气管</v>
          </cell>
          <cell r="G167" t="str">
            <v>B</v>
          </cell>
          <cell r="H167" t="str">
            <v>PMT4</v>
          </cell>
          <cell r="I167" t="str">
            <v>PF</v>
          </cell>
          <cell r="J167" t="str">
            <v>JD8G</v>
          </cell>
          <cell r="K167" t="str">
            <v>6C646</v>
          </cell>
          <cell r="L167" t="str">
            <v>AC</v>
          </cell>
          <cell r="M167" t="str">
            <v>JD8G-6C646-AC</v>
          </cell>
          <cell r="N167" t="str">
            <v xml:space="preserve"> ASY ENG CHG AIR COOL ASY ENG CHG AIR COOL</v>
          </cell>
          <cell r="O167">
            <v>42713</v>
          </cell>
          <cell r="P167" t="str">
            <v>zhou siliang</v>
          </cell>
          <cell r="Q167" t="str">
            <v>Liang weihua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1</v>
          </cell>
          <cell r="X167">
            <v>1</v>
          </cell>
          <cell r="Y167">
            <v>0</v>
          </cell>
          <cell r="Z167">
            <v>1</v>
          </cell>
          <cell r="AA167">
            <v>0.28000000000000003</v>
          </cell>
          <cell r="AC167">
            <v>-266.49</v>
          </cell>
          <cell r="AD167">
            <v>-7.73</v>
          </cell>
          <cell r="AE167">
            <v>-1.99</v>
          </cell>
          <cell r="AF167">
            <v>0</v>
          </cell>
          <cell r="AG167">
            <v>-2.99</v>
          </cell>
          <cell r="AH167">
            <v>-279.20000000000005</v>
          </cell>
          <cell r="AI167" t="str">
            <v>CNY</v>
          </cell>
          <cell r="AJ167" t="str">
            <v>LP</v>
          </cell>
          <cell r="AK167" t="str">
            <v>Avon Chongqing</v>
          </cell>
          <cell r="AL167" t="str">
            <v>NA</v>
          </cell>
          <cell r="AO167">
            <v>11.45</v>
          </cell>
          <cell r="AP167">
            <v>0.01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B167">
            <v>-446864</v>
          </cell>
          <cell r="BC167">
            <v>-446864</v>
          </cell>
          <cell r="BD167">
            <v>0</v>
          </cell>
          <cell r="BE167">
            <v>-480728</v>
          </cell>
          <cell r="BF167">
            <v>160972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</row>
        <row r="168">
          <cell r="C168" t="str">
            <v>PT09</v>
          </cell>
          <cell r="D168" t="str">
            <v>-</v>
          </cell>
          <cell r="E168" t="str">
            <v>High pressure duct</v>
          </cell>
          <cell r="F168" t="str">
            <v>高压进气管</v>
          </cell>
          <cell r="G168" t="str">
            <v>B</v>
          </cell>
          <cell r="H168" t="str">
            <v>PMT4</v>
          </cell>
          <cell r="I168" t="str">
            <v>PF</v>
          </cell>
          <cell r="J168" t="str">
            <v>JD8G</v>
          </cell>
          <cell r="K168" t="str">
            <v>6F075</v>
          </cell>
          <cell r="L168" t="str">
            <v>BC</v>
          </cell>
          <cell r="M168" t="str">
            <v>JD8G-6F075-BC</v>
          </cell>
          <cell r="N168" t="str">
            <v xml:space="preserve"> ASY ENG CHG AIR COOL ASY ENG CHG AIR COOL</v>
          </cell>
          <cell r="O168">
            <v>42713</v>
          </cell>
          <cell r="P168" t="str">
            <v>zhou siliang</v>
          </cell>
          <cell r="Q168" t="str">
            <v>Liang weihua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1</v>
          </cell>
          <cell r="X168">
            <v>1</v>
          </cell>
          <cell r="Y168">
            <v>0</v>
          </cell>
          <cell r="Z168">
            <v>1</v>
          </cell>
          <cell r="AA168">
            <v>0.28000000000000003</v>
          </cell>
          <cell r="AC168">
            <v>-158.77000000000001</v>
          </cell>
          <cell r="AD168">
            <v>-3.91</v>
          </cell>
          <cell r="AE168">
            <v>-0.99</v>
          </cell>
          <cell r="AF168">
            <v>0</v>
          </cell>
          <cell r="AG168">
            <v>-2.99</v>
          </cell>
          <cell r="AH168">
            <v>-166.66000000000003</v>
          </cell>
          <cell r="AI168" t="str">
            <v>CNY</v>
          </cell>
          <cell r="AJ168" t="str">
            <v>LP</v>
          </cell>
          <cell r="AK168" t="str">
            <v>Avon Chongqing</v>
          </cell>
          <cell r="AO168">
            <v>11.45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B168">
            <v>-260239</v>
          </cell>
          <cell r="BC168">
            <v>-260239</v>
          </cell>
          <cell r="BD168">
            <v>0</v>
          </cell>
          <cell r="BE168">
            <v>-480728</v>
          </cell>
          <cell r="BF168">
            <v>160972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</row>
        <row r="169">
          <cell r="C169" t="str">
            <v>PT09</v>
          </cell>
          <cell r="D169" t="str">
            <v>-</v>
          </cell>
          <cell r="E169" t="str">
            <v>High pressure duct</v>
          </cell>
          <cell r="F169" t="str">
            <v>高压进气管</v>
          </cell>
          <cell r="G169" t="str">
            <v>B</v>
          </cell>
          <cell r="H169" t="str">
            <v>PMT4</v>
          </cell>
          <cell r="I169" t="str">
            <v>PF</v>
          </cell>
          <cell r="J169" t="str">
            <v>JX61</v>
          </cell>
          <cell r="K169" t="str">
            <v>6F072</v>
          </cell>
          <cell r="L169" t="str">
            <v>CA</v>
          </cell>
          <cell r="M169" t="str">
            <v>JX61-6F072-CA</v>
          </cell>
          <cell r="N169" t="str">
            <v>DCT ASY ENG CHG AIR COOL ASY ENG CHG AIR COOL</v>
          </cell>
          <cell r="O169">
            <v>42713</v>
          </cell>
          <cell r="P169" t="str">
            <v>zhou siliang</v>
          </cell>
          <cell r="Q169" t="str">
            <v>Liang weihua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1</v>
          </cell>
          <cell r="X169">
            <v>1</v>
          </cell>
          <cell r="Y169">
            <v>0</v>
          </cell>
          <cell r="Z169">
            <v>1</v>
          </cell>
          <cell r="AA169">
            <v>0.28000000000000003</v>
          </cell>
          <cell r="AC169">
            <v>-37.28</v>
          </cell>
          <cell r="AD169">
            <v>-1.07</v>
          </cell>
          <cell r="AE169">
            <v>-0.32</v>
          </cell>
          <cell r="AF169">
            <v>-0.82</v>
          </cell>
          <cell r="AG169">
            <v>0</v>
          </cell>
          <cell r="AH169">
            <v>-39.49</v>
          </cell>
          <cell r="AI169" t="str">
            <v>CNY</v>
          </cell>
          <cell r="AJ169" t="str">
            <v>LP</v>
          </cell>
          <cell r="AK169" t="str">
            <v>Avon Chongqing</v>
          </cell>
          <cell r="AL169" t="str">
            <v>NA</v>
          </cell>
          <cell r="AO169">
            <v>11.45</v>
          </cell>
          <cell r="AP169">
            <v>0.01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</row>
        <row r="170">
          <cell r="C170" t="str">
            <v>PT76</v>
          </cell>
          <cell r="D170" t="str">
            <v>PT76</v>
          </cell>
          <cell r="E170" t="str">
            <v>PCM bracket (Stage 5)</v>
          </cell>
          <cell r="F170" t="str">
            <v>PCM支架</v>
          </cell>
          <cell r="G170" t="str">
            <v>D</v>
          </cell>
          <cell r="H170" t="str">
            <v>PMT4</v>
          </cell>
          <cell r="I170" t="str">
            <v>PF</v>
          </cell>
          <cell r="J170" t="str">
            <v>JD8G</v>
          </cell>
          <cell r="K170" t="str">
            <v>12A659</v>
          </cell>
          <cell r="L170" t="str">
            <v>BA</v>
          </cell>
          <cell r="M170" t="str">
            <v>JD8G-12A659-BA</v>
          </cell>
          <cell r="N170" t="str">
            <v>PCM  Bracket</v>
          </cell>
          <cell r="O170">
            <v>42711</v>
          </cell>
          <cell r="P170" t="str">
            <v>Liu Ding</v>
          </cell>
          <cell r="Q170" t="str">
            <v>Guo Yuting</v>
          </cell>
          <cell r="S170">
            <v>1</v>
          </cell>
          <cell r="T170">
            <v>0</v>
          </cell>
          <cell r="U170">
            <v>1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0.28000000000000003</v>
          </cell>
          <cell r="AC170">
            <v>-10.039999999999999</v>
          </cell>
          <cell r="AD170">
            <v>-0.2</v>
          </cell>
          <cell r="AE170">
            <v>-0.32</v>
          </cell>
          <cell r="AF170">
            <v>0</v>
          </cell>
          <cell r="AG170">
            <v>0</v>
          </cell>
          <cell r="AH170">
            <v>-10.559999999999999</v>
          </cell>
          <cell r="AI170" t="str">
            <v>CNY</v>
          </cell>
          <cell r="AJ170" t="str">
            <v>LP</v>
          </cell>
          <cell r="AK170" t="str">
            <v>Chongqing Guangneng</v>
          </cell>
          <cell r="AL170" t="str">
            <v>DH0HA</v>
          </cell>
          <cell r="AO170">
            <v>1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B170">
            <v>-285000</v>
          </cell>
          <cell r="BC170">
            <v>-285000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</row>
        <row r="171">
          <cell r="C171" t="str">
            <v>PT76</v>
          </cell>
          <cell r="D171" t="str">
            <v>-</v>
          </cell>
          <cell r="E171" t="str">
            <v>PCM bracket</v>
          </cell>
          <cell r="F171" t="str">
            <v>PCM支架</v>
          </cell>
          <cell r="G171" t="str">
            <v>D</v>
          </cell>
          <cell r="H171" t="str">
            <v>PMT4</v>
          </cell>
          <cell r="I171" t="str">
            <v>PF</v>
          </cell>
          <cell r="J171" t="str">
            <v>JD8G</v>
          </cell>
          <cell r="K171" t="str">
            <v>12A659</v>
          </cell>
          <cell r="L171" t="str">
            <v>AB</v>
          </cell>
          <cell r="M171" t="str">
            <v>JD8G-12A659-AB</v>
          </cell>
          <cell r="N171" t="str">
            <v>PCM  Bracket</v>
          </cell>
          <cell r="O171">
            <v>42711</v>
          </cell>
          <cell r="P171" t="str">
            <v>Liu Ding</v>
          </cell>
          <cell r="Q171" t="str">
            <v>Guo Yuting</v>
          </cell>
          <cell r="S171">
            <v>0</v>
          </cell>
          <cell r="T171">
            <v>1</v>
          </cell>
          <cell r="U171">
            <v>0</v>
          </cell>
          <cell r="V171">
            <v>1</v>
          </cell>
          <cell r="W171">
            <v>1</v>
          </cell>
          <cell r="X171">
            <v>1</v>
          </cell>
          <cell r="Y171">
            <v>1</v>
          </cell>
          <cell r="Z171">
            <v>1</v>
          </cell>
          <cell r="AA171">
            <v>0.72000000000000008</v>
          </cell>
          <cell r="AC171">
            <v>-10.18</v>
          </cell>
          <cell r="AD171">
            <v>-0.2</v>
          </cell>
          <cell r="AE171">
            <v>-0.32</v>
          </cell>
          <cell r="AF171">
            <v>0</v>
          </cell>
          <cell r="AG171">
            <v>0</v>
          </cell>
          <cell r="AH171">
            <v>-10.7</v>
          </cell>
          <cell r="AI171" t="str">
            <v>CNY</v>
          </cell>
          <cell r="AJ171" t="str">
            <v>LP</v>
          </cell>
          <cell r="AK171" t="str">
            <v>Chongqing Guangneng</v>
          </cell>
          <cell r="AL171" t="str">
            <v>DH0HA</v>
          </cell>
          <cell r="AO171">
            <v>1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B171">
            <v>-285000</v>
          </cell>
          <cell r="BC171">
            <v>-285000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</row>
        <row r="172">
          <cell r="C172" t="str">
            <v>PT76</v>
          </cell>
          <cell r="D172" t="str">
            <v>PT76</v>
          </cell>
          <cell r="E172" t="str">
            <v>PCM bracket (Stage 5)</v>
          </cell>
          <cell r="F172" t="str">
            <v>PCM支架</v>
          </cell>
          <cell r="G172" t="str">
            <v>D</v>
          </cell>
          <cell r="H172" t="str">
            <v>PMT4</v>
          </cell>
          <cell r="I172" t="str">
            <v>PF</v>
          </cell>
          <cell r="J172" t="str">
            <v>JD8G</v>
          </cell>
          <cell r="K172" t="str">
            <v>12A532</v>
          </cell>
          <cell r="L172" t="str">
            <v>CA</v>
          </cell>
          <cell r="M172" t="str">
            <v>JD8G-12A532-CA</v>
          </cell>
          <cell r="N172" t="str">
            <v>PCM  Bracket</v>
          </cell>
          <cell r="O172">
            <v>42711</v>
          </cell>
          <cell r="P172" t="str">
            <v>Liu Ding</v>
          </cell>
          <cell r="Q172" t="str">
            <v>Guo Yuting</v>
          </cell>
          <cell r="S172">
            <v>1</v>
          </cell>
          <cell r="T172">
            <v>0</v>
          </cell>
          <cell r="U172">
            <v>1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0.28000000000000003</v>
          </cell>
          <cell r="AC172">
            <v>-4.16</v>
          </cell>
          <cell r="AD172">
            <v>-0.1</v>
          </cell>
          <cell r="AE172">
            <v>-0.22</v>
          </cell>
          <cell r="AF172">
            <v>0</v>
          </cell>
          <cell r="AG172">
            <v>0</v>
          </cell>
          <cell r="AH172">
            <v>-4.4799999999999995</v>
          </cell>
          <cell r="AI172" t="str">
            <v>CNY</v>
          </cell>
          <cell r="AJ172" t="str">
            <v>LP</v>
          </cell>
          <cell r="AK172" t="str">
            <v>Chongqing Guangneng</v>
          </cell>
          <cell r="AL172" t="str">
            <v>DH0HA</v>
          </cell>
          <cell r="AO172">
            <v>1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B172">
            <v>-195000</v>
          </cell>
          <cell r="BC172">
            <v>-195000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</row>
        <row r="173">
          <cell r="C173" t="str">
            <v>PT76</v>
          </cell>
          <cell r="D173" t="str">
            <v>-</v>
          </cell>
          <cell r="E173" t="str">
            <v>PCM bracket</v>
          </cell>
          <cell r="F173" t="str">
            <v>PCM支架</v>
          </cell>
          <cell r="G173" t="str">
            <v>D</v>
          </cell>
          <cell r="H173" t="str">
            <v>PMT4</v>
          </cell>
          <cell r="I173" t="str">
            <v>PF</v>
          </cell>
          <cell r="J173" t="str">
            <v>JD8G</v>
          </cell>
          <cell r="K173" t="str">
            <v>12A532</v>
          </cell>
          <cell r="L173" t="str">
            <v>BA</v>
          </cell>
          <cell r="M173" t="str">
            <v>JD8G-12A532-BA</v>
          </cell>
          <cell r="N173" t="str">
            <v>PCM  Cover</v>
          </cell>
          <cell r="O173">
            <v>42711</v>
          </cell>
          <cell r="P173" t="str">
            <v>Liu Ding</v>
          </cell>
          <cell r="Q173" t="str">
            <v>Guo Yuting</v>
          </cell>
          <cell r="S173">
            <v>0</v>
          </cell>
          <cell r="T173">
            <v>1</v>
          </cell>
          <cell r="U173">
            <v>0</v>
          </cell>
          <cell r="V173">
            <v>1</v>
          </cell>
          <cell r="W173">
            <v>0</v>
          </cell>
          <cell r="X173">
            <v>0</v>
          </cell>
          <cell r="Y173">
            <v>1</v>
          </cell>
          <cell r="Z173">
            <v>0</v>
          </cell>
          <cell r="AA173">
            <v>0.44</v>
          </cell>
          <cell r="AC173">
            <v>-4.7</v>
          </cell>
          <cell r="AD173">
            <v>-0.1</v>
          </cell>
          <cell r="AE173">
            <v>-0.22</v>
          </cell>
          <cell r="AF173">
            <v>0</v>
          </cell>
          <cell r="AG173">
            <v>0</v>
          </cell>
          <cell r="AH173">
            <v>-5.0199999999999996</v>
          </cell>
          <cell r="AI173" t="str">
            <v>CNY</v>
          </cell>
          <cell r="AJ173" t="str">
            <v>LP</v>
          </cell>
          <cell r="AK173" t="str">
            <v>Chongqing Guangneng</v>
          </cell>
          <cell r="AL173" t="str">
            <v>DH0HA</v>
          </cell>
          <cell r="AO173">
            <v>1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B173">
            <v>-195000</v>
          </cell>
          <cell r="BC173">
            <v>-195000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</row>
        <row r="174">
          <cell r="C174" t="str">
            <v>PT76</v>
          </cell>
          <cell r="D174" t="str">
            <v>-</v>
          </cell>
          <cell r="E174" t="str">
            <v>PCM bracket (Stage 5)</v>
          </cell>
          <cell r="F174" t="str">
            <v>PCM支架</v>
          </cell>
          <cell r="G174" t="str">
            <v>D</v>
          </cell>
          <cell r="H174" t="str">
            <v>PMT4</v>
          </cell>
          <cell r="I174" t="str">
            <v>PF</v>
          </cell>
          <cell r="J174" t="str">
            <v>JD8G</v>
          </cell>
          <cell r="K174" t="str">
            <v>12A532</v>
          </cell>
          <cell r="L174" t="str">
            <v>AA</v>
          </cell>
          <cell r="M174" t="str">
            <v>JD8G-12A532-AA</v>
          </cell>
          <cell r="N174" t="str">
            <v>PCM  Cover</v>
          </cell>
          <cell r="O174">
            <v>42711</v>
          </cell>
          <cell r="P174" t="str">
            <v>Liu Ding</v>
          </cell>
          <cell r="Q174" t="str">
            <v>Guo Yuting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1</v>
          </cell>
          <cell r="X174">
            <v>1</v>
          </cell>
          <cell r="Y174">
            <v>0</v>
          </cell>
          <cell r="Z174">
            <v>1</v>
          </cell>
          <cell r="AA174">
            <v>0.28000000000000003</v>
          </cell>
          <cell r="AC174">
            <v>-4.68</v>
          </cell>
          <cell r="AD174">
            <v>-0.1</v>
          </cell>
          <cell r="AE174">
            <v>-0.22</v>
          </cell>
          <cell r="AF174">
            <v>0</v>
          </cell>
          <cell r="AG174">
            <v>0</v>
          </cell>
          <cell r="AH174">
            <v>-4.9999999999999991</v>
          </cell>
          <cell r="AI174" t="str">
            <v>CNY</v>
          </cell>
          <cell r="AJ174" t="str">
            <v>LP</v>
          </cell>
          <cell r="AK174" t="str">
            <v>Chongqing Guangneng</v>
          </cell>
          <cell r="AL174" t="str">
            <v>DH0HA</v>
          </cell>
          <cell r="AO174">
            <v>1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B174">
            <v>-195000</v>
          </cell>
          <cell r="BC174">
            <v>-195000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</row>
        <row r="175">
          <cell r="C175" t="str">
            <v>PT03-2</v>
          </cell>
          <cell r="D175" t="str">
            <v>-</v>
          </cell>
          <cell r="E175" t="str">
            <v>Hot end （fox）</v>
          </cell>
          <cell r="F175" t="str">
            <v>热端（fox）</v>
          </cell>
          <cell r="G175" t="str">
            <v>B</v>
          </cell>
          <cell r="H175" t="str">
            <v>PMT4</v>
          </cell>
          <cell r="I175" t="str">
            <v>PF</v>
          </cell>
          <cell r="J175" t="str">
            <v>JD81</v>
          </cell>
          <cell r="K175" t="str">
            <v>5E211</v>
          </cell>
          <cell r="L175" t="str">
            <v>AE</v>
          </cell>
          <cell r="M175" t="str">
            <v>JD81-5E211-AE</v>
          </cell>
          <cell r="N175" t="str">
            <v>Hot end-1.0</v>
          </cell>
          <cell r="O175">
            <v>42713</v>
          </cell>
          <cell r="P175" t="str">
            <v>Tan zhongguo</v>
          </cell>
          <cell r="Q175" t="str">
            <v>Guo Yang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1</v>
          </cell>
          <cell r="X175">
            <v>1</v>
          </cell>
          <cell r="Y175">
            <v>0</v>
          </cell>
          <cell r="Z175">
            <v>1</v>
          </cell>
          <cell r="AA175">
            <v>0.28000000000000003</v>
          </cell>
          <cell r="AC175">
            <v>-434.49</v>
          </cell>
          <cell r="AD175">
            <v>-4.97</v>
          </cell>
          <cell r="AE175">
            <v>-6.59</v>
          </cell>
          <cell r="AF175">
            <v>0</v>
          </cell>
          <cell r="AG175">
            <v>-5.31</v>
          </cell>
          <cell r="AH175">
            <v>-451.36</v>
          </cell>
          <cell r="AI175" t="str">
            <v>CNY</v>
          </cell>
          <cell r="AJ175" t="str">
            <v>LP</v>
          </cell>
          <cell r="AK175" t="str">
            <v xml:space="preserve">Faurecia </v>
          </cell>
          <cell r="AL175" t="str">
            <v>CQSLA</v>
          </cell>
          <cell r="AO175">
            <v>3.2005978560372927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B175">
            <v>-235000</v>
          </cell>
          <cell r="BC175">
            <v>-3906000</v>
          </cell>
          <cell r="BD175">
            <v>0</v>
          </cell>
          <cell r="BE175">
            <v>-826122</v>
          </cell>
          <cell r="BF175">
            <v>155639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</row>
        <row r="176">
          <cell r="C176" t="str">
            <v>PT03-1</v>
          </cell>
          <cell r="D176" t="str">
            <v>PT03-1</v>
          </cell>
          <cell r="E176" t="str">
            <v>Hot end （dragon）-CN5</v>
          </cell>
          <cell r="F176" t="str">
            <v>热端（dragon）</v>
          </cell>
          <cell r="G176" t="str">
            <v>B</v>
          </cell>
          <cell r="H176" t="str">
            <v>PMT4</v>
          </cell>
          <cell r="I176" t="str">
            <v>PF</v>
          </cell>
          <cell r="J176" t="str">
            <v>JD81</v>
          </cell>
          <cell r="K176" t="str">
            <v>5E211</v>
          </cell>
          <cell r="L176" t="str">
            <v>BB</v>
          </cell>
          <cell r="M176" t="str">
            <v>JD81-5E211-BB</v>
          </cell>
          <cell r="N176" t="str">
            <v xml:space="preserve">Hot end-1.5L Stage5 </v>
          </cell>
          <cell r="O176">
            <v>42706</v>
          </cell>
          <cell r="P176" t="str">
            <v>Tan zhongguo</v>
          </cell>
          <cell r="Q176" t="str">
            <v>Guo Yang</v>
          </cell>
          <cell r="S176">
            <v>1</v>
          </cell>
          <cell r="T176">
            <v>1</v>
          </cell>
          <cell r="U176">
            <v>1</v>
          </cell>
          <cell r="V176">
            <v>1</v>
          </cell>
          <cell r="W176">
            <v>0</v>
          </cell>
          <cell r="X176">
            <v>0</v>
          </cell>
          <cell r="Y176">
            <v>1</v>
          </cell>
          <cell r="Z176">
            <v>0</v>
          </cell>
          <cell r="AA176">
            <v>0.72000000000000008</v>
          </cell>
          <cell r="AC176">
            <v>-359.43</v>
          </cell>
          <cell r="AD176">
            <v>-4.9400000000000004</v>
          </cell>
          <cell r="AE176">
            <v>-6.59</v>
          </cell>
          <cell r="AF176">
            <v>0</v>
          </cell>
          <cell r="AG176">
            <v>-2.9</v>
          </cell>
          <cell r="AH176">
            <v>-373.85999999999996</v>
          </cell>
          <cell r="AI176" t="str">
            <v>CNY</v>
          </cell>
          <cell r="AJ176" t="str">
            <v>LP</v>
          </cell>
          <cell r="AK176" t="str">
            <v xml:space="preserve">Faurecia </v>
          </cell>
          <cell r="AL176" t="str">
            <v>CQSLA</v>
          </cell>
          <cell r="AO176">
            <v>3.2005978560372927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B176">
            <v>-1386000</v>
          </cell>
          <cell r="BC176">
            <v>-2904137.5</v>
          </cell>
          <cell r="BD176">
            <v>0</v>
          </cell>
          <cell r="BE176">
            <v>-1200889</v>
          </cell>
          <cell r="BF176">
            <v>413928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</row>
        <row r="177">
          <cell r="C177" t="str">
            <v>PT03-1-stage 6</v>
          </cell>
          <cell r="D177" t="str">
            <v>PT03-1-stage 6</v>
          </cell>
          <cell r="E177" t="str">
            <v>Hot end （dragon）-CN6</v>
          </cell>
          <cell r="F177" t="str">
            <v>热端（dragon）</v>
          </cell>
          <cell r="G177" t="str">
            <v>B</v>
          </cell>
          <cell r="H177" t="str">
            <v>PMT4</v>
          </cell>
          <cell r="I177" t="str">
            <v>PF</v>
          </cell>
          <cell r="J177" t="str">
            <v>JD81</v>
          </cell>
          <cell r="K177" t="str">
            <v>5E211</v>
          </cell>
          <cell r="L177" t="str">
            <v>CB</v>
          </cell>
          <cell r="M177" t="str">
            <v>JD81-5E211-CB</v>
          </cell>
          <cell r="N177" t="str">
            <v>Hot End-1.5BJ6</v>
          </cell>
          <cell r="O177">
            <v>42706</v>
          </cell>
          <cell r="P177" t="str">
            <v>Tan zhongguo</v>
          </cell>
          <cell r="Q177" t="str">
            <v>Guo Yang</v>
          </cell>
          <cell r="S177">
            <v>1</v>
          </cell>
          <cell r="T177">
            <v>1</v>
          </cell>
          <cell r="U177">
            <v>1</v>
          </cell>
          <cell r="V177">
            <v>1</v>
          </cell>
          <cell r="W177">
            <v>0</v>
          </cell>
          <cell r="X177">
            <v>0</v>
          </cell>
          <cell r="Y177">
            <v>1</v>
          </cell>
          <cell r="Z177">
            <v>0</v>
          </cell>
          <cell r="AA177">
            <v>0.72000000000000008</v>
          </cell>
          <cell r="AC177">
            <v>-382.99</v>
          </cell>
          <cell r="AD177">
            <v>-4.9400000000000004</v>
          </cell>
          <cell r="AE177">
            <v>-6.59</v>
          </cell>
          <cell r="AF177">
            <v>0</v>
          </cell>
          <cell r="AG177">
            <v>-2.9</v>
          </cell>
          <cell r="AH177">
            <v>-397.41999999999996</v>
          </cell>
          <cell r="AI177" t="str">
            <v>CNY</v>
          </cell>
          <cell r="AJ177" t="str">
            <v>LP</v>
          </cell>
          <cell r="AK177" t="str">
            <v xml:space="preserve">Faurecia </v>
          </cell>
          <cell r="AL177" t="str">
            <v>CQSLA</v>
          </cell>
          <cell r="AO177">
            <v>3.2005978560372927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B177">
            <v>0</v>
          </cell>
          <cell r="BC177">
            <v>0</v>
          </cell>
          <cell r="BD177">
            <v>0</v>
          </cell>
          <cell r="BE177" t="str">
            <v>incl. in above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</row>
        <row r="178">
          <cell r="C178" t="str">
            <v>B02</v>
          </cell>
          <cell r="D178" t="str">
            <v>B02</v>
          </cell>
          <cell r="E178" t="str">
            <v>Hood Hinge</v>
          </cell>
          <cell r="F178" t="str">
            <v>发动机舱铰链</v>
          </cell>
          <cell r="G178" t="str">
            <v>B</v>
          </cell>
          <cell r="H178" t="str">
            <v>PMT1</v>
          </cell>
          <cell r="I178" t="str">
            <v>TH</v>
          </cell>
          <cell r="J178" t="str">
            <v>JD8B</v>
          </cell>
          <cell r="K178" t="str">
            <v>F16800</v>
          </cell>
          <cell r="L178" t="str">
            <v>AB</v>
          </cell>
          <cell r="M178" t="str">
            <v>JD8B-F16800-AB</v>
          </cell>
          <cell r="N178" t="str">
            <v>Hood hinge</v>
          </cell>
          <cell r="O178">
            <v>42678</v>
          </cell>
          <cell r="P178" t="str">
            <v>Zhang,jian</v>
          </cell>
          <cell r="Q178" t="str">
            <v>jin zhengbin</v>
          </cell>
          <cell r="S178">
            <v>1</v>
          </cell>
          <cell r="T178">
            <v>1</v>
          </cell>
          <cell r="U178">
            <v>1</v>
          </cell>
          <cell r="V178">
            <v>1</v>
          </cell>
          <cell r="W178">
            <v>1</v>
          </cell>
          <cell r="X178">
            <v>1</v>
          </cell>
          <cell r="Y178">
            <v>1</v>
          </cell>
          <cell r="Z178">
            <v>1</v>
          </cell>
          <cell r="AA178">
            <v>1</v>
          </cell>
          <cell r="AC178">
            <v>-16.07</v>
          </cell>
          <cell r="AD178">
            <v>-0.17</v>
          </cell>
          <cell r="AE178">
            <v>-0.45</v>
          </cell>
          <cell r="AF178">
            <v>0</v>
          </cell>
          <cell r="AG178">
            <v>-0.51500000000000001</v>
          </cell>
          <cell r="AH178">
            <v>-17.205000000000002</v>
          </cell>
          <cell r="AI178" t="str">
            <v>CNY</v>
          </cell>
          <cell r="AJ178" t="str">
            <v>LP</v>
          </cell>
          <cell r="AK178" t="str">
            <v>Chongqing Multimatic</v>
          </cell>
          <cell r="AL178" t="str">
            <v>GKHVB</v>
          </cell>
          <cell r="AO178">
            <v>1</v>
          </cell>
          <cell r="AP178">
            <v>0.03</v>
          </cell>
          <cell r="AQ178">
            <v>0.03</v>
          </cell>
          <cell r="AR178">
            <v>0.03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B178">
            <v>-774900</v>
          </cell>
          <cell r="BC178">
            <v>-774900</v>
          </cell>
          <cell r="BD178">
            <v>0</v>
          </cell>
          <cell r="BE178">
            <v>-297242</v>
          </cell>
          <cell r="BF178">
            <v>574899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</row>
        <row r="179">
          <cell r="C179" t="str">
            <v>B02</v>
          </cell>
          <cell r="D179" t="str">
            <v>B02</v>
          </cell>
          <cell r="E179" t="str">
            <v>Hood Hinge</v>
          </cell>
          <cell r="F179" t="str">
            <v>发动机舱铰链</v>
          </cell>
          <cell r="G179" t="str">
            <v>B</v>
          </cell>
          <cell r="H179" t="str">
            <v>PMT1</v>
          </cell>
          <cell r="I179" t="str">
            <v>TH</v>
          </cell>
          <cell r="J179" t="str">
            <v>JD8B</v>
          </cell>
          <cell r="K179" t="str">
            <v>F16801</v>
          </cell>
          <cell r="L179" t="str">
            <v>AB</v>
          </cell>
          <cell r="M179" t="str">
            <v>JD8B-F16801-AB</v>
          </cell>
          <cell r="N179" t="str">
            <v>Hood hinge</v>
          </cell>
          <cell r="O179">
            <v>42678</v>
          </cell>
          <cell r="P179" t="str">
            <v>Zhang,jian</v>
          </cell>
          <cell r="Q179" t="str">
            <v>jin zhengbin</v>
          </cell>
          <cell r="S179">
            <v>1</v>
          </cell>
          <cell r="T179">
            <v>1</v>
          </cell>
          <cell r="U179">
            <v>1</v>
          </cell>
          <cell r="V179">
            <v>1</v>
          </cell>
          <cell r="W179">
            <v>1</v>
          </cell>
          <cell r="X179">
            <v>1</v>
          </cell>
          <cell r="Y179">
            <v>1</v>
          </cell>
          <cell r="Z179">
            <v>1</v>
          </cell>
          <cell r="AA179">
            <v>1</v>
          </cell>
          <cell r="AC179">
            <v>-16.07</v>
          </cell>
          <cell r="AD179">
            <v>-0.17</v>
          </cell>
          <cell r="AE179">
            <v>-0.45</v>
          </cell>
          <cell r="AF179">
            <v>0</v>
          </cell>
          <cell r="AG179">
            <v>-0.51500000000000001</v>
          </cell>
          <cell r="AH179">
            <v>-17.205000000000002</v>
          </cell>
          <cell r="AI179" t="str">
            <v>CNY</v>
          </cell>
          <cell r="AJ179" t="str">
            <v>LP</v>
          </cell>
          <cell r="AK179" t="str">
            <v>Chongqing Multimatic</v>
          </cell>
          <cell r="AL179" t="str">
            <v>GKHVB</v>
          </cell>
          <cell r="AO179">
            <v>1</v>
          </cell>
          <cell r="AP179">
            <v>0.03</v>
          </cell>
          <cell r="AQ179">
            <v>0.03</v>
          </cell>
          <cell r="AR179">
            <v>0.03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B179">
            <v>-774900</v>
          </cell>
          <cell r="BC179">
            <v>-774900</v>
          </cell>
          <cell r="BD179">
            <v>0</v>
          </cell>
          <cell r="BE179">
            <v>-297242</v>
          </cell>
          <cell r="BF179">
            <v>574899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</row>
        <row r="180">
          <cell r="C180" t="str">
            <v>IT04</v>
          </cell>
          <cell r="D180" t="str">
            <v>IT04</v>
          </cell>
          <cell r="E180" t="str">
            <v>Restraints Control Module(RCM)</v>
          </cell>
          <cell r="F180" t="str">
            <v>安全气囊控制模块</v>
          </cell>
          <cell r="G180" t="str">
            <v>B</v>
          </cell>
          <cell r="H180" t="str">
            <v>PMT5</v>
          </cell>
          <cell r="I180" t="str">
            <v>TH</v>
          </cell>
          <cell r="J180" t="str">
            <v>HS7T</v>
          </cell>
          <cell r="K180" t="str">
            <v>14B006</v>
          </cell>
          <cell r="L180" t="str">
            <v>AA</v>
          </cell>
          <cell r="M180" t="str">
            <v>HS7T-14B006-AA</v>
          </cell>
          <cell r="N180" t="str">
            <v>Sensor</v>
          </cell>
          <cell r="O180">
            <v>42671</v>
          </cell>
          <cell r="P180" t="str">
            <v>zhang chunhui</v>
          </cell>
          <cell r="Q180" t="str">
            <v>wang fei</v>
          </cell>
          <cell r="S180">
            <v>3</v>
          </cell>
          <cell r="T180">
            <v>3</v>
          </cell>
          <cell r="U180">
            <v>3</v>
          </cell>
          <cell r="V180">
            <v>3</v>
          </cell>
          <cell r="W180">
            <v>3</v>
          </cell>
          <cell r="X180">
            <v>3</v>
          </cell>
          <cell r="Y180">
            <v>3</v>
          </cell>
          <cell r="Z180">
            <v>3</v>
          </cell>
          <cell r="AA180">
            <v>3</v>
          </cell>
          <cell r="AC180">
            <v>-20.81</v>
          </cell>
          <cell r="AD180">
            <v>-0.4</v>
          </cell>
          <cell r="AE180">
            <v>-0.7</v>
          </cell>
          <cell r="AF180">
            <v>0</v>
          </cell>
          <cell r="AG180">
            <v>0</v>
          </cell>
          <cell r="AH180">
            <v>-21.909999999999997</v>
          </cell>
          <cell r="AI180" t="str">
            <v>CNY</v>
          </cell>
          <cell r="AJ180" t="str">
            <v>LP</v>
          </cell>
          <cell r="AK180" t="str">
            <v>Suzhou Bosch</v>
          </cell>
          <cell r="AL180" t="str">
            <v>EGSEA</v>
          </cell>
          <cell r="AO180">
            <v>5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</row>
        <row r="181">
          <cell r="C181" t="str">
            <v>IT04</v>
          </cell>
          <cell r="D181" t="str">
            <v>-</v>
          </cell>
          <cell r="E181" t="str">
            <v>Restraints Control Module(RCM)</v>
          </cell>
          <cell r="F181" t="str">
            <v>安全气囊控制模块</v>
          </cell>
          <cell r="G181" t="str">
            <v>B</v>
          </cell>
          <cell r="H181" t="str">
            <v>PMT5</v>
          </cell>
          <cell r="I181" t="str">
            <v>TH</v>
          </cell>
          <cell r="J181" t="str">
            <v>JD8T</v>
          </cell>
          <cell r="K181" t="str">
            <v>14B321</v>
          </cell>
          <cell r="L181" t="str">
            <v>CB</v>
          </cell>
          <cell r="M181" t="str">
            <v>JD8T-14B321-CB</v>
          </cell>
          <cell r="N181" t="str">
            <v>Restraints Control Module(RCM)</v>
          </cell>
          <cell r="O181" t="str">
            <v>na</v>
          </cell>
          <cell r="P181" t="str">
            <v>zhang chunhui</v>
          </cell>
          <cell r="Q181" t="str">
            <v>wang fei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 t="str">
            <v>CNY</v>
          </cell>
          <cell r="AJ181" t="str">
            <v>LP</v>
          </cell>
          <cell r="AK181" t="str">
            <v>Suzhou Bosch</v>
          </cell>
          <cell r="AL181" t="str">
            <v>EGSEA</v>
          </cell>
          <cell r="AO181">
            <v>5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</row>
        <row r="182">
          <cell r="C182" t="str">
            <v>IT04</v>
          </cell>
          <cell r="D182" t="str">
            <v>-</v>
          </cell>
          <cell r="E182" t="str">
            <v>Restraints Control Module(RCM)</v>
          </cell>
          <cell r="F182" t="str">
            <v>安全气囊控制模块</v>
          </cell>
          <cell r="G182" t="str">
            <v>B</v>
          </cell>
          <cell r="H182" t="str">
            <v>PMT5</v>
          </cell>
          <cell r="I182" t="str">
            <v>TH</v>
          </cell>
          <cell r="J182" t="str">
            <v>JD8T</v>
          </cell>
          <cell r="K182" t="str">
            <v>14B321</v>
          </cell>
          <cell r="L182" t="str">
            <v>BA</v>
          </cell>
          <cell r="M182" t="str">
            <v>JD8T-14B321-BA</v>
          </cell>
          <cell r="N182" t="str">
            <v>Restraints Control Module(RCM)</v>
          </cell>
          <cell r="O182">
            <v>42671</v>
          </cell>
          <cell r="P182" t="str">
            <v>zhang chunhui</v>
          </cell>
          <cell r="Q182" t="str">
            <v>wang fei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 t="str">
            <v>CNY</v>
          </cell>
          <cell r="AJ182" t="str">
            <v>LP</v>
          </cell>
          <cell r="AK182" t="str">
            <v>Suzhou Bosch</v>
          </cell>
          <cell r="AL182" t="str">
            <v>EGSEA</v>
          </cell>
          <cell r="AO182">
            <v>5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</row>
        <row r="183">
          <cell r="C183" t="str">
            <v>IT04</v>
          </cell>
          <cell r="D183" t="str">
            <v>IT04</v>
          </cell>
          <cell r="E183" t="str">
            <v>Restraints Control Module(RCM)</v>
          </cell>
          <cell r="F183" t="str">
            <v>安全气囊控制模块</v>
          </cell>
          <cell r="G183" t="str">
            <v>B</v>
          </cell>
          <cell r="H183" t="str">
            <v>PMT5</v>
          </cell>
          <cell r="I183" t="str">
            <v>TH</v>
          </cell>
          <cell r="J183" t="str">
            <v>JD8T</v>
          </cell>
          <cell r="K183" t="str">
            <v>14B321</v>
          </cell>
          <cell r="L183" t="str">
            <v>CD</v>
          </cell>
          <cell r="M183" t="str">
            <v>JD8T-14B321-CD</v>
          </cell>
          <cell r="N183" t="str">
            <v>Restraints Control Module(RCM)</v>
          </cell>
          <cell r="O183">
            <v>42671</v>
          </cell>
          <cell r="P183" t="str">
            <v>zhang chunhui</v>
          </cell>
          <cell r="Q183" t="str">
            <v>wang fei</v>
          </cell>
          <cell r="S183">
            <v>1</v>
          </cell>
          <cell r="T183">
            <v>1</v>
          </cell>
          <cell r="U183">
            <v>1</v>
          </cell>
          <cell r="V183">
            <v>1</v>
          </cell>
          <cell r="W183">
            <v>1</v>
          </cell>
          <cell r="X183">
            <v>1</v>
          </cell>
          <cell r="Y183">
            <v>1</v>
          </cell>
          <cell r="Z183">
            <v>1</v>
          </cell>
          <cell r="AA183">
            <v>1</v>
          </cell>
          <cell r="AC183">
            <v>-188.38</v>
          </cell>
          <cell r="AD183">
            <v>-0.8</v>
          </cell>
          <cell r="AE183">
            <v>-3.8</v>
          </cell>
          <cell r="AF183">
            <v>0</v>
          </cell>
          <cell r="AG183">
            <v>-4.2300000000000004</v>
          </cell>
          <cell r="AH183">
            <v>-197.21</v>
          </cell>
          <cell r="AI183" t="str">
            <v>CNY</v>
          </cell>
          <cell r="AJ183" t="str">
            <v>LP</v>
          </cell>
          <cell r="AK183" t="str">
            <v>Suzhou Bosch</v>
          </cell>
          <cell r="AL183" t="str">
            <v>EGSEA</v>
          </cell>
          <cell r="AO183">
            <v>5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-2432463</v>
          </cell>
          <cell r="BF183">
            <v>574899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</row>
        <row r="184">
          <cell r="C184" t="str">
            <v>PT56</v>
          </cell>
          <cell r="D184" t="str">
            <v>-</v>
          </cell>
          <cell r="E184" t="str">
            <v>TOC line</v>
          </cell>
          <cell r="F184" t="str">
            <v>变速器油冷管</v>
          </cell>
          <cell r="G184" t="str">
            <v>B</v>
          </cell>
          <cell r="H184" t="str">
            <v>PMT4</v>
          </cell>
          <cell r="I184" t="str">
            <v>PF</v>
          </cell>
          <cell r="J184" t="str">
            <v>JD8P</v>
          </cell>
          <cell r="K184" t="str">
            <v>7H420</v>
          </cell>
          <cell r="L184" t="str">
            <v>AB</v>
          </cell>
          <cell r="M184" t="str">
            <v>JD8P-7H420-AB</v>
          </cell>
          <cell r="N184" t="str">
            <v>TOC Line</v>
          </cell>
          <cell r="O184">
            <v>42741</v>
          </cell>
          <cell r="P184" t="str">
            <v>Long houjun</v>
          </cell>
          <cell r="Q184" t="str">
            <v>Yin yuxian</v>
          </cell>
          <cell r="X184">
            <v>1</v>
          </cell>
          <cell r="Z184">
            <v>1</v>
          </cell>
          <cell r="AA184">
            <v>0.19</v>
          </cell>
          <cell r="AC184">
            <v>-201.93</v>
          </cell>
          <cell r="AD184">
            <v>-1.98</v>
          </cell>
          <cell r="AE184">
            <v>-9.2899999999999991</v>
          </cell>
          <cell r="AF184">
            <v>0</v>
          </cell>
          <cell r="AG184">
            <v>-0.71</v>
          </cell>
          <cell r="AH184">
            <v>-213.91</v>
          </cell>
          <cell r="AI184" t="str">
            <v>CNY</v>
          </cell>
          <cell r="AJ184" t="str">
            <v>LP</v>
          </cell>
          <cell r="AK184" t="str">
            <v xml:space="preserve">Hangzhou YOKOHAMA </v>
          </cell>
          <cell r="AO184">
            <v>7.9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0.58253987384998596</v>
          </cell>
          <cell r="AX184">
            <v>0</v>
          </cell>
          <cell r="AY184">
            <v>0</v>
          </cell>
          <cell r="AZ184">
            <v>0</v>
          </cell>
          <cell r="BB184">
            <v>-1971250</v>
          </cell>
          <cell r="BC184">
            <v>-1971250</v>
          </cell>
          <cell r="BD184">
            <v>0</v>
          </cell>
          <cell r="BE184">
            <v>-77736</v>
          </cell>
          <cell r="BF184">
            <v>109231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</row>
        <row r="185">
          <cell r="C185" t="str">
            <v>PT56</v>
          </cell>
          <cell r="D185" t="str">
            <v>-</v>
          </cell>
          <cell r="E185" t="str">
            <v>TOC line</v>
          </cell>
          <cell r="F185" t="str">
            <v>变速器油冷管</v>
          </cell>
          <cell r="G185" t="str">
            <v>B</v>
          </cell>
          <cell r="H185" t="str">
            <v>PMT4</v>
          </cell>
          <cell r="I185" t="str">
            <v>PF</v>
          </cell>
          <cell r="J185" t="str">
            <v>JD8P</v>
          </cell>
          <cell r="K185" t="str">
            <v>7A031</v>
          </cell>
          <cell r="L185" t="str">
            <v>AB</v>
          </cell>
          <cell r="M185" t="str">
            <v>JD8P-7A031-AB</v>
          </cell>
          <cell r="N185" t="str">
            <v>TOC Line</v>
          </cell>
          <cell r="O185">
            <v>42741</v>
          </cell>
          <cell r="P185" t="str">
            <v>Long houjun</v>
          </cell>
          <cell r="Q185" t="str">
            <v>Yin yuxian</v>
          </cell>
          <cell r="X185">
            <v>1</v>
          </cell>
          <cell r="Z185">
            <v>1</v>
          </cell>
          <cell r="AA185">
            <v>0.19</v>
          </cell>
          <cell r="AC185">
            <v>-46.98</v>
          </cell>
          <cell r="AD185">
            <v>-1.76</v>
          </cell>
          <cell r="AE185">
            <v>-4.76</v>
          </cell>
          <cell r="AF185">
            <v>0</v>
          </cell>
          <cell r="AG185">
            <v>-0.71</v>
          </cell>
          <cell r="AH185">
            <v>-54.209999999999994</v>
          </cell>
          <cell r="AI185" t="str">
            <v>CNY</v>
          </cell>
          <cell r="AJ185" t="str">
            <v>LP</v>
          </cell>
          <cell r="AK185" t="str">
            <v xml:space="preserve">Hangzhou YOKOHAMA </v>
          </cell>
          <cell r="AO185">
            <v>7.9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B185">
            <v>-425362</v>
          </cell>
          <cell r="BC185">
            <v>-425362</v>
          </cell>
          <cell r="BD185">
            <v>0</v>
          </cell>
          <cell r="BE185">
            <v>-77736</v>
          </cell>
          <cell r="BF185">
            <v>109231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</row>
        <row r="186">
          <cell r="C186" t="str">
            <v>PT56</v>
          </cell>
          <cell r="D186" t="str">
            <v>-</v>
          </cell>
          <cell r="E186" t="str">
            <v>TOC line</v>
          </cell>
          <cell r="F186" t="str">
            <v>变速器油冷管</v>
          </cell>
          <cell r="G186" t="str">
            <v>B</v>
          </cell>
          <cell r="H186" t="str">
            <v>PMT4</v>
          </cell>
          <cell r="I186" t="str">
            <v>PF</v>
          </cell>
          <cell r="J186" t="str">
            <v>JD8P</v>
          </cell>
          <cell r="K186" t="str">
            <v>7H420</v>
          </cell>
          <cell r="L186" t="str">
            <v>BB</v>
          </cell>
          <cell r="M186" t="str">
            <v>JD8P-7H420-BB</v>
          </cell>
          <cell r="N186" t="str">
            <v>TOC Line</v>
          </cell>
          <cell r="O186">
            <v>42741</v>
          </cell>
          <cell r="P186" t="str">
            <v>Long houjun</v>
          </cell>
          <cell r="Q186" t="str">
            <v>Yin yuxian</v>
          </cell>
          <cell r="T186">
            <v>1</v>
          </cell>
          <cell r="V186">
            <v>1</v>
          </cell>
          <cell r="Y186">
            <v>1</v>
          </cell>
          <cell r="AA186">
            <v>0.44</v>
          </cell>
          <cell r="AC186">
            <v>-233.21</v>
          </cell>
          <cell r="AD186">
            <v>-1.75</v>
          </cell>
          <cell r="AE186">
            <v>-12.42</v>
          </cell>
          <cell r="AF186">
            <v>0</v>
          </cell>
          <cell r="AG186">
            <v>-1.07</v>
          </cell>
          <cell r="AH186">
            <v>-248.45</v>
          </cell>
          <cell r="AI186" t="str">
            <v>CNY</v>
          </cell>
          <cell r="AJ186" t="str">
            <v>LP</v>
          </cell>
          <cell r="AK186" t="str">
            <v xml:space="preserve">Hangzhou YOKOHAMA </v>
          </cell>
          <cell r="AO186">
            <v>7.9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0.49609193761376208</v>
          </cell>
          <cell r="AX186">
            <v>0</v>
          </cell>
          <cell r="AY186">
            <v>0</v>
          </cell>
          <cell r="AZ186">
            <v>0</v>
          </cell>
          <cell r="BB186">
            <v>-2635727</v>
          </cell>
          <cell r="BC186">
            <v>-2635727</v>
          </cell>
          <cell r="BD186">
            <v>0</v>
          </cell>
          <cell r="BE186">
            <v>-269916</v>
          </cell>
          <cell r="BF186">
            <v>252956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</row>
        <row r="187">
          <cell r="C187" t="str">
            <v>PT56</v>
          </cell>
          <cell r="D187" t="str">
            <v>-</v>
          </cell>
          <cell r="E187" t="str">
            <v>TOC line</v>
          </cell>
          <cell r="F187" t="str">
            <v>变速器油冷管</v>
          </cell>
          <cell r="G187" t="str">
            <v>B</v>
          </cell>
          <cell r="H187" t="str">
            <v>PMT4</v>
          </cell>
          <cell r="I187" t="str">
            <v>PF</v>
          </cell>
          <cell r="J187" t="str">
            <v>JD8P</v>
          </cell>
          <cell r="K187" t="str">
            <v>7R081</v>
          </cell>
          <cell r="L187" t="str">
            <v>AA</v>
          </cell>
          <cell r="M187" t="str">
            <v>JD8P-7R081-AA</v>
          </cell>
          <cell r="N187" t="str">
            <v>TOC Line</v>
          </cell>
          <cell r="O187">
            <v>42741</v>
          </cell>
          <cell r="P187" t="str">
            <v>Long houjun</v>
          </cell>
          <cell r="Q187" t="str">
            <v>Yin yuxian</v>
          </cell>
          <cell r="X187">
            <v>1</v>
          </cell>
          <cell r="Z187">
            <v>1</v>
          </cell>
          <cell r="AA187">
            <v>0.19</v>
          </cell>
          <cell r="AC187">
            <v>-73.099999999999994</v>
          </cell>
          <cell r="AD187">
            <v>-1.62</v>
          </cell>
          <cell r="AE187">
            <v>-1.57</v>
          </cell>
          <cell r="AF187">
            <v>0</v>
          </cell>
          <cell r="AG187">
            <v>-0.71</v>
          </cell>
          <cell r="AH187">
            <v>-76.999999999999986</v>
          </cell>
          <cell r="AI187" t="str">
            <v>CNY</v>
          </cell>
          <cell r="AJ187" t="str">
            <v>LP</v>
          </cell>
          <cell r="AK187" t="str">
            <v xml:space="preserve">Hangzhou YOKOHAMA </v>
          </cell>
          <cell r="AO187">
            <v>7.9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B187">
            <v>-501837</v>
          </cell>
          <cell r="BC187">
            <v>-501837</v>
          </cell>
          <cell r="BD187">
            <v>0</v>
          </cell>
          <cell r="BE187">
            <v>-77736</v>
          </cell>
          <cell r="BF187">
            <v>109231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</row>
        <row r="188">
          <cell r="C188" t="str">
            <v>PT56</v>
          </cell>
          <cell r="D188" t="str">
            <v>-</v>
          </cell>
          <cell r="E188" t="str">
            <v>TOC line</v>
          </cell>
          <cell r="F188" t="str">
            <v>变速器油冷管</v>
          </cell>
          <cell r="G188" t="str">
            <v>B</v>
          </cell>
          <cell r="H188" t="str">
            <v>PMT4</v>
          </cell>
          <cell r="I188" t="str">
            <v>PF</v>
          </cell>
          <cell r="J188" t="str">
            <v>JD8P</v>
          </cell>
          <cell r="K188" t="str">
            <v>7A031</v>
          </cell>
          <cell r="L188" t="str">
            <v>BB</v>
          </cell>
          <cell r="M188" t="str">
            <v>JD8P-7A031-BB</v>
          </cell>
          <cell r="N188" t="str">
            <v>TOC Line</v>
          </cell>
          <cell r="O188">
            <v>42741</v>
          </cell>
          <cell r="P188" t="str">
            <v>Long houjun</v>
          </cell>
          <cell r="Q188" t="str">
            <v>Yin yuxian</v>
          </cell>
          <cell r="T188">
            <v>1</v>
          </cell>
          <cell r="V188">
            <v>1</v>
          </cell>
          <cell r="Y188">
            <v>1</v>
          </cell>
          <cell r="AA188">
            <v>0.44</v>
          </cell>
          <cell r="AC188">
            <v>-27.64</v>
          </cell>
          <cell r="AD188">
            <v>-1.1599999999999999</v>
          </cell>
          <cell r="AE188">
            <v>-2.09</v>
          </cell>
          <cell r="AF188">
            <v>0</v>
          </cell>
          <cell r="AG188">
            <v>-1.07</v>
          </cell>
          <cell r="AH188">
            <v>-31.96</v>
          </cell>
          <cell r="AI188" t="str">
            <v>CNY</v>
          </cell>
          <cell r="AJ188" t="str">
            <v>LP</v>
          </cell>
          <cell r="AK188" t="str">
            <v xml:space="preserve">Hangzhou YOKOHAMA </v>
          </cell>
          <cell r="AO188">
            <v>7.9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B188">
            <v>-142002</v>
          </cell>
          <cell r="BC188">
            <v>-142002</v>
          </cell>
          <cell r="BD188">
            <v>0</v>
          </cell>
          <cell r="BE188">
            <v>-269916</v>
          </cell>
          <cell r="BF188">
            <v>252956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</row>
        <row r="189">
          <cell r="C189" t="str">
            <v>CH048-1</v>
          </cell>
          <cell r="D189" t="str">
            <v>CH048-1</v>
          </cell>
          <cell r="E189" t="str">
            <v>Fuel Filler pipe（BJ6）</v>
          </cell>
          <cell r="F189" t="str">
            <v>加油管（京6）</v>
          </cell>
          <cell r="G189" t="str">
            <v>B</v>
          </cell>
          <cell r="H189" t="str">
            <v>PMT4</v>
          </cell>
          <cell r="I189" t="str">
            <v>PF</v>
          </cell>
          <cell r="J189" t="str">
            <v>JD8G</v>
          </cell>
          <cell r="K189">
            <v>9032</v>
          </cell>
          <cell r="L189" t="str">
            <v>BC</v>
          </cell>
          <cell r="M189" t="str">
            <v>JD8G-9032-BC</v>
          </cell>
          <cell r="N189" t="str">
            <v>Fuel filler pipe</v>
          </cell>
          <cell r="O189">
            <v>42713</v>
          </cell>
          <cell r="P189" t="str">
            <v>Lili</v>
          </cell>
          <cell r="Q189" t="str">
            <v>Xu hailong</v>
          </cell>
          <cell r="S189">
            <v>1</v>
          </cell>
          <cell r="T189">
            <v>1</v>
          </cell>
          <cell r="U189">
            <v>1</v>
          </cell>
          <cell r="V189">
            <v>1</v>
          </cell>
          <cell r="W189">
            <v>0</v>
          </cell>
          <cell r="X189">
            <v>0</v>
          </cell>
          <cell r="Y189">
            <v>1</v>
          </cell>
          <cell r="Z189">
            <v>0</v>
          </cell>
          <cell r="AA189">
            <v>0.72000000000000008</v>
          </cell>
          <cell r="AC189">
            <v>-143.19</v>
          </cell>
          <cell r="AD189">
            <v>-1.8</v>
          </cell>
          <cell r="AE189">
            <v>-2.2200000000000002</v>
          </cell>
          <cell r="AF189">
            <v>0</v>
          </cell>
          <cell r="AG189">
            <v>-8.3720428525900328</v>
          </cell>
          <cell r="AH189">
            <v>-155.58204285259004</v>
          </cell>
          <cell r="AI189" t="str">
            <v>CNY</v>
          </cell>
          <cell r="AJ189" t="str">
            <v>LP</v>
          </cell>
          <cell r="AK189" t="str">
            <v>Shanghai Martinrea</v>
          </cell>
          <cell r="AL189" t="str">
            <v>GNXVA</v>
          </cell>
          <cell r="AO189">
            <v>5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B189">
            <v>-1147671</v>
          </cell>
          <cell r="BC189">
            <v>-1147671</v>
          </cell>
          <cell r="BD189">
            <v>0</v>
          </cell>
          <cell r="BE189">
            <v>-341504</v>
          </cell>
          <cell r="BF189">
            <v>40791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</row>
        <row r="190">
          <cell r="C190" t="str">
            <v>E019</v>
          </cell>
          <cell r="D190" t="str">
            <v>-</v>
          </cell>
          <cell r="E190" t="str">
            <v>DCU</v>
          </cell>
          <cell r="F190" t="str">
            <v>门控模块</v>
          </cell>
          <cell r="G190" t="str">
            <v>B</v>
          </cell>
          <cell r="H190" t="str">
            <v>PMT5</v>
          </cell>
          <cell r="I190" t="str">
            <v>TH</v>
          </cell>
          <cell r="J190" t="str">
            <v>DG9T </v>
          </cell>
          <cell r="K190" t="str">
            <v>14B531</v>
          </cell>
          <cell r="L190" t="str">
            <v>EB </v>
          </cell>
          <cell r="M190" t="str">
            <v>DG9T -14B531-EB </v>
          </cell>
          <cell r="N190" t="str">
            <v>DCU</v>
          </cell>
          <cell r="O190">
            <v>42601</v>
          </cell>
          <cell r="P190" t="str">
            <v>Liu dawei</v>
          </cell>
          <cell r="Q190" t="str">
            <v>Zhang,ying</v>
          </cell>
          <cell r="Y190">
            <v>1</v>
          </cell>
          <cell r="Z190">
            <v>1</v>
          </cell>
          <cell r="AA190">
            <v>0.1</v>
          </cell>
          <cell r="AC190">
            <v>-72.819999999999993</v>
          </cell>
          <cell r="AD190">
            <v>-0.6</v>
          </cell>
          <cell r="AE190">
            <v>0</v>
          </cell>
          <cell r="AF190">
            <v>0</v>
          </cell>
          <cell r="AG190">
            <v>0</v>
          </cell>
          <cell r="AH190">
            <v>-73.419999999999987</v>
          </cell>
          <cell r="AI190" t="str">
            <v>CNY</v>
          </cell>
          <cell r="AJ190" t="str">
            <v>LP</v>
          </cell>
          <cell r="AK190" t="str">
            <v>Shanghai Kostal</v>
          </cell>
          <cell r="AL190" t="str">
            <v>ECBRA</v>
          </cell>
          <cell r="AO190">
            <v>1</v>
          </cell>
          <cell r="AP190">
            <v>0.03</v>
          </cell>
          <cell r="AQ190">
            <v>0.03</v>
          </cell>
          <cell r="AR190">
            <v>0.03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</row>
        <row r="191">
          <cell r="C191" t="str">
            <v>E019</v>
          </cell>
          <cell r="D191" t="str">
            <v>-</v>
          </cell>
          <cell r="E191" t="str">
            <v>DCU</v>
          </cell>
          <cell r="F191" t="str">
            <v>门控模块</v>
          </cell>
          <cell r="G191" t="str">
            <v>B</v>
          </cell>
          <cell r="H191" t="str">
            <v>PMT5</v>
          </cell>
          <cell r="I191" t="str">
            <v>TH</v>
          </cell>
          <cell r="J191" t="str">
            <v>DG9T </v>
          </cell>
          <cell r="K191" t="str">
            <v>14B533 </v>
          </cell>
          <cell r="L191" t="str">
            <v>EB </v>
          </cell>
          <cell r="M191" t="str">
            <v>DG9T -14B533 -EB </v>
          </cell>
          <cell r="N191" t="str">
            <v xml:space="preserve">DCU </v>
          </cell>
          <cell r="O191">
            <v>42601</v>
          </cell>
          <cell r="P191" t="str">
            <v>Liu dawei</v>
          </cell>
          <cell r="Q191" t="str">
            <v>Zhang,ying</v>
          </cell>
          <cell r="Y191">
            <v>1</v>
          </cell>
          <cell r="Z191">
            <v>1</v>
          </cell>
          <cell r="AA191">
            <v>0.1</v>
          </cell>
          <cell r="AC191">
            <v>-72.819999999999993</v>
          </cell>
          <cell r="AD191">
            <v>-0.6</v>
          </cell>
          <cell r="AE191">
            <v>0</v>
          </cell>
          <cell r="AF191">
            <v>0</v>
          </cell>
          <cell r="AG191">
            <v>0</v>
          </cell>
          <cell r="AH191">
            <v>-73.419999999999987</v>
          </cell>
          <cell r="AI191" t="str">
            <v>CNY</v>
          </cell>
          <cell r="AJ191" t="str">
            <v>LP</v>
          </cell>
          <cell r="AK191" t="str">
            <v>Shanghai Kostal</v>
          </cell>
          <cell r="AL191" t="str">
            <v>ECBRA</v>
          </cell>
          <cell r="AO191">
            <v>1</v>
          </cell>
          <cell r="AP191">
            <v>0.03</v>
          </cell>
          <cell r="AQ191">
            <v>0.03</v>
          </cell>
          <cell r="AR191">
            <v>0.03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</row>
        <row r="192">
          <cell r="C192" t="str">
            <v>E03</v>
          </cell>
          <cell r="D192" t="str">
            <v>-</v>
          </cell>
          <cell r="E192" t="str">
            <v>Instrument Cluster</v>
          </cell>
          <cell r="F192" t="str">
            <v>仪表</v>
          </cell>
          <cell r="G192" t="str">
            <v>B</v>
          </cell>
          <cell r="H192" t="str">
            <v>PMT5</v>
          </cell>
          <cell r="I192" t="str">
            <v>TH</v>
          </cell>
          <cell r="J192" t="str">
            <v>JD8T</v>
          </cell>
          <cell r="K192" t="str">
            <v>10849</v>
          </cell>
          <cell r="L192" t="str">
            <v>AC</v>
          </cell>
          <cell r="M192" t="str">
            <v>JD8T-10849-AC</v>
          </cell>
          <cell r="N192" t="str">
            <v>CLUS ASY INSTR</v>
          </cell>
          <cell r="O192">
            <v>42706</v>
          </cell>
          <cell r="P192" t="str">
            <v>Xiao Yili</v>
          </cell>
          <cell r="Q192" t="str">
            <v>Xu lilin</v>
          </cell>
          <cell r="S192">
            <v>1</v>
          </cell>
          <cell r="T192">
            <v>1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0.30000000000000004</v>
          </cell>
          <cell r="AC192">
            <v>-479.55999999999995</v>
          </cell>
          <cell r="AD192">
            <v>-15.23</v>
          </cell>
          <cell r="AE192">
            <v>0</v>
          </cell>
          <cell r="AF192">
            <v>0</v>
          </cell>
          <cell r="AG192">
            <v>-10.233555807193959</v>
          </cell>
          <cell r="AH192">
            <v>-505.02355580719393</v>
          </cell>
          <cell r="AI192" t="str">
            <v>CNY</v>
          </cell>
          <cell r="AJ192" t="str">
            <v>LP</v>
          </cell>
          <cell r="AK192" t="str">
            <v>Tianjin Denso</v>
          </cell>
          <cell r="AO192">
            <v>5</v>
          </cell>
          <cell r="AP192">
            <v>0.03</v>
          </cell>
          <cell r="AQ192">
            <v>0.03</v>
          </cell>
          <cell r="AR192">
            <v>0.03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-6641311</v>
          </cell>
          <cell r="BF192">
            <v>574899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</row>
        <row r="193">
          <cell r="C193" t="str">
            <v>E03</v>
          </cell>
          <cell r="D193" t="str">
            <v>E03</v>
          </cell>
          <cell r="E193" t="str">
            <v>Instrument Cluster</v>
          </cell>
          <cell r="F193" t="str">
            <v>仪表</v>
          </cell>
          <cell r="G193" t="str">
            <v>B</v>
          </cell>
          <cell r="H193" t="str">
            <v>PMT5</v>
          </cell>
          <cell r="I193" t="str">
            <v>TH</v>
          </cell>
          <cell r="J193" t="str">
            <v>JD8T</v>
          </cell>
          <cell r="K193" t="str">
            <v>10849</v>
          </cell>
          <cell r="L193" t="str">
            <v>BC</v>
          </cell>
          <cell r="M193" t="str">
            <v>JD8T-10849-BC</v>
          </cell>
          <cell r="N193" t="str">
            <v>CLUS ASY INSTR</v>
          </cell>
          <cell r="O193">
            <v>42706</v>
          </cell>
          <cell r="P193" t="str">
            <v>Xiao Yili</v>
          </cell>
          <cell r="Q193" t="str">
            <v>Xu lilin</v>
          </cell>
          <cell r="S193">
            <v>0</v>
          </cell>
          <cell r="T193">
            <v>0</v>
          </cell>
          <cell r="U193">
            <v>1</v>
          </cell>
          <cell r="V193">
            <v>1</v>
          </cell>
          <cell r="W193">
            <v>1</v>
          </cell>
          <cell r="X193">
            <v>1</v>
          </cell>
          <cell r="Y193">
            <v>1</v>
          </cell>
          <cell r="Z193">
            <v>1</v>
          </cell>
          <cell r="AA193">
            <v>0.70000000000000007</v>
          </cell>
          <cell r="AC193">
            <v>-484.61999999999995</v>
          </cell>
          <cell r="AD193">
            <v>-15.23</v>
          </cell>
          <cell r="AE193">
            <v>0</v>
          </cell>
          <cell r="AF193">
            <v>0</v>
          </cell>
          <cell r="AG193">
            <v>-10.233555807193959</v>
          </cell>
          <cell r="AH193">
            <v>-510.08355580719393</v>
          </cell>
          <cell r="AI193" t="str">
            <v>CNY</v>
          </cell>
          <cell r="AJ193" t="str">
            <v>LP</v>
          </cell>
          <cell r="AK193" t="str">
            <v>Tianjin Denso</v>
          </cell>
          <cell r="AO193">
            <v>5</v>
          </cell>
          <cell r="AP193">
            <v>0.03</v>
          </cell>
          <cell r="AQ193">
            <v>0.03</v>
          </cell>
          <cell r="AR193">
            <v>0.03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B193">
            <v>-3755508</v>
          </cell>
          <cell r="BC193">
            <v>-3755508</v>
          </cell>
          <cell r="BD193">
            <v>0</v>
          </cell>
          <cell r="BE193" t="str">
            <v>incl. in above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</row>
        <row r="194">
          <cell r="C194" t="str">
            <v>PT90</v>
          </cell>
          <cell r="D194" t="str">
            <v>-</v>
          </cell>
          <cell r="E194" t="str">
            <v>MT Transmission / 6MX65(Fox)</v>
          </cell>
          <cell r="F194" t="str">
            <v>手动变速箱6MX65(Fox)</v>
          </cell>
          <cell r="G194" t="str">
            <v>B</v>
          </cell>
          <cell r="H194" t="str">
            <v>PMT4</v>
          </cell>
          <cell r="I194" t="str">
            <v>PF</v>
          </cell>
          <cell r="J194" t="str">
            <v>JX6R</v>
          </cell>
          <cell r="K194">
            <v>7002</v>
          </cell>
          <cell r="L194" t="str">
            <v>ALB</v>
          </cell>
          <cell r="M194" t="str">
            <v>JX6R-7002-ALB</v>
          </cell>
          <cell r="N194" t="str">
            <v>6MX65 MT transmission</v>
          </cell>
          <cell r="O194">
            <v>42657</v>
          </cell>
          <cell r="P194" t="str">
            <v>Jia zhongqiang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1</v>
          </cell>
          <cell r="X194">
            <v>0</v>
          </cell>
          <cell r="Y194">
            <v>0</v>
          </cell>
          <cell r="Z194">
            <v>0</v>
          </cell>
          <cell r="AA194">
            <v>0.09</v>
          </cell>
          <cell r="AC194">
            <v>-3041.2899999999995</v>
          </cell>
          <cell r="AD194">
            <v>-84</v>
          </cell>
          <cell r="AE194">
            <v>0</v>
          </cell>
          <cell r="AF194">
            <v>0</v>
          </cell>
          <cell r="AG194">
            <v>0</v>
          </cell>
          <cell r="AH194">
            <v>-3125.2899999999995</v>
          </cell>
          <cell r="AI194" t="str">
            <v>CNY</v>
          </cell>
          <cell r="AJ194" t="str">
            <v>LP</v>
          </cell>
          <cell r="AK194" t="str">
            <v>GJT</v>
          </cell>
          <cell r="AL194" t="str">
            <v>3564B</v>
          </cell>
          <cell r="AP194">
            <v>0.03</v>
          </cell>
          <cell r="AQ194">
            <v>0.03</v>
          </cell>
          <cell r="AR194">
            <v>0.03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</row>
        <row r="195">
          <cell r="C195" t="str">
            <v>PT90</v>
          </cell>
          <cell r="D195" t="str">
            <v>PT90</v>
          </cell>
          <cell r="E195" t="str">
            <v>MT Transmission / 6MX65(Dragon)</v>
          </cell>
          <cell r="F195" t="str">
            <v>手动变速箱6MX65(Dragon)</v>
          </cell>
          <cell r="G195" t="str">
            <v>B</v>
          </cell>
          <cell r="H195" t="str">
            <v>PMT4</v>
          </cell>
          <cell r="I195" t="str">
            <v>PF</v>
          </cell>
          <cell r="J195" t="str">
            <v>JX6R</v>
          </cell>
          <cell r="K195">
            <v>7002</v>
          </cell>
          <cell r="L195" t="str">
            <v>CLB</v>
          </cell>
          <cell r="M195" t="str">
            <v>JX6R-7002-CLB</v>
          </cell>
          <cell r="N195" t="str">
            <v>6MX65 MT transmission</v>
          </cell>
          <cell r="O195">
            <v>42657</v>
          </cell>
          <cell r="P195" t="str">
            <v>Jia zhongqiang</v>
          </cell>
          <cell r="S195">
            <v>1</v>
          </cell>
          <cell r="T195">
            <v>0</v>
          </cell>
          <cell r="U195">
            <v>1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0.28000000000000003</v>
          </cell>
          <cell r="AC195">
            <v>-3041.2899999999995</v>
          </cell>
          <cell r="AD195">
            <v>-84</v>
          </cell>
          <cell r="AE195">
            <v>0</v>
          </cell>
          <cell r="AF195">
            <v>0</v>
          </cell>
          <cell r="AG195">
            <v>0</v>
          </cell>
          <cell r="AH195">
            <v>-3125.2899999999995</v>
          </cell>
          <cell r="AI195" t="str">
            <v>CNY</v>
          </cell>
          <cell r="AJ195" t="str">
            <v>LP</v>
          </cell>
          <cell r="AK195" t="str">
            <v>GJT</v>
          </cell>
          <cell r="AL195" t="str">
            <v>3564B</v>
          </cell>
          <cell r="AP195">
            <v>0.03</v>
          </cell>
          <cell r="AQ195">
            <v>0.03</v>
          </cell>
          <cell r="AR195">
            <v>0.03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</row>
        <row r="196">
          <cell r="C196" t="str">
            <v>PT07-3</v>
          </cell>
          <cell r="D196" t="str">
            <v>-</v>
          </cell>
          <cell r="E196" t="str">
            <v>Clean duct</v>
          </cell>
          <cell r="F196" t="str">
            <v>进气管</v>
          </cell>
          <cell r="G196" t="str">
            <v>B</v>
          </cell>
          <cell r="H196" t="str">
            <v>PMT4</v>
          </cell>
          <cell r="I196" t="str">
            <v>PF</v>
          </cell>
          <cell r="J196" t="str">
            <v>JD8G</v>
          </cell>
          <cell r="K196" t="str">
            <v>9C623</v>
          </cell>
          <cell r="L196" t="str">
            <v>BC</v>
          </cell>
          <cell r="M196" t="str">
            <v>JD8G-9C623-BC</v>
          </cell>
          <cell r="N196" t="str">
            <v>Low Pressure Clean duct</v>
          </cell>
          <cell r="O196">
            <v>42713</v>
          </cell>
          <cell r="P196" t="str">
            <v>zhou siliang</v>
          </cell>
          <cell r="Q196" t="str">
            <v>Liang weihua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1</v>
          </cell>
          <cell r="X196">
            <v>1</v>
          </cell>
          <cell r="Y196">
            <v>0</v>
          </cell>
          <cell r="Z196">
            <v>1</v>
          </cell>
          <cell r="AA196">
            <v>0.28000000000000003</v>
          </cell>
          <cell r="AC196">
            <v>-70.27</v>
          </cell>
          <cell r="AD196">
            <v>-1.53</v>
          </cell>
          <cell r="AE196">
            <v>-0.89</v>
          </cell>
          <cell r="AF196">
            <v>0</v>
          </cell>
          <cell r="AG196">
            <v>-3.55</v>
          </cell>
          <cell r="AH196">
            <v>-76.239999999999995</v>
          </cell>
          <cell r="AI196" t="str">
            <v>CNY</v>
          </cell>
          <cell r="AJ196" t="str">
            <v>LP</v>
          </cell>
          <cell r="AK196" t="str">
            <v xml:space="preserve">M+H Chongqing </v>
          </cell>
          <cell r="AL196" t="str">
            <v>GW3FA</v>
          </cell>
          <cell r="AO196">
            <v>5</v>
          </cell>
          <cell r="AP196">
            <v>0.01</v>
          </cell>
          <cell r="AQ196">
            <v>0.01</v>
          </cell>
          <cell r="AR196">
            <v>0.01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7.0000000000000007E-2</v>
          </cell>
          <cell r="AX196">
            <v>0</v>
          </cell>
          <cell r="AY196">
            <v>0</v>
          </cell>
          <cell r="AZ196">
            <v>0</v>
          </cell>
          <cell r="BB196">
            <v>-820000</v>
          </cell>
          <cell r="BC196">
            <v>-820000</v>
          </cell>
          <cell r="BD196">
            <v>0</v>
          </cell>
          <cell r="BE196">
            <v>-571954</v>
          </cell>
          <cell r="BF196">
            <v>160972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</row>
        <row r="197">
          <cell r="C197" t="str">
            <v>PT07-3</v>
          </cell>
          <cell r="D197" t="str">
            <v>-</v>
          </cell>
          <cell r="E197" t="str">
            <v>Clean duct</v>
          </cell>
          <cell r="F197" t="str">
            <v>进气管</v>
          </cell>
          <cell r="G197" t="str">
            <v>B</v>
          </cell>
          <cell r="H197" t="str">
            <v>PMT4</v>
          </cell>
          <cell r="I197" t="str">
            <v>PF</v>
          </cell>
          <cell r="J197" t="str">
            <v>JX61</v>
          </cell>
          <cell r="K197" t="str">
            <v>9C623</v>
          </cell>
          <cell r="L197" t="str">
            <v>FB</v>
          </cell>
          <cell r="M197" t="str">
            <v>JX61-9C623-FB</v>
          </cell>
          <cell r="N197" t="str">
            <v>Low Pressure Clean duct</v>
          </cell>
          <cell r="O197">
            <v>42713</v>
          </cell>
          <cell r="P197" t="str">
            <v>zhou siliang</v>
          </cell>
          <cell r="Q197" t="str">
            <v>Liang weihua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1</v>
          </cell>
          <cell r="X197">
            <v>1</v>
          </cell>
          <cell r="Y197">
            <v>0</v>
          </cell>
          <cell r="Z197">
            <v>1</v>
          </cell>
          <cell r="AA197">
            <v>0.28000000000000003</v>
          </cell>
          <cell r="AC197">
            <v>-90.67</v>
          </cell>
          <cell r="AD197">
            <v>-3.13</v>
          </cell>
          <cell r="AE197">
            <v>-1.21</v>
          </cell>
          <cell r="AF197">
            <v>0</v>
          </cell>
          <cell r="AG197">
            <v>0</v>
          </cell>
          <cell r="AH197">
            <v>-95.009999999999991</v>
          </cell>
          <cell r="AI197" t="str">
            <v>CNY</v>
          </cell>
          <cell r="AJ197" t="str">
            <v>LP</v>
          </cell>
          <cell r="AK197" t="str">
            <v xml:space="preserve">M+H Chongqing </v>
          </cell>
          <cell r="AL197" t="str">
            <v>GW3FA</v>
          </cell>
          <cell r="AO197">
            <v>5</v>
          </cell>
          <cell r="AP197">
            <v>0.01</v>
          </cell>
          <cell r="AQ197">
            <v>0.01</v>
          </cell>
          <cell r="AR197">
            <v>0.01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7.0000000000000007E-2</v>
          </cell>
          <cell r="AX197">
            <v>0</v>
          </cell>
          <cell r="AY197">
            <v>0</v>
          </cell>
          <cell r="AZ197">
            <v>0</v>
          </cell>
          <cell r="BB197">
            <v>-3369000</v>
          </cell>
          <cell r="BC197">
            <v>-3369000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</row>
        <row r="198">
          <cell r="C198" t="str">
            <v>PT07-3</v>
          </cell>
          <cell r="D198" t="str">
            <v>-</v>
          </cell>
          <cell r="E198" t="str">
            <v>HC Trap assembly(Dragon Stage 6)</v>
          </cell>
          <cell r="F198" t="str">
            <v>CH捕捉器 (Dragon Stage 6)</v>
          </cell>
          <cell r="G198" t="str">
            <v>B</v>
          </cell>
          <cell r="H198" t="str">
            <v>PMT4</v>
          </cell>
          <cell r="I198" t="str">
            <v>PF</v>
          </cell>
          <cell r="J198">
            <v>0</v>
          </cell>
          <cell r="K198">
            <v>0</v>
          </cell>
          <cell r="L198">
            <v>0</v>
          </cell>
          <cell r="M198" t="str">
            <v>0-0-0</v>
          </cell>
          <cell r="N198" t="str">
            <v xml:space="preserve">Low Pressure Clean duct  with HC Trap(Dragon Stage 6)   </v>
          </cell>
          <cell r="O198" t="str">
            <v>na</v>
          </cell>
          <cell r="P198" t="str">
            <v>zhou siliang</v>
          </cell>
          <cell r="Q198" t="str">
            <v>Liang weihua</v>
          </cell>
          <cell r="AA198">
            <v>0</v>
          </cell>
          <cell r="AC198">
            <v>-95.83</v>
          </cell>
          <cell r="AD198">
            <v>-3.13</v>
          </cell>
          <cell r="AE198">
            <v>-1.21</v>
          </cell>
          <cell r="AF198">
            <v>0</v>
          </cell>
          <cell r="AG198">
            <v>0</v>
          </cell>
          <cell r="AH198">
            <v>-100.16999999999999</v>
          </cell>
          <cell r="AI198" t="str">
            <v>CNY</v>
          </cell>
          <cell r="AJ198" t="str">
            <v>LP</v>
          </cell>
          <cell r="AK198" t="str">
            <v xml:space="preserve">M+H Chongqing </v>
          </cell>
          <cell r="AL198" t="str">
            <v>GW3FA</v>
          </cell>
          <cell r="AO198">
            <v>5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</row>
        <row r="199">
          <cell r="C199" t="str">
            <v>CH102</v>
          </cell>
          <cell r="D199" t="str">
            <v>CH102</v>
          </cell>
          <cell r="E199" t="str">
            <v>Brake Disc</v>
          </cell>
          <cell r="F199" t="str">
            <v>制动蝶</v>
          </cell>
          <cell r="G199" t="str">
            <v>D</v>
          </cell>
          <cell r="H199" t="str">
            <v>PMT3</v>
          </cell>
          <cell r="I199" t="str">
            <v>PF</v>
          </cell>
          <cell r="J199" t="str">
            <v>JD8C</v>
          </cell>
          <cell r="K199">
            <v>1125</v>
          </cell>
          <cell r="L199" t="str">
            <v>AA</v>
          </cell>
          <cell r="M199" t="str">
            <v>JD8C-1125-AA</v>
          </cell>
          <cell r="N199" t="str">
            <v>Fr.Brake Disc</v>
          </cell>
          <cell r="O199">
            <v>42655</v>
          </cell>
          <cell r="P199" t="str">
            <v>Cen junyu</v>
          </cell>
          <cell r="S199">
            <v>2</v>
          </cell>
          <cell r="T199">
            <v>2</v>
          </cell>
          <cell r="U199">
            <v>2</v>
          </cell>
          <cell r="V199">
            <v>2</v>
          </cell>
          <cell r="W199">
            <v>2</v>
          </cell>
          <cell r="X199">
            <v>2</v>
          </cell>
          <cell r="Y199">
            <v>2</v>
          </cell>
          <cell r="Z199">
            <v>2</v>
          </cell>
          <cell r="AA199">
            <v>2</v>
          </cell>
          <cell r="AC199">
            <v>-89.34</v>
          </cell>
          <cell r="AD199">
            <v>-0.98</v>
          </cell>
          <cell r="AE199">
            <v>-1.37</v>
          </cell>
          <cell r="AF199">
            <v>0</v>
          </cell>
          <cell r="AG199">
            <v>0</v>
          </cell>
          <cell r="AH199">
            <v>-91.690000000000012</v>
          </cell>
          <cell r="AI199" t="str">
            <v>CNY</v>
          </cell>
          <cell r="AJ199" t="str">
            <v>LP</v>
          </cell>
          <cell r="AK199" t="str">
            <v>CQ Shanyou</v>
          </cell>
          <cell r="AL199" t="str">
            <v>GL3MA</v>
          </cell>
          <cell r="AO199">
            <v>1</v>
          </cell>
          <cell r="AP199">
            <v>0.03</v>
          </cell>
          <cell r="AQ199">
            <v>0.03</v>
          </cell>
          <cell r="AR199">
            <v>0.03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</row>
        <row r="200">
          <cell r="C200" t="str">
            <v>CH102</v>
          </cell>
          <cell r="D200" t="str">
            <v>CH102</v>
          </cell>
          <cell r="E200" t="str">
            <v>Brake Disc</v>
          </cell>
          <cell r="F200" t="str">
            <v>制动蝶</v>
          </cell>
          <cell r="G200" t="str">
            <v>D</v>
          </cell>
          <cell r="H200" t="str">
            <v>PMT3</v>
          </cell>
          <cell r="I200" t="str">
            <v>PF</v>
          </cell>
          <cell r="J200" t="str">
            <v>JD8C</v>
          </cell>
          <cell r="K200" t="str">
            <v>2A315</v>
          </cell>
          <cell r="L200" t="str">
            <v>AA</v>
          </cell>
          <cell r="M200" t="str">
            <v>JD8C-2A315-AA</v>
          </cell>
          <cell r="N200" t="str">
            <v>Rr.Brake Disc</v>
          </cell>
          <cell r="O200">
            <v>42655</v>
          </cell>
          <cell r="P200" t="str">
            <v>Cen junyu</v>
          </cell>
          <cell r="S200">
            <v>2</v>
          </cell>
          <cell r="T200">
            <v>2</v>
          </cell>
          <cell r="U200">
            <v>2</v>
          </cell>
          <cell r="V200">
            <v>2</v>
          </cell>
          <cell r="W200">
            <v>2</v>
          </cell>
          <cell r="X200">
            <v>2</v>
          </cell>
          <cell r="Y200">
            <v>2</v>
          </cell>
          <cell r="Z200">
            <v>2</v>
          </cell>
          <cell r="AA200">
            <v>2</v>
          </cell>
          <cell r="AC200">
            <v>-69.177999999999997</v>
          </cell>
          <cell r="AD200">
            <v>-0.93</v>
          </cell>
          <cell r="AE200">
            <v>-1.06</v>
          </cell>
          <cell r="AF200">
            <v>0</v>
          </cell>
          <cell r="AG200">
            <v>0</v>
          </cell>
          <cell r="AH200">
            <v>-71.168000000000006</v>
          </cell>
          <cell r="AI200" t="str">
            <v>CNY</v>
          </cell>
          <cell r="AJ200" t="str">
            <v>LP</v>
          </cell>
          <cell r="AK200" t="str">
            <v>CQ Shanyou</v>
          </cell>
          <cell r="AL200" t="str">
            <v>GL3MA</v>
          </cell>
          <cell r="AO200">
            <v>1</v>
          </cell>
          <cell r="AP200">
            <v>0.03</v>
          </cell>
          <cell r="AQ200">
            <v>0.03</v>
          </cell>
          <cell r="AR200">
            <v>0.03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</row>
        <row r="201">
          <cell r="C201" t="str">
            <v>ET98</v>
          </cell>
          <cell r="D201" t="str">
            <v>ET98</v>
          </cell>
          <cell r="E201" t="str">
            <v>Rear closure chrome strip</v>
          </cell>
          <cell r="F201" t="str">
            <v>尾门饰条</v>
          </cell>
          <cell r="G201" t="str">
            <v>D</v>
          </cell>
          <cell r="H201" t="str">
            <v>PMT1</v>
          </cell>
          <cell r="I201" t="str">
            <v>TH</v>
          </cell>
          <cell r="J201" t="str">
            <v>JD8B</v>
          </cell>
          <cell r="K201" t="str">
            <v>F42509</v>
          </cell>
          <cell r="L201" t="str">
            <v>AD</v>
          </cell>
          <cell r="M201" t="str">
            <v>JD8B-F42509-AD</v>
          </cell>
          <cell r="N201" t="str">
            <v>deklid applique</v>
          </cell>
          <cell r="O201">
            <v>42704</v>
          </cell>
          <cell r="P201" t="str">
            <v>Jiang haitao</v>
          </cell>
          <cell r="Q201" t="str">
            <v>Jin zhengbin</v>
          </cell>
          <cell r="R201">
            <v>0</v>
          </cell>
          <cell r="S201">
            <v>1</v>
          </cell>
          <cell r="T201">
            <v>1</v>
          </cell>
          <cell r="U201">
            <v>1</v>
          </cell>
          <cell r="V201">
            <v>1</v>
          </cell>
          <cell r="W201">
            <v>1</v>
          </cell>
          <cell r="X201">
            <v>1</v>
          </cell>
          <cell r="Y201">
            <v>1</v>
          </cell>
          <cell r="Z201">
            <v>1</v>
          </cell>
          <cell r="AA201">
            <v>1</v>
          </cell>
          <cell r="AC201">
            <v>-47.57</v>
          </cell>
          <cell r="AD201">
            <v>-0.82</v>
          </cell>
          <cell r="AE201">
            <v>-1.1299999999999999</v>
          </cell>
          <cell r="AF201">
            <v>0</v>
          </cell>
          <cell r="AG201">
            <v>0</v>
          </cell>
          <cell r="AH201">
            <v>-49.52</v>
          </cell>
          <cell r="AI201" t="str">
            <v>CNY</v>
          </cell>
          <cell r="AJ201" t="str">
            <v>LP</v>
          </cell>
          <cell r="AK201" t="str">
            <v>Ning Bo zhongjun</v>
          </cell>
          <cell r="AL201" t="str">
            <v>GF7RA</v>
          </cell>
          <cell r="AO201">
            <v>1</v>
          </cell>
          <cell r="AP201">
            <v>0.03</v>
          </cell>
          <cell r="AQ201">
            <v>0.03</v>
          </cell>
          <cell r="AR201">
            <v>0.03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B201">
            <v>-1140000</v>
          </cell>
          <cell r="BC201">
            <v>-1140000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</row>
        <row r="202">
          <cell r="C202" t="str">
            <v>PT02-1</v>
          </cell>
          <cell r="D202" t="str">
            <v>-</v>
          </cell>
          <cell r="E202" t="str">
            <v xml:space="preserve">MT Shifter </v>
          </cell>
          <cell r="F202" t="str">
            <v>手动换档器</v>
          </cell>
          <cell r="G202" t="str">
            <v>B</v>
          </cell>
          <cell r="H202" t="str">
            <v>PMT4</v>
          </cell>
          <cell r="I202" t="str">
            <v>PF</v>
          </cell>
          <cell r="J202" t="str">
            <v>JD8R</v>
          </cell>
          <cell r="K202" t="str">
            <v>7C453</v>
          </cell>
          <cell r="L202" t="str">
            <v>BAB</v>
          </cell>
          <cell r="M202" t="str">
            <v>JD8R-7C453-BAB</v>
          </cell>
          <cell r="N202" t="str">
            <v xml:space="preserve">MT Shifter </v>
          </cell>
          <cell r="O202">
            <v>0</v>
          </cell>
          <cell r="P202" t="str">
            <v>陈行(xchen136)</v>
          </cell>
          <cell r="Q202" t="str">
            <v>余愉(yyu33)</v>
          </cell>
          <cell r="S202">
            <v>1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0.14000000000000001</v>
          </cell>
          <cell r="AC202">
            <v>-116.45</v>
          </cell>
          <cell r="AD202">
            <v>-1.8</v>
          </cell>
          <cell r="AE202">
            <v>-2.5099999999999998</v>
          </cell>
          <cell r="AF202">
            <v>0</v>
          </cell>
          <cell r="AG202">
            <v>0</v>
          </cell>
          <cell r="AH202">
            <v>-120.76</v>
          </cell>
          <cell r="AI202" t="str">
            <v>CNY</v>
          </cell>
          <cell r="AJ202" t="str">
            <v>LP</v>
          </cell>
          <cell r="AK202" t="str">
            <v>Shanghai ECS</v>
          </cell>
          <cell r="AL202" t="str">
            <v>GEBEA</v>
          </cell>
          <cell r="AO202">
            <v>3</v>
          </cell>
          <cell r="AP202">
            <v>0.02</v>
          </cell>
          <cell r="AQ202">
            <v>0.02</v>
          </cell>
          <cell r="AR202">
            <v>0.02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B202">
            <v>-1341400</v>
          </cell>
          <cell r="BC202">
            <v>-1341400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</row>
        <row r="203">
          <cell r="C203" t="str">
            <v>PT02-1</v>
          </cell>
          <cell r="D203" t="str">
            <v>PT02-1</v>
          </cell>
          <cell r="E203" t="str">
            <v xml:space="preserve">MT Shifter </v>
          </cell>
          <cell r="F203" t="str">
            <v>手动换档器</v>
          </cell>
          <cell r="G203" t="str">
            <v>B</v>
          </cell>
          <cell r="H203" t="str">
            <v>PMT4</v>
          </cell>
          <cell r="I203" t="str">
            <v>PF</v>
          </cell>
          <cell r="J203" t="str">
            <v>JD8R</v>
          </cell>
          <cell r="K203" t="str">
            <v>7C453</v>
          </cell>
          <cell r="L203" t="str">
            <v>BKB</v>
          </cell>
          <cell r="M203" t="str">
            <v>JD8R-7C453-BKB</v>
          </cell>
          <cell r="N203" t="str">
            <v xml:space="preserve">MT Shifter </v>
          </cell>
          <cell r="O203">
            <v>0</v>
          </cell>
          <cell r="P203" t="str">
            <v>陈行(xchen136)</v>
          </cell>
          <cell r="Q203" t="str">
            <v>余愉(yyu33)</v>
          </cell>
          <cell r="S203">
            <v>0</v>
          </cell>
          <cell r="T203">
            <v>0</v>
          </cell>
          <cell r="U203">
            <v>1</v>
          </cell>
          <cell r="V203">
            <v>0</v>
          </cell>
          <cell r="W203">
            <v>1</v>
          </cell>
          <cell r="X203">
            <v>0</v>
          </cell>
          <cell r="Y203">
            <v>0</v>
          </cell>
          <cell r="Z203">
            <v>0</v>
          </cell>
          <cell r="AA203">
            <v>0.23</v>
          </cell>
          <cell r="AC203">
            <v>-128.06</v>
          </cell>
          <cell r="AD203">
            <v>-1.8</v>
          </cell>
          <cell r="AE203">
            <v>-2.62</v>
          </cell>
          <cell r="AF203">
            <v>0</v>
          </cell>
          <cell r="AG203">
            <v>0</v>
          </cell>
          <cell r="AH203">
            <v>-132.48000000000002</v>
          </cell>
          <cell r="AI203" t="str">
            <v>CNY</v>
          </cell>
          <cell r="AJ203" t="str">
            <v>LP</v>
          </cell>
          <cell r="AK203" t="str">
            <v>Shanghai ECS</v>
          </cell>
          <cell r="AL203" t="str">
            <v>EXGTA</v>
          </cell>
          <cell r="AO203">
            <v>3</v>
          </cell>
          <cell r="AP203">
            <v>0.02</v>
          </cell>
          <cell r="AQ203">
            <v>0.02</v>
          </cell>
          <cell r="AR203">
            <v>0.02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B203">
            <v>-60000</v>
          </cell>
          <cell r="BC203">
            <v>-60000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</row>
        <row r="204">
          <cell r="C204" t="str">
            <v>E04</v>
          </cell>
          <cell r="D204" t="str">
            <v>-</v>
          </cell>
          <cell r="E204" t="str">
            <v>Ambient Lighting</v>
          </cell>
          <cell r="F204" t="str">
            <v>环境灯</v>
          </cell>
          <cell r="G204" t="str">
            <v>D</v>
          </cell>
          <cell r="H204" t="str">
            <v>PMT2</v>
          </cell>
          <cell r="I204" t="str">
            <v>TH</v>
          </cell>
          <cell r="J204" t="str">
            <v>JD8B</v>
          </cell>
          <cell r="K204" t="str">
            <v>13E720</v>
          </cell>
          <cell r="L204" t="str">
            <v>AA</v>
          </cell>
          <cell r="M204" t="str">
            <v>JD8B-13E720-AA</v>
          </cell>
          <cell r="N204" t="str">
            <v xml:space="preserve">Front footwell lighting </v>
          </cell>
          <cell r="O204">
            <v>42690</v>
          </cell>
          <cell r="P204" t="str">
            <v>Luo,zhoudi</v>
          </cell>
          <cell r="Q204" t="str">
            <v>Yuxiaoxing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4</v>
          </cell>
          <cell r="Z204">
            <v>4</v>
          </cell>
          <cell r="AA204">
            <v>0.4</v>
          </cell>
          <cell r="AC204">
            <v>-10.119999999999999</v>
          </cell>
          <cell r="AD204">
            <v>-0.1</v>
          </cell>
          <cell r="AE204">
            <v>-0.52</v>
          </cell>
          <cell r="AF204">
            <v>0</v>
          </cell>
          <cell r="AG204">
            <v>0</v>
          </cell>
          <cell r="AH204">
            <v>-10.739999999999998</v>
          </cell>
          <cell r="AI204" t="str">
            <v>CNY</v>
          </cell>
          <cell r="AJ204" t="str">
            <v>LP</v>
          </cell>
          <cell r="AK204" t="str">
            <v>SZ Flextronics</v>
          </cell>
          <cell r="AL204" t="str">
            <v>GSMSA</v>
          </cell>
          <cell r="AO204">
            <v>4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B204">
            <v>-199098</v>
          </cell>
          <cell r="BC204">
            <v>-199098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</row>
        <row r="205">
          <cell r="C205" t="str">
            <v>E04</v>
          </cell>
          <cell r="D205" t="str">
            <v>-</v>
          </cell>
          <cell r="E205" t="str">
            <v>Ambient Lighting</v>
          </cell>
          <cell r="F205" t="str">
            <v>环境灯</v>
          </cell>
          <cell r="G205" t="str">
            <v>D</v>
          </cell>
          <cell r="H205" t="str">
            <v>PMT2</v>
          </cell>
          <cell r="I205" t="str">
            <v>TH</v>
          </cell>
          <cell r="J205" t="str">
            <v>JD8B</v>
          </cell>
          <cell r="K205" t="str">
            <v>14E078</v>
          </cell>
          <cell r="L205" t="str">
            <v>AB</v>
          </cell>
          <cell r="M205" t="str">
            <v>JD8B-14E078-AB</v>
          </cell>
          <cell r="N205" t="str">
            <v xml:space="preserve">Console Cupholder Lighting </v>
          </cell>
          <cell r="O205">
            <v>42690</v>
          </cell>
          <cell r="P205" t="str">
            <v>Luo,zhoudi</v>
          </cell>
          <cell r="Q205" t="str">
            <v>Yuxiaoxing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1</v>
          </cell>
          <cell r="Z205">
            <v>1</v>
          </cell>
          <cell r="AA205">
            <v>0.1</v>
          </cell>
          <cell r="AC205">
            <v>-36.020000000000003</v>
          </cell>
          <cell r="AD205">
            <v>-0.88</v>
          </cell>
          <cell r="AE205">
            <v>-3.24</v>
          </cell>
          <cell r="AF205">
            <v>0</v>
          </cell>
          <cell r="AG205">
            <v>0</v>
          </cell>
          <cell r="AH205">
            <v>-40.140000000000008</v>
          </cell>
          <cell r="AI205" t="str">
            <v>CNY</v>
          </cell>
          <cell r="AJ205" t="str">
            <v>LP</v>
          </cell>
          <cell r="AK205" t="str">
            <v>SZ Flextronics</v>
          </cell>
          <cell r="AL205" t="str">
            <v>GSMSA</v>
          </cell>
          <cell r="AO205">
            <v>4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B205">
            <v>-402160</v>
          </cell>
          <cell r="BC205">
            <v>-402160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</row>
        <row r="206">
          <cell r="C206" t="str">
            <v>E04</v>
          </cell>
          <cell r="D206" t="str">
            <v>-</v>
          </cell>
          <cell r="E206" t="str">
            <v>Ambient Lighting</v>
          </cell>
          <cell r="F206" t="str">
            <v>环境灯</v>
          </cell>
          <cell r="G206" t="str">
            <v>D</v>
          </cell>
          <cell r="H206" t="str">
            <v>PMT2</v>
          </cell>
          <cell r="I206" t="str">
            <v>TH</v>
          </cell>
          <cell r="J206" t="str">
            <v>JD8B</v>
          </cell>
          <cell r="K206" t="str">
            <v>13E721</v>
          </cell>
          <cell r="L206" t="str">
            <v>AA</v>
          </cell>
          <cell r="M206" t="str">
            <v>JD8B-13E721-AA</v>
          </cell>
          <cell r="N206" t="str">
            <v xml:space="preserve">Front footwell lighting </v>
          </cell>
          <cell r="O206">
            <v>42690</v>
          </cell>
          <cell r="P206" t="str">
            <v>Luo,zhoudi</v>
          </cell>
          <cell r="Q206" t="str">
            <v>Yuxiaoxing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 t="str">
            <v>CNY</v>
          </cell>
          <cell r="AJ206" t="str">
            <v>LP</v>
          </cell>
          <cell r="AK206" t="str">
            <v>SZ Flextronics</v>
          </cell>
          <cell r="AL206" t="str">
            <v>GSMSA</v>
          </cell>
          <cell r="AO206">
            <v>4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</row>
        <row r="207">
          <cell r="C207" t="str">
            <v>E04</v>
          </cell>
          <cell r="D207" t="str">
            <v>-</v>
          </cell>
          <cell r="E207" t="str">
            <v>Ambient Lighting</v>
          </cell>
          <cell r="F207" t="str">
            <v>环境灯</v>
          </cell>
          <cell r="G207" t="str">
            <v>D</v>
          </cell>
          <cell r="H207" t="str">
            <v>PMT2</v>
          </cell>
          <cell r="I207" t="str">
            <v>TH</v>
          </cell>
          <cell r="J207" t="str">
            <v>JD8B</v>
          </cell>
          <cell r="K207" t="str">
            <v>13E736</v>
          </cell>
          <cell r="L207" t="str">
            <v>AA</v>
          </cell>
          <cell r="M207" t="str">
            <v>JD8B-13E736-AA</v>
          </cell>
          <cell r="N207" t="str">
            <v xml:space="preserve">Rear footwell lighting </v>
          </cell>
          <cell r="O207">
            <v>42690</v>
          </cell>
          <cell r="P207" t="str">
            <v>Luo,zhoudi</v>
          </cell>
          <cell r="Q207" t="str">
            <v>Yuxiaoxing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 t="str">
            <v>CNY</v>
          </cell>
          <cell r="AJ207" t="str">
            <v>LP</v>
          </cell>
          <cell r="AK207" t="str">
            <v>SZ Flextronics</v>
          </cell>
          <cell r="AL207" t="str">
            <v>GSMSA</v>
          </cell>
          <cell r="AO207">
            <v>4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</row>
        <row r="208">
          <cell r="C208" t="str">
            <v>E04</v>
          </cell>
          <cell r="D208" t="str">
            <v>-</v>
          </cell>
          <cell r="E208" t="str">
            <v>Ambient Lighting</v>
          </cell>
          <cell r="F208" t="str">
            <v>环境灯</v>
          </cell>
          <cell r="G208" t="str">
            <v>D</v>
          </cell>
          <cell r="H208" t="str">
            <v>PMT2</v>
          </cell>
          <cell r="I208" t="str">
            <v>TH</v>
          </cell>
          <cell r="J208" t="str">
            <v>JD8B</v>
          </cell>
          <cell r="K208" t="str">
            <v>13E737</v>
          </cell>
          <cell r="L208" t="str">
            <v>AA</v>
          </cell>
          <cell r="M208" t="str">
            <v>JD8B-13E737-AA</v>
          </cell>
          <cell r="N208" t="str">
            <v xml:space="preserve">Rear footwell lighting </v>
          </cell>
          <cell r="O208">
            <v>42690</v>
          </cell>
          <cell r="P208" t="str">
            <v>Luo,zhoudi</v>
          </cell>
          <cell r="Q208" t="str">
            <v>Yuxiaoxing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 t="str">
            <v>CNY</v>
          </cell>
          <cell r="AJ208" t="str">
            <v>LP</v>
          </cell>
          <cell r="AK208" t="str">
            <v>SZ Flextronics</v>
          </cell>
          <cell r="AL208" t="str">
            <v>GSMSA</v>
          </cell>
          <cell r="AO208">
            <v>4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</row>
        <row r="209">
          <cell r="C209" t="str">
            <v>ET24</v>
          </cell>
          <cell r="D209" t="str">
            <v>ET24</v>
          </cell>
          <cell r="E209" t="str">
            <v>AGS</v>
          </cell>
          <cell r="F209" t="str">
            <v>进气控制装置</v>
          </cell>
          <cell r="G209" t="str">
            <v>B</v>
          </cell>
          <cell r="H209" t="str">
            <v>PMT1</v>
          </cell>
          <cell r="I209" t="str">
            <v>TH</v>
          </cell>
          <cell r="J209" t="str">
            <v>JD8B</v>
          </cell>
          <cell r="K209">
            <v>8312</v>
          </cell>
          <cell r="L209" t="str">
            <v>AC</v>
          </cell>
          <cell r="M209" t="str">
            <v>JD8B-8312-AC</v>
          </cell>
          <cell r="N209" t="str">
            <v>Active Grill Shutte</v>
          </cell>
          <cell r="O209">
            <v>42706</v>
          </cell>
          <cell r="P209" t="str">
            <v>Yang,ting</v>
          </cell>
          <cell r="Q209" t="str">
            <v>Deng,shaoxiang</v>
          </cell>
          <cell r="S209">
            <v>1</v>
          </cell>
          <cell r="T209">
            <v>1</v>
          </cell>
          <cell r="U209">
            <v>1</v>
          </cell>
          <cell r="V209">
            <v>1</v>
          </cell>
          <cell r="W209">
            <v>1</v>
          </cell>
          <cell r="X209">
            <v>1</v>
          </cell>
          <cell r="Y209">
            <v>1</v>
          </cell>
          <cell r="Z209">
            <v>1</v>
          </cell>
          <cell r="AA209">
            <v>1</v>
          </cell>
          <cell r="AC209">
            <v>-27.3</v>
          </cell>
          <cell r="AD209">
            <v>-1.34</v>
          </cell>
          <cell r="AE209">
            <v>-3.08</v>
          </cell>
          <cell r="AF209">
            <v>0</v>
          </cell>
          <cell r="AG209">
            <v>0</v>
          </cell>
          <cell r="AH209">
            <v>-31.72</v>
          </cell>
          <cell r="AI209" t="str">
            <v>CNY</v>
          </cell>
          <cell r="AJ209" t="str">
            <v>LP</v>
          </cell>
          <cell r="AK209" t="str">
            <v>Cheng Du Rochling</v>
          </cell>
          <cell r="AL209" t="str">
            <v>ENR5B</v>
          </cell>
          <cell r="AO209">
            <v>2.88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B209">
            <v>-1776500</v>
          </cell>
          <cell r="BC209">
            <v>-1776500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</row>
        <row r="210">
          <cell r="C210" t="str">
            <v>ET24</v>
          </cell>
          <cell r="D210" t="str">
            <v>ET24</v>
          </cell>
          <cell r="E210" t="str">
            <v>AGS</v>
          </cell>
          <cell r="F210" t="str">
            <v>进气控制装置</v>
          </cell>
          <cell r="G210" t="str">
            <v>B</v>
          </cell>
          <cell r="H210" t="str">
            <v>PMT1</v>
          </cell>
          <cell r="I210" t="str">
            <v>TH</v>
          </cell>
          <cell r="J210" t="str">
            <v>JD8B</v>
          </cell>
          <cell r="K210">
            <v>8314</v>
          </cell>
          <cell r="L210" t="str">
            <v>AC</v>
          </cell>
          <cell r="M210" t="str">
            <v>JD8B-8314-AC</v>
          </cell>
          <cell r="N210" t="str">
            <v>Active Grill Shutte</v>
          </cell>
          <cell r="O210">
            <v>42706</v>
          </cell>
          <cell r="P210" t="str">
            <v>Yang,ting</v>
          </cell>
          <cell r="Q210" t="str">
            <v>Deng,shaoxiang</v>
          </cell>
          <cell r="S210">
            <v>1</v>
          </cell>
          <cell r="T210">
            <v>1</v>
          </cell>
          <cell r="U210">
            <v>1</v>
          </cell>
          <cell r="V210">
            <v>1</v>
          </cell>
          <cell r="W210">
            <v>0</v>
          </cell>
          <cell r="X210">
            <v>0</v>
          </cell>
          <cell r="Y210">
            <v>1</v>
          </cell>
          <cell r="Z210">
            <v>0</v>
          </cell>
          <cell r="AA210">
            <v>0.72000000000000008</v>
          </cell>
          <cell r="AC210">
            <v>-26.29</v>
          </cell>
          <cell r="AD210">
            <v>-1.98</v>
          </cell>
          <cell r="AE210">
            <v>-4.53</v>
          </cell>
          <cell r="AF210">
            <v>0</v>
          </cell>
          <cell r="AG210">
            <v>0</v>
          </cell>
          <cell r="AH210">
            <v>-32.799999999999997</v>
          </cell>
          <cell r="AI210" t="str">
            <v>CNY</v>
          </cell>
          <cell r="AJ210" t="str">
            <v>LP</v>
          </cell>
          <cell r="AK210" t="str">
            <v>Cheng Du Rochling</v>
          </cell>
          <cell r="AL210" t="str">
            <v>ENR5B</v>
          </cell>
          <cell r="AO210">
            <v>2.88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B210">
            <v>-1749000</v>
          </cell>
          <cell r="BC210">
            <v>-1749000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</row>
        <row r="211">
          <cell r="C211" t="str">
            <v>ET24</v>
          </cell>
          <cell r="D211" t="str">
            <v>-</v>
          </cell>
          <cell r="E211" t="str">
            <v>AGS</v>
          </cell>
          <cell r="F211" t="str">
            <v>进气控制装置</v>
          </cell>
          <cell r="G211" t="str">
            <v>B</v>
          </cell>
          <cell r="H211" t="str">
            <v>PMT1</v>
          </cell>
          <cell r="I211" t="str">
            <v>TH</v>
          </cell>
          <cell r="J211" t="str">
            <v>JD8B</v>
          </cell>
          <cell r="K211">
            <v>8314</v>
          </cell>
          <cell r="L211" t="str">
            <v>BC</v>
          </cell>
          <cell r="M211" t="str">
            <v>JD8B-8314-BC</v>
          </cell>
          <cell r="N211" t="str">
            <v>Active Grill Shutte</v>
          </cell>
          <cell r="O211">
            <v>42706</v>
          </cell>
          <cell r="P211" t="str">
            <v>Yang,ting</v>
          </cell>
          <cell r="Q211" t="str">
            <v>Deng,shaoxiang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1</v>
          </cell>
          <cell r="X211">
            <v>1</v>
          </cell>
          <cell r="Y211">
            <v>0</v>
          </cell>
          <cell r="Z211">
            <v>1</v>
          </cell>
          <cell r="AA211">
            <v>0.28000000000000003</v>
          </cell>
          <cell r="AC211">
            <v>-26.45</v>
          </cell>
          <cell r="AD211">
            <v>-1.43</v>
          </cell>
          <cell r="AE211">
            <v>-3.53</v>
          </cell>
          <cell r="AF211">
            <v>0</v>
          </cell>
          <cell r="AG211">
            <v>0</v>
          </cell>
          <cell r="AH211">
            <v>-31.41</v>
          </cell>
          <cell r="AI211" t="str">
            <v>CNY</v>
          </cell>
          <cell r="AJ211" t="str">
            <v>LP</v>
          </cell>
          <cell r="AK211" t="str">
            <v>Cheng Du Rochling</v>
          </cell>
          <cell r="AL211" t="str">
            <v>ENR5B</v>
          </cell>
          <cell r="AO211">
            <v>2.88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B211">
            <v>-1784000</v>
          </cell>
          <cell r="BC211">
            <v>-1784000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</row>
        <row r="212">
          <cell r="C212" t="str">
            <v>ET24</v>
          </cell>
          <cell r="D212" t="str">
            <v>-</v>
          </cell>
          <cell r="E212" t="str">
            <v>AGS</v>
          </cell>
          <cell r="F212" t="str">
            <v>进气控制装置</v>
          </cell>
          <cell r="G212" t="str">
            <v>B</v>
          </cell>
          <cell r="H212" t="str">
            <v>PMT1</v>
          </cell>
          <cell r="I212" t="str">
            <v>TH</v>
          </cell>
          <cell r="J212" t="str">
            <v>JD8B</v>
          </cell>
          <cell r="K212">
            <v>8475</v>
          </cell>
          <cell r="L212" t="str">
            <v>AC</v>
          </cell>
          <cell r="M212" t="str">
            <v>JD8B-8475-AC</v>
          </cell>
          <cell r="N212" t="str">
            <v>Active Grill Shutte</v>
          </cell>
          <cell r="O212">
            <v>42706</v>
          </cell>
          <cell r="P212" t="str">
            <v>Yang,ting</v>
          </cell>
          <cell r="Q212" t="str">
            <v>Deng,shaoxiang</v>
          </cell>
          <cell r="S212">
            <v>0</v>
          </cell>
          <cell r="T212">
            <v>1</v>
          </cell>
          <cell r="U212">
            <v>0</v>
          </cell>
          <cell r="V212">
            <v>1</v>
          </cell>
          <cell r="W212">
            <v>0</v>
          </cell>
          <cell r="X212">
            <v>0</v>
          </cell>
          <cell r="Y212">
            <v>1</v>
          </cell>
          <cell r="Z212">
            <v>0</v>
          </cell>
          <cell r="AA212">
            <v>0.44</v>
          </cell>
          <cell r="AC212">
            <v>-155.43</v>
          </cell>
          <cell r="AD212">
            <v>-3.52</v>
          </cell>
          <cell r="AE212">
            <v>-5.78</v>
          </cell>
          <cell r="AF212">
            <v>0</v>
          </cell>
          <cell r="AG212">
            <v>-6.75</v>
          </cell>
          <cell r="AH212">
            <v>-171.48000000000002</v>
          </cell>
          <cell r="AI212" t="str">
            <v>CNY</v>
          </cell>
          <cell r="AJ212" t="str">
            <v>LP</v>
          </cell>
          <cell r="AK212" t="str">
            <v>Cheng Du Rochling</v>
          </cell>
          <cell r="AL212" t="str">
            <v>ENR5B</v>
          </cell>
          <cell r="AO212">
            <v>2.88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B212">
            <v>-5805000</v>
          </cell>
          <cell r="BC212">
            <v>-5805000</v>
          </cell>
          <cell r="BD212">
            <v>0</v>
          </cell>
          <cell r="BE212">
            <v>-1706360</v>
          </cell>
          <cell r="BF212">
            <v>-252956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</row>
        <row r="213">
          <cell r="C213" t="str">
            <v>ET24</v>
          </cell>
          <cell r="D213" t="str">
            <v>-</v>
          </cell>
          <cell r="E213" t="str">
            <v>AGS</v>
          </cell>
          <cell r="F213" t="str">
            <v>进气控制装置</v>
          </cell>
          <cell r="G213" t="str">
            <v>B</v>
          </cell>
          <cell r="H213" t="str">
            <v>PMT1</v>
          </cell>
          <cell r="I213" t="str">
            <v>TH</v>
          </cell>
          <cell r="J213" t="str">
            <v>JD8B</v>
          </cell>
          <cell r="K213">
            <v>8475</v>
          </cell>
          <cell r="L213" t="str">
            <v>BC</v>
          </cell>
          <cell r="M213" t="str">
            <v>JD8B-8475-BC</v>
          </cell>
          <cell r="N213" t="str">
            <v>Active Grill Shutte</v>
          </cell>
          <cell r="O213">
            <v>42706</v>
          </cell>
          <cell r="P213" t="str">
            <v>Yang,ting</v>
          </cell>
          <cell r="Q213" t="str">
            <v>Deng,shaoxiang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1</v>
          </cell>
          <cell r="X213">
            <v>1</v>
          </cell>
          <cell r="Y213">
            <v>0</v>
          </cell>
          <cell r="Z213">
            <v>1</v>
          </cell>
          <cell r="AA213">
            <v>0.28000000000000003</v>
          </cell>
          <cell r="AC213">
            <v>-152.13999999999999</v>
          </cell>
          <cell r="AD213">
            <v>-3.52</v>
          </cell>
          <cell r="AE213">
            <v>-5.78</v>
          </cell>
          <cell r="AF213">
            <v>0</v>
          </cell>
          <cell r="AG213">
            <v>-4.6900000000000004</v>
          </cell>
          <cell r="AH213">
            <v>-166.13</v>
          </cell>
          <cell r="AI213" t="str">
            <v>CNY</v>
          </cell>
          <cell r="AJ213" t="str">
            <v>LP</v>
          </cell>
          <cell r="AK213" t="str">
            <v>Cheng Du Rochling</v>
          </cell>
          <cell r="AL213" t="str">
            <v>ENR5B</v>
          </cell>
          <cell r="AO213">
            <v>2.88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B213">
            <v>-5605000</v>
          </cell>
          <cell r="BC213">
            <v>-5605000</v>
          </cell>
          <cell r="BD213">
            <v>0</v>
          </cell>
          <cell r="BE213">
            <v>-754233</v>
          </cell>
          <cell r="BF213">
            <v>-160972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</row>
        <row r="214">
          <cell r="C214" t="str">
            <v>ET24</v>
          </cell>
          <cell r="D214" t="str">
            <v>ET24</v>
          </cell>
          <cell r="E214" t="str">
            <v>AGS</v>
          </cell>
          <cell r="F214" t="str">
            <v>进气控制装置</v>
          </cell>
          <cell r="G214" t="str">
            <v>B</v>
          </cell>
          <cell r="H214" t="str">
            <v>PMT1</v>
          </cell>
          <cell r="I214" t="str">
            <v>TH</v>
          </cell>
          <cell r="J214" t="str">
            <v>JD8B</v>
          </cell>
          <cell r="K214">
            <v>8475</v>
          </cell>
          <cell r="L214" t="str">
            <v>CC</v>
          </cell>
          <cell r="M214" t="str">
            <v>JD8B-8475-CC</v>
          </cell>
          <cell r="N214" t="str">
            <v>Active Grill Shutte</v>
          </cell>
          <cell r="O214">
            <v>42706</v>
          </cell>
          <cell r="P214" t="str">
            <v>Yang,ting</v>
          </cell>
          <cell r="Q214" t="str">
            <v>Deng,shaoxiang</v>
          </cell>
          <cell r="S214">
            <v>1</v>
          </cell>
          <cell r="T214">
            <v>0</v>
          </cell>
          <cell r="U214">
            <v>1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0.28000000000000003</v>
          </cell>
          <cell r="AC214">
            <v>-161.25</v>
          </cell>
          <cell r="AD214">
            <v>-3.52</v>
          </cell>
          <cell r="AE214">
            <v>-5.78</v>
          </cell>
          <cell r="AF214">
            <v>0</v>
          </cell>
          <cell r="AG214">
            <v>0</v>
          </cell>
          <cell r="AH214">
            <v>-170.55</v>
          </cell>
          <cell r="AI214" t="str">
            <v>CNY</v>
          </cell>
          <cell r="AJ214" t="str">
            <v>LP</v>
          </cell>
          <cell r="AK214" t="str">
            <v>Cheng Du Rochling</v>
          </cell>
          <cell r="AL214" t="str">
            <v>ENR5B</v>
          </cell>
          <cell r="AO214">
            <v>2.88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B214">
            <v>-445000</v>
          </cell>
          <cell r="BC214">
            <v>-445000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</row>
        <row r="215">
          <cell r="C215" t="str">
            <v>ET24</v>
          </cell>
          <cell r="D215" t="str">
            <v>-</v>
          </cell>
          <cell r="E215" t="str">
            <v>AGS</v>
          </cell>
          <cell r="F215" t="str">
            <v>进气控制装置</v>
          </cell>
          <cell r="G215" t="str">
            <v>B</v>
          </cell>
          <cell r="H215" t="str">
            <v>PMT1</v>
          </cell>
          <cell r="I215" t="str">
            <v>TH</v>
          </cell>
          <cell r="J215" t="str">
            <v>JD8B</v>
          </cell>
          <cell r="K215">
            <v>8121</v>
          </cell>
          <cell r="L215" t="str">
            <v>AB</v>
          </cell>
          <cell r="M215" t="str">
            <v>JD8B-8121-AB</v>
          </cell>
          <cell r="N215" t="str">
            <v>Active Grill Shutte</v>
          </cell>
          <cell r="O215">
            <v>42706</v>
          </cell>
          <cell r="P215" t="str">
            <v>Yang,ting</v>
          </cell>
          <cell r="Q215" t="str">
            <v>Deng,shaoxiang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1</v>
          </cell>
          <cell r="X215">
            <v>1</v>
          </cell>
          <cell r="Y215">
            <v>0</v>
          </cell>
          <cell r="Z215">
            <v>1</v>
          </cell>
          <cell r="AA215">
            <v>0.28000000000000003</v>
          </cell>
          <cell r="AC215">
            <v>-12.91</v>
          </cell>
          <cell r="AD215">
            <v>-0.28000000000000003</v>
          </cell>
          <cell r="AE215">
            <v>-0.7</v>
          </cell>
          <cell r="AF215">
            <v>0</v>
          </cell>
          <cell r="AG215">
            <v>0</v>
          </cell>
          <cell r="AH215">
            <v>-13.889999999999999</v>
          </cell>
          <cell r="AI215" t="str">
            <v>CNY</v>
          </cell>
          <cell r="AJ215" t="str">
            <v>LP</v>
          </cell>
          <cell r="AK215" t="str">
            <v>Cheng Du Rochling</v>
          </cell>
          <cell r="AL215" t="str">
            <v>ENR5B</v>
          </cell>
          <cell r="AO215">
            <v>2.88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B215">
            <v>-821300</v>
          </cell>
          <cell r="BC215">
            <v>-821300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</row>
        <row r="216">
          <cell r="C216" t="str">
            <v>ET24</v>
          </cell>
          <cell r="D216" t="str">
            <v>-</v>
          </cell>
          <cell r="E216" t="str">
            <v>AGS</v>
          </cell>
          <cell r="F216" t="str">
            <v>进气控制装置</v>
          </cell>
          <cell r="G216" t="str">
            <v>B</v>
          </cell>
          <cell r="H216" t="str">
            <v>PMT1</v>
          </cell>
          <cell r="I216" t="str">
            <v>TH</v>
          </cell>
          <cell r="J216" t="str">
            <v>JD8B</v>
          </cell>
          <cell r="K216" t="str">
            <v>8A261</v>
          </cell>
          <cell r="L216" t="str">
            <v>AA</v>
          </cell>
          <cell r="M216" t="str">
            <v>JD8B-8A261-AA</v>
          </cell>
          <cell r="N216" t="str">
            <v>Active Grill Shutte</v>
          </cell>
          <cell r="O216">
            <v>42706</v>
          </cell>
          <cell r="P216" t="str">
            <v>Jiang,haitao</v>
          </cell>
          <cell r="Q216" t="str">
            <v>Huang,bo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1</v>
          </cell>
          <cell r="X216">
            <v>1</v>
          </cell>
          <cell r="Y216">
            <v>0</v>
          </cell>
          <cell r="Z216">
            <v>1</v>
          </cell>
          <cell r="AA216">
            <v>0.28000000000000003</v>
          </cell>
          <cell r="AC216">
            <v>-6.72</v>
          </cell>
          <cell r="AD216">
            <v>-0.2</v>
          </cell>
          <cell r="AE216">
            <v>-0.25</v>
          </cell>
          <cell r="AF216">
            <v>0</v>
          </cell>
          <cell r="AG216">
            <v>0</v>
          </cell>
          <cell r="AH216">
            <v>-7.17</v>
          </cell>
          <cell r="AI216" t="str">
            <v>CNY</v>
          </cell>
          <cell r="AJ216" t="str">
            <v>LP</v>
          </cell>
          <cell r="AK216" t="str">
            <v>Cheng Du Rochling</v>
          </cell>
          <cell r="AL216" t="str">
            <v>ENR5B</v>
          </cell>
          <cell r="AO216">
            <v>2.88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</row>
        <row r="217">
          <cell r="C217" t="str">
            <v>E096-1</v>
          </cell>
          <cell r="D217" t="str">
            <v>-</v>
          </cell>
          <cell r="E217" t="str">
            <v>Steering Wheel Switch(Cruise Control )</v>
          </cell>
          <cell r="F217" t="str">
            <v>方向盘开关(巡航控制)</v>
          </cell>
          <cell r="G217" t="str">
            <v>B</v>
          </cell>
          <cell r="H217" t="str">
            <v>PMT5</v>
          </cell>
          <cell r="I217" t="str">
            <v>TH</v>
          </cell>
          <cell r="J217" t="str">
            <v>JD8T</v>
          </cell>
          <cell r="K217" t="str">
            <v>9E740</v>
          </cell>
          <cell r="L217" t="str">
            <v>AB</v>
          </cell>
          <cell r="M217" t="str">
            <v>JD8T-9E740-AB</v>
          </cell>
          <cell r="N217" t="str">
            <v>Steering Wheel Switch(Cruise Control )</v>
          </cell>
          <cell r="O217">
            <v>42657</v>
          </cell>
          <cell r="P217" t="str">
            <v>xiao,yili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1</v>
          </cell>
          <cell r="X217">
            <v>1</v>
          </cell>
          <cell r="Y217">
            <v>1</v>
          </cell>
          <cell r="Z217">
            <v>1</v>
          </cell>
          <cell r="AA217">
            <v>0.33</v>
          </cell>
          <cell r="AC217">
            <v>-46.83</v>
          </cell>
          <cell r="AD217">
            <v>-0.85</v>
          </cell>
          <cell r="AE217">
            <v>0</v>
          </cell>
          <cell r="AF217">
            <v>0</v>
          </cell>
          <cell r="AG217">
            <v>-2.7015356232979002</v>
          </cell>
          <cell r="AH217">
            <v>-50.3815356232979</v>
          </cell>
          <cell r="AI217" t="str">
            <v>CNY</v>
          </cell>
          <cell r="AJ217" t="str">
            <v>LP</v>
          </cell>
          <cell r="AK217" t="str">
            <v>Kostal</v>
          </cell>
          <cell r="AL217" t="str">
            <v>GN3MA</v>
          </cell>
          <cell r="AO217">
            <v>3</v>
          </cell>
          <cell r="AP217">
            <v>0.02</v>
          </cell>
          <cell r="AQ217">
            <v>0.02</v>
          </cell>
          <cell r="AR217">
            <v>0.02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B217">
            <v>-2700726</v>
          </cell>
          <cell r="BC217">
            <v>-2700726</v>
          </cell>
          <cell r="BD217">
            <v>0</v>
          </cell>
          <cell r="BE217">
            <v>-1537579</v>
          </cell>
          <cell r="BF217">
            <v>569150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</row>
        <row r="218">
          <cell r="C218" t="str">
            <v>E096-2</v>
          </cell>
          <cell r="D218" t="str">
            <v>-</v>
          </cell>
          <cell r="E218" t="str">
            <v>Steering Wheel Switch (Radio Control )</v>
          </cell>
          <cell r="F218" t="str">
            <v>方向盘开关(音响控制)</v>
          </cell>
          <cell r="G218" t="str">
            <v>B</v>
          </cell>
          <cell r="H218" t="str">
            <v>PMT5</v>
          </cell>
          <cell r="I218" t="str">
            <v>TH</v>
          </cell>
          <cell r="J218" t="str">
            <v>JD8T</v>
          </cell>
          <cell r="K218" t="str">
            <v>14K147</v>
          </cell>
          <cell r="L218" t="str">
            <v>AB</v>
          </cell>
          <cell r="M218" t="str">
            <v>JD8T-14K147-AB</v>
          </cell>
          <cell r="N218" t="str">
            <v>Steering Wheel Switch (Radio Control )</v>
          </cell>
          <cell r="O218">
            <v>42657</v>
          </cell>
          <cell r="P218" t="str">
            <v>xiao,yili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1</v>
          </cell>
          <cell r="X218">
            <v>1</v>
          </cell>
          <cell r="Y218">
            <v>1</v>
          </cell>
          <cell r="Z218">
            <v>1</v>
          </cell>
          <cell r="AA218">
            <v>0.33</v>
          </cell>
          <cell r="AC218">
            <v>-46.83</v>
          </cell>
          <cell r="AD218">
            <v>-0.85</v>
          </cell>
          <cell r="AE218">
            <v>0</v>
          </cell>
          <cell r="AF218">
            <v>0</v>
          </cell>
          <cell r="AG218">
            <v>-2.7015356232979002</v>
          </cell>
          <cell r="AH218">
            <v>-50.3815356232979</v>
          </cell>
          <cell r="AI218" t="str">
            <v>CNY</v>
          </cell>
          <cell r="AJ218" t="str">
            <v>LP</v>
          </cell>
          <cell r="AK218" t="str">
            <v>Kostal</v>
          </cell>
          <cell r="AL218" t="str">
            <v>GN3MA</v>
          </cell>
          <cell r="AO218">
            <v>3</v>
          </cell>
          <cell r="AP218">
            <v>0.02</v>
          </cell>
          <cell r="AQ218">
            <v>0.02</v>
          </cell>
          <cell r="AR218">
            <v>0.02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B218">
            <v>0</v>
          </cell>
          <cell r="BC218">
            <v>0</v>
          </cell>
          <cell r="BD218">
            <v>0</v>
          </cell>
          <cell r="BE218" t="str">
            <v>Include with Cruise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</row>
        <row r="219">
          <cell r="C219" t="str">
            <v>E096-2</v>
          </cell>
          <cell r="D219" t="str">
            <v>E096-2</v>
          </cell>
          <cell r="E219" t="str">
            <v>Steering Wheel Switch (Radio Control )</v>
          </cell>
          <cell r="F219" t="str">
            <v>方向盘开关(音响控制)</v>
          </cell>
          <cell r="G219" t="str">
            <v>B</v>
          </cell>
          <cell r="H219" t="str">
            <v>PMT5</v>
          </cell>
          <cell r="I219" t="str">
            <v>TH</v>
          </cell>
          <cell r="J219" t="str">
            <v>JD8T</v>
          </cell>
          <cell r="K219" t="str">
            <v>14K147</v>
          </cell>
          <cell r="L219" t="str">
            <v>BA</v>
          </cell>
          <cell r="M219" t="str">
            <v>JD8T-14K147-BA</v>
          </cell>
          <cell r="N219" t="str">
            <v>Steering Wheel Switch (Radio Control )</v>
          </cell>
          <cell r="O219">
            <v>42657</v>
          </cell>
          <cell r="P219" t="str">
            <v>xiao,yili</v>
          </cell>
          <cell r="S219">
            <v>0</v>
          </cell>
          <cell r="T219">
            <v>0</v>
          </cell>
          <cell r="U219">
            <v>1</v>
          </cell>
          <cell r="V219">
            <v>1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0.37</v>
          </cell>
          <cell r="AC219">
            <v>-43.7</v>
          </cell>
          <cell r="AD219">
            <v>-0.85</v>
          </cell>
          <cell r="AE219">
            <v>0</v>
          </cell>
          <cell r="AF219">
            <v>0</v>
          </cell>
          <cell r="AG219">
            <v>-2.7015356232979002</v>
          </cell>
          <cell r="AH219">
            <v>-47.251535623297904</v>
          </cell>
          <cell r="AI219" t="str">
            <v>CNY</v>
          </cell>
          <cell r="AJ219" t="str">
            <v>LP</v>
          </cell>
          <cell r="AK219" t="str">
            <v>Kostal</v>
          </cell>
          <cell r="AL219" t="str">
            <v>GN3MA</v>
          </cell>
          <cell r="AO219">
            <v>3</v>
          </cell>
          <cell r="AP219">
            <v>0.02</v>
          </cell>
          <cell r="AQ219">
            <v>0.02</v>
          </cell>
          <cell r="AR219">
            <v>0.02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B219">
            <v>-235615</v>
          </cell>
          <cell r="BC219">
            <v>-235615</v>
          </cell>
          <cell r="BD219">
            <v>0</v>
          </cell>
          <cell r="BE219" t="str">
            <v>Include with Cruise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</row>
        <row r="220">
          <cell r="C220" t="str">
            <v>B013</v>
          </cell>
          <cell r="D220" t="str">
            <v>B013</v>
          </cell>
          <cell r="E220" t="str">
            <v xml:space="preserve">Small Stamping Bracket </v>
          </cell>
          <cell r="F220" t="str">
            <v>小冲压件和支架</v>
          </cell>
          <cell r="G220" t="str">
            <v>D</v>
          </cell>
          <cell r="H220" t="str">
            <v>BIW</v>
          </cell>
          <cell r="I220" t="str">
            <v>TH</v>
          </cell>
          <cell r="J220" t="str">
            <v>JD8B</v>
          </cell>
          <cell r="K220" t="str">
            <v>16K658</v>
          </cell>
          <cell r="L220" t="str">
            <v>AA</v>
          </cell>
          <cell r="M220" t="str">
            <v>JD8B-16K658-AA</v>
          </cell>
          <cell r="N220" t="str">
            <v xml:space="preserve">Small Stamping Bracket </v>
          </cell>
          <cell r="O220">
            <v>42626</v>
          </cell>
          <cell r="P220" t="str">
            <v>Wei,xiaowei</v>
          </cell>
          <cell r="Q220" t="str">
            <v>gao,rui</v>
          </cell>
          <cell r="S220">
            <v>1</v>
          </cell>
          <cell r="T220">
            <v>1</v>
          </cell>
          <cell r="U220">
            <v>1</v>
          </cell>
          <cell r="V220">
            <v>1</v>
          </cell>
          <cell r="W220">
            <v>1</v>
          </cell>
          <cell r="X220">
            <v>1</v>
          </cell>
          <cell r="Y220">
            <v>1</v>
          </cell>
          <cell r="Z220">
            <v>1</v>
          </cell>
          <cell r="AA220">
            <v>1</v>
          </cell>
          <cell r="AC220">
            <v>-2.56</v>
          </cell>
          <cell r="AD220">
            <v>-2.9000000000000001E-2</v>
          </cell>
          <cell r="AE220">
            <v>-2.9000000000000001E-2</v>
          </cell>
          <cell r="AF220">
            <v>0</v>
          </cell>
          <cell r="AG220">
            <v>0</v>
          </cell>
          <cell r="AH220">
            <v>-2.6179999999999999</v>
          </cell>
          <cell r="AI220" t="str">
            <v>CNY</v>
          </cell>
          <cell r="AJ220" t="str">
            <v>LP</v>
          </cell>
          <cell r="AK220" t="str">
            <v>CQ Zhixin</v>
          </cell>
          <cell r="AL220" t="str">
            <v>GGU8A</v>
          </cell>
          <cell r="AO220">
            <v>1</v>
          </cell>
          <cell r="AP220">
            <v>0.03</v>
          </cell>
          <cell r="AQ220">
            <v>0.03</v>
          </cell>
          <cell r="AR220">
            <v>0.03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B220">
            <v>-138922</v>
          </cell>
          <cell r="BC220">
            <v>-138922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L220" t="str">
            <v>Y</v>
          </cell>
        </row>
        <row r="221">
          <cell r="C221" t="str">
            <v>B013</v>
          </cell>
          <cell r="D221" t="str">
            <v>B013</v>
          </cell>
          <cell r="E221" t="str">
            <v xml:space="preserve">Small Stamping Bracket </v>
          </cell>
          <cell r="F221" t="str">
            <v>小冲压件和支架</v>
          </cell>
          <cell r="G221" t="str">
            <v>D</v>
          </cell>
          <cell r="H221" t="str">
            <v>BIW</v>
          </cell>
          <cell r="I221" t="str">
            <v>TH</v>
          </cell>
          <cell r="J221" t="str">
            <v>JD8B</v>
          </cell>
          <cell r="K221" t="str">
            <v>16K659</v>
          </cell>
          <cell r="L221" t="str">
            <v>AA</v>
          </cell>
          <cell r="M221" t="str">
            <v>JD8B-16K659-AA</v>
          </cell>
          <cell r="N221" t="str">
            <v xml:space="preserve">Small Stamping Bracket </v>
          </cell>
          <cell r="O221">
            <v>42626</v>
          </cell>
          <cell r="P221" t="str">
            <v>Wei,xiaowei</v>
          </cell>
          <cell r="Q221" t="str">
            <v>gao,rui</v>
          </cell>
          <cell r="S221">
            <v>1</v>
          </cell>
          <cell r="T221">
            <v>1</v>
          </cell>
          <cell r="U221">
            <v>1</v>
          </cell>
          <cell r="V221">
            <v>1</v>
          </cell>
          <cell r="W221">
            <v>1</v>
          </cell>
          <cell r="X221">
            <v>1</v>
          </cell>
          <cell r="Y221">
            <v>1</v>
          </cell>
          <cell r="Z221">
            <v>1</v>
          </cell>
          <cell r="AA221">
            <v>1</v>
          </cell>
          <cell r="AC221">
            <v>-2.56</v>
          </cell>
          <cell r="AD221">
            <v>-2.9000000000000001E-2</v>
          </cell>
          <cell r="AE221">
            <v>-2.9000000000000001E-2</v>
          </cell>
          <cell r="AF221">
            <v>0</v>
          </cell>
          <cell r="AG221">
            <v>0</v>
          </cell>
          <cell r="AH221">
            <v>-2.6179999999999999</v>
          </cell>
          <cell r="AI221" t="str">
            <v>CNY</v>
          </cell>
          <cell r="AJ221" t="str">
            <v>LP</v>
          </cell>
          <cell r="AK221" t="str">
            <v>CQ Zhixin</v>
          </cell>
          <cell r="AL221" t="str">
            <v>GGU8A</v>
          </cell>
          <cell r="AO221">
            <v>1</v>
          </cell>
          <cell r="AP221">
            <v>0.03</v>
          </cell>
          <cell r="AQ221">
            <v>0.03</v>
          </cell>
          <cell r="AR221">
            <v>0.03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B221">
            <v>-138922</v>
          </cell>
          <cell r="BC221">
            <v>-138922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L221" t="str">
            <v>Y</v>
          </cell>
        </row>
        <row r="222">
          <cell r="C222" t="str">
            <v>B013</v>
          </cell>
          <cell r="D222" t="str">
            <v>B013</v>
          </cell>
          <cell r="E222" t="str">
            <v xml:space="preserve">Small Stamping Bracket </v>
          </cell>
          <cell r="F222" t="str">
            <v>小冲压件和支架</v>
          </cell>
          <cell r="G222" t="str">
            <v>D</v>
          </cell>
          <cell r="H222" t="str">
            <v>BIW</v>
          </cell>
          <cell r="I222" t="str">
            <v>TH</v>
          </cell>
          <cell r="J222" t="str">
            <v>JD8B</v>
          </cell>
          <cell r="K222" t="str">
            <v>16A762</v>
          </cell>
          <cell r="L222" t="str">
            <v>AA</v>
          </cell>
          <cell r="M222" t="str">
            <v>JD8B-16A762-AA</v>
          </cell>
          <cell r="N222" t="str">
            <v xml:space="preserve">Small Stamping Bracket </v>
          </cell>
          <cell r="O222">
            <v>42626</v>
          </cell>
          <cell r="P222" t="str">
            <v>Wei,xiaowei</v>
          </cell>
          <cell r="Q222" t="str">
            <v>gao,rui</v>
          </cell>
          <cell r="S222">
            <v>1</v>
          </cell>
          <cell r="T222">
            <v>1</v>
          </cell>
          <cell r="U222">
            <v>1</v>
          </cell>
          <cell r="V222">
            <v>1</v>
          </cell>
          <cell r="W222">
            <v>1</v>
          </cell>
          <cell r="X222">
            <v>1</v>
          </cell>
          <cell r="Y222">
            <v>1</v>
          </cell>
          <cell r="Z222">
            <v>1</v>
          </cell>
          <cell r="AA222">
            <v>1</v>
          </cell>
          <cell r="AC222">
            <v>-3.06</v>
          </cell>
          <cell r="AD222">
            <v>-2.8000000000000001E-2</v>
          </cell>
          <cell r="AE222">
            <v>-2.8000000000000001E-2</v>
          </cell>
          <cell r="AF222">
            <v>0</v>
          </cell>
          <cell r="AG222">
            <v>0</v>
          </cell>
          <cell r="AH222">
            <v>-3.1160000000000001</v>
          </cell>
          <cell r="AI222" t="str">
            <v>CNY</v>
          </cell>
          <cell r="AJ222" t="str">
            <v>LP</v>
          </cell>
          <cell r="AK222" t="str">
            <v>CQ Zhixin</v>
          </cell>
          <cell r="AL222" t="str">
            <v>GGU8A</v>
          </cell>
          <cell r="AO222">
            <v>1</v>
          </cell>
          <cell r="AP222">
            <v>0.03</v>
          </cell>
          <cell r="AQ222">
            <v>0.03</v>
          </cell>
          <cell r="AR222">
            <v>0.03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B222">
            <v>-349952</v>
          </cell>
          <cell r="BC222">
            <v>-349952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L222" t="str">
            <v>Y</v>
          </cell>
        </row>
        <row r="223">
          <cell r="C223" t="str">
            <v>B013</v>
          </cell>
          <cell r="D223" t="str">
            <v>B013</v>
          </cell>
          <cell r="E223" t="str">
            <v xml:space="preserve">Small Stamping Bracket </v>
          </cell>
          <cell r="F223" t="str">
            <v>小冲压件和支架</v>
          </cell>
          <cell r="G223" t="str">
            <v>D</v>
          </cell>
          <cell r="H223" t="str">
            <v>BIW</v>
          </cell>
          <cell r="I223" t="str">
            <v>TH</v>
          </cell>
          <cell r="J223" t="str">
            <v>JD8B</v>
          </cell>
          <cell r="K223">
            <v>16476</v>
          </cell>
          <cell r="L223" t="str">
            <v>AA</v>
          </cell>
          <cell r="M223" t="str">
            <v>JD8B-16476-AA</v>
          </cell>
          <cell r="N223" t="str">
            <v xml:space="preserve">Small Stamping Bracket </v>
          </cell>
          <cell r="O223">
            <v>42626</v>
          </cell>
          <cell r="P223" t="str">
            <v>Wei,xiaowei</v>
          </cell>
          <cell r="Q223" t="str">
            <v>gao,rui</v>
          </cell>
          <cell r="S223">
            <v>1</v>
          </cell>
          <cell r="T223">
            <v>1</v>
          </cell>
          <cell r="U223">
            <v>1</v>
          </cell>
          <cell r="V223">
            <v>1</v>
          </cell>
          <cell r="W223">
            <v>1</v>
          </cell>
          <cell r="X223">
            <v>1</v>
          </cell>
          <cell r="Y223">
            <v>1</v>
          </cell>
          <cell r="Z223">
            <v>1</v>
          </cell>
          <cell r="AA223">
            <v>1</v>
          </cell>
          <cell r="AC223">
            <v>-4.67</v>
          </cell>
          <cell r="AD223">
            <v>-0.06</v>
          </cell>
          <cell r="AE223">
            <v>-0.06</v>
          </cell>
          <cell r="AF223">
            <v>0</v>
          </cell>
          <cell r="AG223">
            <v>0</v>
          </cell>
          <cell r="AH223">
            <v>-4.7899999999999991</v>
          </cell>
          <cell r="AI223" t="str">
            <v>CNY</v>
          </cell>
          <cell r="AJ223" t="str">
            <v>LP</v>
          </cell>
          <cell r="AK223" t="str">
            <v>CQ Zhixin</v>
          </cell>
          <cell r="AL223" t="str">
            <v>GGU8A</v>
          </cell>
          <cell r="AO223">
            <v>1</v>
          </cell>
          <cell r="AP223">
            <v>0.03</v>
          </cell>
          <cell r="AQ223">
            <v>0.03</v>
          </cell>
          <cell r="AR223">
            <v>0.03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B223">
            <v>-402744</v>
          </cell>
          <cell r="BC223">
            <v>-402744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L223" t="str">
            <v>Y</v>
          </cell>
        </row>
        <row r="224">
          <cell r="C224" t="str">
            <v>B013</v>
          </cell>
          <cell r="D224" t="str">
            <v>B013</v>
          </cell>
          <cell r="E224" t="str">
            <v xml:space="preserve">Small Stamping Bracket </v>
          </cell>
          <cell r="F224" t="str">
            <v>小冲压件和支架</v>
          </cell>
          <cell r="G224" t="str">
            <v>D</v>
          </cell>
          <cell r="H224" t="str">
            <v>BIW</v>
          </cell>
          <cell r="I224" t="str">
            <v>TH</v>
          </cell>
          <cell r="J224" t="str">
            <v>JD8B</v>
          </cell>
          <cell r="K224" t="str">
            <v>F431F78</v>
          </cell>
          <cell r="L224" t="str">
            <v>AA</v>
          </cell>
          <cell r="M224" t="str">
            <v>JD8B-F431F78-AA</v>
          </cell>
          <cell r="N224" t="str">
            <v xml:space="preserve">Small Stamping Bracket </v>
          </cell>
          <cell r="O224">
            <v>42626</v>
          </cell>
          <cell r="P224" t="str">
            <v>Wei,xiaowei</v>
          </cell>
          <cell r="Q224" t="str">
            <v>gao,rui</v>
          </cell>
          <cell r="S224">
            <v>1</v>
          </cell>
          <cell r="T224">
            <v>1</v>
          </cell>
          <cell r="U224">
            <v>1</v>
          </cell>
          <cell r="V224">
            <v>1</v>
          </cell>
          <cell r="W224">
            <v>1</v>
          </cell>
          <cell r="X224">
            <v>1</v>
          </cell>
          <cell r="Y224">
            <v>1</v>
          </cell>
          <cell r="Z224">
            <v>1</v>
          </cell>
          <cell r="AA224">
            <v>1</v>
          </cell>
          <cell r="AC224">
            <v>-1.792</v>
          </cell>
          <cell r="AD224">
            <v>-2.3E-2</v>
          </cell>
          <cell r="AE224">
            <v>-2.3E-2</v>
          </cell>
          <cell r="AF224">
            <v>0</v>
          </cell>
          <cell r="AG224">
            <v>0</v>
          </cell>
          <cell r="AH224">
            <v>-1.8379999999999999</v>
          </cell>
          <cell r="AI224" t="str">
            <v>CNY</v>
          </cell>
          <cell r="AJ224" t="str">
            <v>LP</v>
          </cell>
          <cell r="AK224" t="str">
            <v>CQ Zhixin</v>
          </cell>
          <cell r="AL224" t="str">
            <v>GGU8A</v>
          </cell>
          <cell r="AO224">
            <v>1</v>
          </cell>
          <cell r="AP224">
            <v>0.03</v>
          </cell>
          <cell r="AQ224">
            <v>0.03</v>
          </cell>
          <cell r="AR224">
            <v>0.03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B224">
            <v>-239400</v>
          </cell>
          <cell r="BC224">
            <v>-239400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L224" t="str">
            <v>Y</v>
          </cell>
        </row>
        <row r="225">
          <cell r="C225" t="str">
            <v>B013</v>
          </cell>
          <cell r="D225" t="str">
            <v>B013</v>
          </cell>
          <cell r="E225" t="str">
            <v xml:space="preserve">Small Stamping Bracket </v>
          </cell>
          <cell r="F225" t="str">
            <v>小冲压件和支架</v>
          </cell>
          <cell r="G225" t="str">
            <v>D</v>
          </cell>
          <cell r="H225" t="str">
            <v>BIW</v>
          </cell>
          <cell r="I225" t="str">
            <v>TH</v>
          </cell>
          <cell r="J225" t="str">
            <v>JD8B</v>
          </cell>
          <cell r="K225" t="str">
            <v>F45046</v>
          </cell>
          <cell r="L225" t="str">
            <v>AA</v>
          </cell>
          <cell r="M225" t="str">
            <v>JD8B-F45046-AA</v>
          </cell>
          <cell r="N225" t="str">
            <v xml:space="preserve">Small Stamping Bracket </v>
          </cell>
          <cell r="O225">
            <v>42626</v>
          </cell>
          <cell r="P225" t="str">
            <v>Wei,xiaowei</v>
          </cell>
          <cell r="Q225" t="str">
            <v>gao,rui</v>
          </cell>
          <cell r="S225">
            <v>1</v>
          </cell>
          <cell r="T225">
            <v>1</v>
          </cell>
          <cell r="U225">
            <v>1</v>
          </cell>
          <cell r="V225">
            <v>1</v>
          </cell>
          <cell r="W225">
            <v>1</v>
          </cell>
          <cell r="X225">
            <v>1</v>
          </cell>
          <cell r="Y225">
            <v>1</v>
          </cell>
          <cell r="Z225">
            <v>1</v>
          </cell>
          <cell r="AA225">
            <v>1</v>
          </cell>
          <cell r="AC225">
            <v>-4.1302000000000003</v>
          </cell>
          <cell r="AD225">
            <v>-3.5999999999999997E-2</v>
          </cell>
          <cell r="AE225">
            <v>-3.5999999999999997E-2</v>
          </cell>
          <cell r="AF225">
            <v>0</v>
          </cell>
          <cell r="AG225">
            <v>0</v>
          </cell>
          <cell r="AH225">
            <v>-4.2021999999999995</v>
          </cell>
          <cell r="AI225" t="str">
            <v>CNY</v>
          </cell>
          <cell r="AJ225" t="str">
            <v>LP</v>
          </cell>
          <cell r="AK225" t="str">
            <v>CQ Zhixin</v>
          </cell>
          <cell r="AL225" t="str">
            <v>GGU8A</v>
          </cell>
          <cell r="AO225">
            <v>1</v>
          </cell>
          <cell r="AP225">
            <v>0.03</v>
          </cell>
          <cell r="AQ225">
            <v>0.03</v>
          </cell>
          <cell r="AR225">
            <v>0.03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B225">
            <v>-146616</v>
          </cell>
          <cell r="BC225">
            <v>-146616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L225" t="str">
            <v>Y</v>
          </cell>
        </row>
        <row r="226">
          <cell r="C226" t="str">
            <v>B013</v>
          </cell>
          <cell r="D226" t="str">
            <v>B013</v>
          </cell>
          <cell r="E226" t="str">
            <v xml:space="preserve">Small Stamping Bracket </v>
          </cell>
          <cell r="F226" t="str">
            <v>小冲压件和支架</v>
          </cell>
          <cell r="G226" t="str">
            <v>D</v>
          </cell>
          <cell r="H226" t="str">
            <v>BIW</v>
          </cell>
          <cell r="I226" t="str">
            <v>TH</v>
          </cell>
          <cell r="J226" t="str">
            <v>JD8B</v>
          </cell>
          <cell r="K226" t="str">
            <v>F45047</v>
          </cell>
          <cell r="L226" t="str">
            <v>AA</v>
          </cell>
          <cell r="M226" t="str">
            <v>JD8B-F45047-AA</v>
          </cell>
          <cell r="N226" t="str">
            <v xml:space="preserve">Small Stamping Bracket </v>
          </cell>
          <cell r="O226">
            <v>42626</v>
          </cell>
          <cell r="P226" t="str">
            <v>Wei,xiaowei</v>
          </cell>
          <cell r="Q226" t="str">
            <v>gao,rui</v>
          </cell>
          <cell r="S226">
            <v>1</v>
          </cell>
          <cell r="T226">
            <v>1</v>
          </cell>
          <cell r="U226">
            <v>1</v>
          </cell>
          <cell r="V226">
            <v>1</v>
          </cell>
          <cell r="W226">
            <v>1</v>
          </cell>
          <cell r="X226">
            <v>1</v>
          </cell>
          <cell r="Y226">
            <v>1</v>
          </cell>
          <cell r="Z226">
            <v>1</v>
          </cell>
          <cell r="AA226">
            <v>1</v>
          </cell>
          <cell r="AC226">
            <v>-4.1302000000000003</v>
          </cell>
          <cell r="AD226">
            <v>-3.5999999999999997E-2</v>
          </cell>
          <cell r="AE226">
            <v>-3.5999999999999997E-2</v>
          </cell>
          <cell r="AF226">
            <v>0</v>
          </cell>
          <cell r="AG226">
            <v>0</v>
          </cell>
          <cell r="AH226">
            <v>-4.2021999999999995</v>
          </cell>
          <cell r="AI226" t="str">
            <v>CNY</v>
          </cell>
          <cell r="AJ226" t="str">
            <v>LP</v>
          </cell>
          <cell r="AK226" t="str">
            <v>CQ Zhixin</v>
          </cell>
          <cell r="AL226" t="str">
            <v>GGU8A</v>
          </cell>
          <cell r="AO226">
            <v>1</v>
          </cell>
          <cell r="AP226">
            <v>0.03</v>
          </cell>
          <cell r="AQ226">
            <v>0.03</v>
          </cell>
          <cell r="AR226">
            <v>0.03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B226">
            <v>-146616</v>
          </cell>
          <cell r="BC226">
            <v>-146616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L226" t="str">
            <v>Y</v>
          </cell>
        </row>
        <row r="227">
          <cell r="C227" t="str">
            <v>B013</v>
          </cell>
          <cell r="D227" t="str">
            <v>B013</v>
          </cell>
          <cell r="E227" t="str">
            <v xml:space="preserve">Small Stamping Bracket </v>
          </cell>
          <cell r="F227" t="str">
            <v>小冲压件和支架</v>
          </cell>
          <cell r="G227" t="str">
            <v>D</v>
          </cell>
          <cell r="H227" t="str">
            <v>BIW</v>
          </cell>
          <cell r="I227" t="str">
            <v>TH</v>
          </cell>
          <cell r="J227" t="str">
            <v>JD8B</v>
          </cell>
          <cell r="K227" t="str">
            <v>F16E038</v>
          </cell>
          <cell r="L227" t="str">
            <v>AB</v>
          </cell>
          <cell r="M227" t="str">
            <v>JD8B-F16E038-AB</v>
          </cell>
          <cell r="N227" t="str">
            <v xml:space="preserve">Small Stamping Bracket </v>
          </cell>
          <cell r="O227">
            <v>42626</v>
          </cell>
          <cell r="P227" t="str">
            <v>Wei,xiaowei</v>
          </cell>
          <cell r="Q227" t="str">
            <v>gao,rui</v>
          </cell>
          <cell r="S227">
            <v>1</v>
          </cell>
          <cell r="T227">
            <v>1</v>
          </cell>
          <cell r="U227">
            <v>1</v>
          </cell>
          <cell r="V227">
            <v>1</v>
          </cell>
          <cell r="W227">
            <v>1</v>
          </cell>
          <cell r="X227">
            <v>1</v>
          </cell>
          <cell r="Y227">
            <v>1</v>
          </cell>
          <cell r="Z227">
            <v>1</v>
          </cell>
          <cell r="AA227">
            <v>1</v>
          </cell>
          <cell r="AC227">
            <v>-15.808</v>
          </cell>
          <cell r="AD227">
            <v>-0.16600000000000001</v>
          </cell>
          <cell r="AE227">
            <v>-0.16600000000000001</v>
          </cell>
          <cell r="AF227">
            <v>0</v>
          </cell>
          <cell r="AG227">
            <v>0</v>
          </cell>
          <cell r="AH227">
            <v>-16.14</v>
          </cell>
          <cell r="AI227" t="str">
            <v>CNY</v>
          </cell>
          <cell r="AJ227" t="str">
            <v>LP</v>
          </cell>
          <cell r="AK227" t="str">
            <v>CQ Zhixin</v>
          </cell>
          <cell r="AL227" t="str">
            <v>GGU8A</v>
          </cell>
          <cell r="AO227">
            <v>1</v>
          </cell>
          <cell r="AP227">
            <v>0.03</v>
          </cell>
          <cell r="AQ227">
            <v>0.03</v>
          </cell>
          <cell r="AR227">
            <v>0.03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B227">
            <v>-628033</v>
          </cell>
          <cell r="BC227">
            <v>-628033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L227" t="str">
            <v>Y</v>
          </cell>
        </row>
        <row r="228">
          <cell r="C228" t="str">
            <v>B013</v>
          </cell>
          <cell r="D228" t="str">
            <v>B013</v>
          </cell>
          <cell r="E228" t="str">
            <v xml:space="preserve">Small Stamping Bracket </v>
          </cell>
          <cell r="F228" t="str">
            <v>小冲压件和支架</v>
          </cell>
          <cell r="G228" t="str">
            <v>D</v>
          </cell>
          <cell r="H228" t="str">
            <v>BIW</v>
          </cell>
          <cell r="I228" t="str">
            <v>TH</v>
          </cell>
          <cell r="J228" t="str">
            <v>JD8B</v>
          </cell>
          <cell r="K228" t="str">
            <v>F16E039</v>
          </cell>
          <cell r="L228" t="str">
            <v>AB</v>
          </cell>
          <cell r="M228" t="str">
            <v>JD8B-F16E039-AB</v>
          </cell>
          <cell r="N228" t="str">
            <v xml:space="preserve">Small Stamping Bracket </v>
          </cell>
          <cell r="O228">
            <v>42626</v>
          </cell>
          <cell r="P228" t="str">
            <v>Wei,xiaowei</v>
          </cell>
          <cell r="Q228" t="str">
            <v>gao,rui</v>
          </cell>
          <cell r="S228">
            <v>1</v>
          </cell>
          <cell r="T228">
            <v>1</v>
          </cell>
          <cell r="U228">
            <v>1</v>
          </cell>
          <cell r="V228">
            <v>1</v>
          </cell>
          <cell r="W228">
            <v>1</v>
          </cell>
          <cell r="X228">
            <v>1</v>
          </cell>
          <cell r="Y228">
            <v>1</v>
          </cell>
          <cell r="Z228">
            <v>1</v>
          </cell>
          <cell r="AA228">
            <v>1</v>
          </cell>
          <cell r="AC228">
            <v>-15.808</v>
          </cell>
          <cell r="AD228">
            <v>-0.16600000000000001</v>
          </cell>
          <cell r="AE228">
            <v>-0.16600000000000001</v>
          </cell>
          <cell r="AF228">
            <v>0</v>
          </cell>
          <cell r="AG228">
            <v>0</v>
          </cell>
          <cell r="AH228">
            <v>-16.14</v>
          </cell>
          <cell r="AI228" t="str">
            <v>CNY</v>
          </cell>
          <cell r="AJ228" t="str">
            <v>LP</v>
          </cell>
          <cell r="AK228" t="str">
            <v>CQ Zhixin</v>
          </cell>
          <cell r="AL228" t="str">
            <v>GGU8A</v>
          </cell>
          <cell r="AO228">
            <v>1</v>
          </cell>
          <cell r="AP228">
            <v>0.03</v>
          </cell>
          <cell r="AQ228">
            <v>0.03</v>
          </cell>
          <cell r="AR228">
            <v>0.03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B228">
            <v>-628033</v>
          </cell>
          <cell r="BC228">
            <v>-628033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L228" t="str">
            <v>Y</v>
          </cell>
        </row>
        <row r="229">
          <cell r="C229" t="str">
            <v>B013-3</v>
          </cell>
          <cell r="D229" t="str">
            <v>B013-3</v>
          </cell>
          <cell r="E229" t="str">
            <v>Canister Bracket stage 6</v>
          </cell>
          <cell r="F229" t="str">
            <v>炭罐支架</v>
          </cell>
          <cell r="G229" t="str">
            <v>D</v>
          </cell>
          <cell r="H229" t="str">
            <v>PMT4</v>
          </cell>
          <cell r="I229" t="str">
            <v>PF</v>
          </cell>
          <cell r="J229" t="str">
            <v>JD8G</v>
          </cell>
          <cell r="K229" t="str">
            <v>9D665</v>
          </cell>
          <cell r="L229" t="str">
            <v>AA</v>
          </cell>
          <cell r="M229" t="str">
            <v>JD8G-9D665-AA</v>
          </cell>
          <cell r="N229" t="str">
            <v xml:space="preserve">Canister Bracket </v>
          </cell>
          <cell r="O229">
            <v>42655</v>
          </cell>
          <cell r="P229" t="str">
            <v>Wei,xiaowei</v>
          </cell>
          <cell r="S229">
            <v>1</v>
          </cell>
          <cell r="T229">
            <v>1</v>
          </cell>
          <cell r="U229">
            <v>1</v>
          </cell>
          <cell r="V229">
            <v>1</v>
          </cell>
          <cell r="W229">
            <v>0</v>
          </cell>
          <cell r="X229">
            <v>0</v>
          </cell>
          <cell r="Y229">
            <v>1</v>
          </cell>
          <cell r="Z229">
            <v>0</v>
          </cell>
          <cell r="AA229">
            <v>0.72000000000000008</v>
          </cell>
          <cell r="AC229">
            <v>-3.48</v>
          </cell>
          <cell r="AD229">
            <v>-0.13</v>
          </cell>
          <cell r="AE229">
            <v>-0.1</v>
          </cell>
          <cell r="AF229">
            <v>0</v>
          </cell>
          <cell r="AG229">
            <v>0</v>
          </cell>
          <cell r="AH229">
            <v>-3.71</v>
          </cell>
          <cell r="AI229" t="str">
            <v>CNY</v>
          </cell>
          <cell r="AJ229" t="str">
            <v>LP</v>
          </cell>
          <cell r="AK229" t="str">
            <v>CQ Zhixin</v>
          </cell>
          <cell r="AL229" t="str">
            <v>GGU8A</v>
          </cell>
          <cell r="AO229">
            <v>1</v>
          </cell>
          <cell r="AP229">
            <v>0.03</v>
          </cell>
          <cell r="AQ229">
            <v>0.03</v>
          </cell>
          <cell r="AR229">
            <v>0.03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B229">
            <v>-299002.13</v>
          </cell>
          <cell r="BC229">
            <v>-299002.13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L229" t="str">
            <v>Y</v>
          </cell>
          <cell r="BM229" t="str">
            <v>WSS-M1A365-A12  6.71/kg</v>
          </cell>
        </row>
        <row r="230">
          <cell r="C230" t="str">
            <v>IT36</v>
          </cell>
          <cell r="D230" t="str">
            <v>-</v>
          </cell>
          <cell r="E230" t="str">
            <v>Exterior scuff plate</v>
          </cell>
          <cell r="F230" t="str">
            <v>迎宾踏板</v>
          </cell>
          <cell r="G230" t="str">
            <v>D</v>
          </cell>
          <cell r="H230" t="str">
            <v>PMT1</v>
          </cell>
          <cell r="I230" t="str">
            <v>TH</v>
          </cell>
          <cell r="J230" t="str">
            <v>JD8B</v>
          </cell>
          <cell r="K230" t="str">
            <v>132K14</v>
          </cell>
          <cell r="L230" t="str">
            <v>AB</v>
          </cell>
          <cell r="M230" t="str">
            <v>JD8B-132K14-AB</v>
          </cell>
          <cell r="N230" t="str">
            <v>Exterior scuff plate</v>
          </cell>
          <cell r="O230">
            <v>42655</v>
          </cell>
          <cell r="P230" t="str">
            <v>Jiang,haitao</v>
          </cell>
          <cell r="Q230" t="str">
            <v>du,jiaqi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1</v>
          </cell>
          <cell r="Z230">
            <v>1</v>
          </cell>
          <cell r="AA230">
            <v>0.1</v>
          </cell>
          <cell r="AC230">
            <v>-11.88</v>
          </cell>
          <cell r="AD230">
            <v>-0.32</v>
          </cell>
          <cell r="AE230">
            <v>-0.3</v>
          </cell>
          <cell r="AF230">
            <v>0</v>
          </cell>
          <cell r="AG230">
            <v>0</v>
          </cell>
          <cell r="AH230">
            <v>-12.500000000000002</v>
          </cell>
          <cell r="AI230" t="str">
            <v>CNY</v>
          </cell>
          <cell r="AJ230" t="str">
            <v>LP</v>
          </cell>
          <cell r="AK230" t="str">
            <v>Shang Hai Essenway</v>
          </cell>
          <cell r="AL230" t="str">
            <v>GLWDA</v>
          </cell>
          <cell r="AO230">
            <v>1</v>
          </cell>
          <cell r="AP230">
            <v>0.03</v>
          </cell>
          <cell r="AQ230">
            <v>0.03</v>
          </cell>
          <cell r="AR230">
            <v>0.03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B230">
            <v>-211000</v>
          </cell>
          <cell r="BC230">
            <v>-211000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</row>
        <row r="231">
          <cell r="C231" t="str">
            <v>IT36</v>
          </cell>
          <cell r="D231" t="str">
            <v>-</v>
          </cell>
          <cell r="E231" t="str">
            <v>Exterior scuff plate</v>
          </cell>
          <cell r="F231" t="str">
            <v>迎宾踏板</v>
          </cell>
          <cell r="G231" t="str">
            <v>D</v>
          </cell>
          <cell r="H231" t="str">
            <v>PMT1</v>
          </cell>
          <cell r="I231" t="str">
            <v>TH</v>
          </cell>
          <cell r="J231" t="str">
            <v>JD8B</v>
          </cell>
          <cell r="K231" t="str">
            <v>132K15</v>
          </cell>
          <cell r="L231" t="str">
            <v>AB</v>
          </cell>
          <cell r="M231" t="str">
            <v>JD8B-132K15-AB</v>
          </cell>
          <cell r="N231" t="str">
            <v>Exterior scuff plate</v>
          </cell>
          <cell r="O231">
            <v>42655</v>
          </cell>
          <cell r="P231" t="str">
            <v>Jiang,haitao</v>
          </cell>
          <cell r="Q231" t="str">
            <v>du,jiaqi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1</v>
          </cell>
          <cell r="Z231">
            <v>1</v>
          </cell>
          <cell r="AA231">
            <v>0.1</v>
          </cell>
          <cell r="AC231">
            <v>-11.88</v>
          </cell>
          <cell r="AD231">
            <v>-0.32</v>
          </cell>
          <cell r="AE231">
            <v>-0.3</v>
          </cell>
          <cell r="AF231">
            <v>0</v>
          </cell>
          <cell r="AG231">
            <v>0</v>
          </cell>
          <cell r="AH231">
            <v>-12.500000000000002</v>
          </cell>
          <cell r="AI231" t="str">
            <v>CNY</v>
          </cell>
          <cell r="AJ231" t="str">
            <v>LP</v>
          </cell>
          <cell r="AK231" t="str">
            <v>Shang Hai Essenway</v>
          </cell>
          <cell r="AL231" t="str">
            <v>GLWDA</v>
          </cell>
          <cell r="AO231">
            <v>1</v>
          </cell>
          <cell r="AP231">
            <v>0.03</v>
          </cell>
          <cell r="AQ231">
            <v>0.03</v>
          </cell>
          <cell r="AR231">
            <v>0.03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</row>
        <row r="232">
          <cell r="C232" t="str">
            <v>IT36</v>
          </cell>
          <cell r="D232" t="str">
            <v>-</v>
          </cell>
          <cell r="E232" t="str">
            <v>Exterior scuff plate</v>
          </cell>
          <cell r="F232" t="str">
            <v>迎宾踏板</v>
          </cell>
          <cell r="G232" t="str">
            <v>D</v>
          </cell>
          <cell r="H232" t="str">
            <v>PMT1</v>
          </cell>
          <cell r="I232" t="str">
            <v>TH</v>
          </cell>
          <cell r="J232" t="str">
            <v>JD8B</v>
          </cell>
          <cell r="K232">
            <v>13228</v>
          </cell>
          <cell r="L232" t="str">
            <v>AA</v>
          </cell>
          <cell r="M232" t="str">
            <v>JD8B-13228-AA</v>
          </cell>
          <cell r="N232" t="str">
            <v>Exterior scuff plate</v>
          </cell>
          <cell r="O232">
            <v>42668</v>
          </cell>
          <cell r="P232" t="str">
            <v>Jiang,haitao</v>
          </cell>
          <cell r="Q232" t="str">
            <v>du,jiaqi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2</v>
          </cell>
          <cell r="Z232">
            <v>2</v>
          </cell>
          <cell r="AA232">
            <v>0.2</v>
          </cell>
          <cell r="AC232">
            <v>-7.23</v>
          </cell>
          <cell r="AD232">
            <v>-0.22</v>
          </cell>
          <cell r="AE232">
            <v>-0.2</v>
          </cell>
          <cell r="AF232">
            <v>0</v>
          </cell>
          <cell r="AG232">
            <v>0</v>
          </cell>
          <cell r="AH232">
            <v>-7.65</v>
          </cell>
          <cell r="AI232" t="str">
            <v>CNY</v>
          </cell>
          <cell r="AJ232" t="str">
            <v>LP</v>
          </cell>
          <cell r="AK232" t="str">
            <v>Shang Hai Essenway</v>
          </cell>
          <cell r="AL232" t="str">
            <v>GLWDA</v>
          </cell>
          <cell r="AO232">
            <v>1</v>
          </cell>
          <cell r="AP232">
            <v>0.03</v>
          </cell>
          <cell r="AQ232">
            <v>0.03</v>
          </cell>
          <cell r="AR232">
            <v>0.03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B232">
            <v>-142000</v>
          </cell>
          <cell r="BC232">
            <v>-142000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</row>
        <row r="233">
          <cell r="C233" t="str">
            <v>ET96</v>
          </cell>
          <cell r="D233" t="str">
            <v>ET96</v>
          </cell>
          <cell r="E233" t="str">
            <v>Door Molding</v>
          </cell>
          <cell r="F233" t="str">
            <v>车门饰条</v>
          </cell>
          <cell r="G233" t="str">
            <v>D</v>
          </cell>
          <cell r="H233" t="str">
            <v>PMT1</v>
          </cell>
          <cell r="I233" t="str">
            <v>TH</v>
          </cell>
          <cell r="J233" t="str">
            <v>JD8B</v>
          </cell>
          <cell r="K233" t="str">
            <v>F20848</v>
          </cell>
          <cell r="L233" t="str">
            <v>AA</v>
          </cell>
          <cell r="M233" t="str">
            <v>JD8B-F20848-AA</v>
          </cell>
          <cell r="N233" t="str">
            <v>Door Molding</v>
          </cell>
          <cell r="O233">
            <v>0</v>
          </cell>
          <cell r="P233" t="str">
            <v>Jiang,haitao</v>
          </cell>
          <cell r="Q233" t="str">
            <v>du,jiaqi</v>
          </cell>
          <cell r="S233">
            <v>1</v>
          </cell>
          <cell r="T233">
            <v>1</v>
          </cell>
          <cell r="U233">
            <v>1</v>
          </cell>
          <cell r="V233">
            <v>1</v>
          </cell>
          <cell r="W233">
            <v>1</v>
          </cell>
          <cell r="X233">
            <v>1</v>
          </cell>
          <cell r="Y233">
            <v>1</v>
          </cell>
          <cell r="Z233">
            <v>1</v>
          </cell>
          <cell r="AA233">
            <v>1</v>
          </cell>
          <cell r="AC233">
            <v>-37.699999999999996</v>
          </cell>
          <cell r="AD233">
            <v>-1.51</v>
          </cell>
          <cell r="AE233">
            <v>-0.9</v>
          </cell>
          <cell r="AF233">
            <v>0</v>
          </cell>
          <cell r="AG233">
            <v>0</v>
          </cell>
          <cell r="AH233">
            <v>-40.109999999999992</v>
          </cell>
          <cell r="AI233" t="str">
            <v>CNY</v>
          </cell>
          <cell r="AJ233" t="str">
            <v>LP</v>
          </cell>
          <cell r="AK233" t="str">
            <v>Ning Bo
Zhong Jun</v>
          </cell>
          <cell r="AL233" t="str">
            <v>GF7RA</v>
          </cell>
          <cell r="AO233">
            <v>2</v>
          </cell>
          <cell r="AP233">
            <v>0.03</v>
          </cell>
          <cell r="AQ233">
            <v>0.03</v>
          </cell>
          <cell r="AR233">
            <v>0.03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B233">
            <v>-344000</v>
          </cell>
          <cell r="BC233">
            <v>-344000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</row>
        <row r="234">
          <cell r="C234" t="str">
            <v>ET96</v>
          </cell>
          <cell r="D234" t="str">
            <v>ET96</v>
          </cell>
          <cell r="E234" t="str">
            <v>Door Molding</v>
          </cell>
          <cell r="F234" t="str">
            <v>车门饰条</v>
          </cell>
          <cell r="G234" t="str">
            <v>D</v>
          </cell>
          <cell r="H234" t="str">
            <v>PMT1</v>
          </cell>
          <cell r="I234" t="str">
            <v>TH</v>
          </cell>
          <cell r="J234" t="str">
            <v>JD8B</v>
          </cell>
          <cell r="K234" t="str">
            <v>F20849</v>
          </cell>
          <cell r="L234" t="str">
            <v>AA</v>
          </cell>
          <cell r="M234" t="str">
            <v>JD8B-F20849-AA</v>
          </cell>
          <cell r="N234" t="str">
            <v>Door Molding</v>
          </cell>
          <cell r="O234">
            <v>0</v>
          </cell>
          <cell r="P234" t="str">
            <v>Jiang,haitao</v>
          </cell>
          <cell r="Q234" t="str">
            <v>du,jiaqi</v>
          </cell>
          <cell r="S234">
            <v>1</v>
          </cell>
          <cell r="T234">
            <v>1</v>
          </cell>
          <cell r="U234">
            <v>1</v>
          </cell>
          <cell r="V234">
            <v>1</v>
          </cell>
          <cell r="W234">
            <v>1</v>
          </cell>
          <cell r="X234">
            <v>1</v>
          </cell>
          <cell r="Y234">
            <v>1</v>
          </cell>
          <cell r="Z234">
            <v>1</v>
          </cell>
          <cell r="AA234">
            <v>1</v>
          </cell>
          <cell r="AC234">
            <v>-37.699999999999996</v>
          </cell>
          <cell r="AD234">
            <v>-1.51</v>
          </cell>
          <cell r="AE234">
            <v>-0.9</v>
          </cell>
          <cell r="AF234">
            <v>0</v>
          </cell>
          <cell r="AG234">
            <v>0</v>
          </cell>
          <cell r="AH234">
            <v>-40.109999999999992</v>
          </cell>
          <cell r="AI234" t="str">
            <v>CNY</v>
          </cell>
          <cell r="AJ234" t="str">
            <v>LP</v>
          </cell>
          <cell r="AK234" t="str">
            <v>Ning Bo
Zhong Jun</v>
          </cell>
          <cell r="AL234" t="str">
            <v>GF7RA</v>
          </cell>
          <cell r="AO234">
            <v>2</v>
          </cell>
          <cell r="AP234">
            <v>0.03</v>
          </cell>
          <cell r="AQ234">
            <v>0.03</v>
          </cell>
          <cell r="AR234">
            <v>0.03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B234">
            <v>-344000</v>
          </cell>
          <cell r="BC234">
            <v>-344000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</row>
        <row r="235">
          <cell r="C235" t="str">
            <v>ET96</v>
          </cell>
          <cell r="D235" t="str">
            <v>ET96</v>
          </cell>
          <cell r="E235" t="str">
            <v>Door Molding</v>
          </cell>
          <cell r="F235" t="str">
            <v>车门饰条</v>
          </cell>
          <cell r="G235" t="str">
            <v>D</v>
          </cell>
          <cell r="H235" t="str">
            <v>PMT1</v>
          </cell>
          <cell r="I235" t="str">
            <v>TH</v>
          </cell>
          <cell r="J235" t="str">
            <v>JD8B</v>
          </cell>
          <cell r="K235" t="str">
            <v>F25334</v>
          </cell>
          <cell r="L235" t="str">
            <v>AA</v>
          </cell>
          <cell r="M235" t="str">
            <v>JD8B-F25334-AA</v>
          </cell>
          <cell r="N235" t="str">
            <v>Door Molding</v>
          </cell>
          <cell r="O235">
            <v>0</v>
          </cell>
          <cell r="P235" t="str">
            <v>Jiang,haitao</v>
          </cell>
          <cell r="Q235" t="str">
            <v>du,jiaqi</v>
          </cell>
          <cell r="S235">
            <v>1</v>
          </cell>
          <cell r="T235">
            <v>1</v>
          </cell>
          <cell r="U235">
            <v>1</v>
          </cell>
          <cell r="V235">
            <v>1</v>
          </cell>
          <cell r="W235">
            <v>1</v>
          </cell>
          <cell r="X235">
            <v>1</v>
          </cell>
          <cell r="Y235">
            <v>1</v>
          </cell>
          <cell r="Z235">
            <v>1</v>
          </cell>
          <cell r="AA235">
            <v>1</v>
          </cell>
          <cell r="AC235">
            <v>-21.77</v>
          </cell>
          <cell r="AD235">
            <v>-1.21</v>
          </cell>
          <cell r="AE235">
            <v>-0.64400000000000002</v>
          </cell>
          <cell r="AF235">
            <v>0</v>
          </cell>
          <cell r="AG235">
            <v>0</v>
          </cell>
          <cell r="AH235">
            <v>-23.623999999999999</v>
          </cell>
          <cell r="AI235" t="str">
            <v>CNY</v>
          </cell>
          <cell r="AJ235" t="str">
            <v>LP</v>
          </cell>
          <cell r="AK235" t="str">
            <v>Ning Bo
Zhong Jun</v>
          </cell>
          <cell r="AL235" t="str">
            <v>GF7RA</v>
          </cell>
          <cell r="AO235">
            <v>2</v>
          </cell>
          <cell r="AP235">
            <v>0.03</v>
          </cell>
          <cell r="AQ235">
            <v>0.03</v>
          </cell>
          <cell r="AR235">
            <v>0.03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B235">
            <v>-362300</v>
          </cell>
          <cell r="BC235">
            <v>-362300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</row>
        <row r="236">
          <cell r="C236" t="str">
            <v>ET96</v>
          </cell>
          <cell r="D236" t="str">
            <v>ET96</v>
          </cell>
          <cell r="E236" t="str">
            <v>Door Molding</v>
          </cell>
          <cell r="F236" t="str">
            <v>车门饰条</v>
          </cell>
          <cell r="G236" t="str">
            <v>D</v>
          </cell>
          <cell r="H236" t="str">
            <v>PMT1</v>
          </cell>
          <cell r="I236" t="str">
            <v>TH</v>
          </cell>
          <cell r="J236" t="str">
            <v>JD8B</v>
          </cell>
          <cell r="K236" t="str">
            <v>F25335</v>
          </cell>
          <cell r="L236" t="str">
            <v>AA</v>
          </cell>
          <cell r="M236" t="str">
            <v>JD8B-F25335-AA</v>
          </cell>
          <cell r="N236" t="str">
            <v>Door Molding</v>
          </cell>
          <cell r="O236">
            <v>0</v>
          </cell>
          <cell r="P236" t="str">
            <v>Jiang,haitao</v>
          </cell>
          <cell r="Q236" t="str">
            <v>du,jiaqi</v>
          </cell>
          <cell r="S236">
            <v>1</v>
          </cell>
          <cell r="T236">
            <v>1</v>
          </cell>
          <cell r="U236">
            <v>1</v>
          </cell>
          <cell r="V236">
            <v>1</v>
          </cell>
          <cell r="W236">
            <v>1</v>
          </cell>
          <cell r="X236">
            <v>1</v>
          </cell>
          <cell r="Y236">
            <v>1</v>
          </cell>
          <cell r="Z236">
            <v>1</v>
          </cell>
          <cell r="AA236">
            <v>1</v>
          </cell>
          <cell r="AC236">
            <v>-21.77</v>
          </cell>
          <cell r="AD236">
            <v>-1.21</v>
          </cell>
          <cell r="AE236">
            <v>-0.64400000000000002</v>
          </cell>
          <cell r="AF236">
            <v>0</v>
          </cell>
          <cell r="AG236">
            <v>0</v>
          </cell>
          <cell r="AH236">
            <v>-23.623999999999999</v>
          </cell>
          <cell r="AI236" t="str">
            <v>CNY</v>
          </cell>
          <cell r="AJ236" t="str">
            <v>LP</v>
          </cell>
          <cell r="AK236" t="str">
            <v>Ning Bo
Zhong Jun</v>
          </cell>
          <cell r="AL236" t="str">
            <v>GF7RA</v>
          </cell>
          <cell r="AO236">
            <v>2</v>
          </cell>
          <cell r="AP236">
            <v>0.03</v>
          </cell>
          <cell r="AQ236">
            <v>0.03</v>
          </cell>
          <cell r="AR236">
            <v>0.03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B236">
            <v>-362300</v>
          </cell>
          <cell r="BC236">
            <v>-362300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</row>
        <row r="237">
          <cell r="C237" t="str">
            <v xml:space="preserve">B013-2 </v>
          </cell>
          <cell r="D237" t="str">
            <v>-</v>
          </cell>
          <cell r="E237" t="str">
            <v xml:space="preserve">PEM bracket </v>
          </cell>
          <cell r="F237" t="str">
            <v>PEM 支架</v>
          </cell>
          <cell r="G237" t="str">
            <v>D</v>
          </cell>
          <cell r="H237" t="str">
            <v>PMT4</v>
          </cell>
          <cell r="I237" t="str">
            <v>PF</v>
          </cell>
          <cell r="J237" t="str">
            <v>JD8G</v>
          </cell>
          <cell r="K237" t="str">
            <v>9D371</v>
          </cell>
          <cell r="L237" t="str">
            <v>AB</v>
          </cell>
          <cell r="M237" t="str">
            <v>JD8G-9D371-AB</v>
          </cell>
          <cell r="N237" t="str">
            <v>PEM bracket</v>
          </cell>
          <cell r="O237">
            <v>42655</v>
          </cell>
          <cell r="P237" t="str">
            <v>wei,xiaowei</v>
          </cell>
          <cell r="Q237" t="str">
            <v>zhang,xianqiang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1</v>
          </cell>
          <cell r="X237">
            <v>1</v>
          </cell>
          <cell r="Y237">
            <v>0</v>
          </cell>
          <cell r="Z237">
            <v>1</v>
          </cell>
          <cell r="AA237">
            <v>0.28000000000000003</v>
          </cell>
          <cell r="AC237">
            <v>-1.5</v>
          </cell>
          <cell r="AD237">
            <v>-0.01</v>
          </cell>
          <cell r="AE237">
            <v>-0.01</v>
          </cell>
          <cell r="AF237">
            <v>0</v>
          </cell>
          <cell r="AG237">
            <v>0</v>
          </cell>
          <cell r="AH237">
            <v>-1.52</v>
          </cell>
          <cell r="AI237" t="str">
            <v>CNY</v>
          </cell>
          <cell r="AJ237" t="str">
            <v>LP</v>
          </cell>
          <cell r="AK237" t="str">
            <v>CQ Zhixin</v>
          </cell>
          <cell r="AL237" t="str">
            <v>EC1AC</v>
          </cell>
          <cell r="AO237">
            <v>1</v>
          </cell>
          <cell r="AP237">
            <v>0.03</v>
          </cell>
          <cell r="AQ237">
            <v>0.03</v>
          </cell>
          <cell r="AR237">
            <v>0.03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B237">
            <v>-199405</v>
          </cell>
          <cell r="BC237">
            <v>-199405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</row>
        <row r="238">
          <cell r="C238" t="str">
            <v>E134</v>
          </cell>
          <cell r="D238" t="str">
            <v>E134</v>
          </cell>
          <cell r="E238" t="str">
            <v>SDLC</v>
          </cell>
          <cell r="F238" t="str">
            <v>网关</v>
          </cell>
          <cell r="G238" t="str">
            <v>B</v>
          </cell>
          <cell r="H238" t="str">
            <v>PMT5</v>
          </cell>
          <cell r="I238" t="str">
            <v>TH</v>
          </cell>
          <cell r="J238" t="str">
            <v>JD8T</v>
          </cell>
          <cell r="K238" t="str">
            <v>14F642</v>
          </cell>
          <cell r="L238" t="str">
            <v>AB</v>
          </cell>
          <cell r="M238" t="str">
            <v>JD8T-14F642-AB</v>
          </cell>
          <cell r="N238" t="str">
            <v>SDLC</v>
          </cell>
          <cell r="O238">
            <v>42678</v>
          </cell>
          <cell r="P238" t="str">
            <v>Wang,yang</v>
          </cell>
          <cell r="Q238" t="str">
            <v>Li,ruifeng</v>
          </cell>
          <cell r="S238">
            <v>1</v>
          </cell>
          <cell r="T238">
            <v>1</v>
          </cell>
          <cell r="U238">
            <v>1</v>
          </cell>
          <cell r="V238">
            <v>1</v>
          </cell>
          <cell r="W238">
            <v>1</v>
          </cell>
          <cell r="X238">
            <v>1</v>
          </cell>
          <cell r="Y238">
            <v>1</v>
          </cell>
          <cell r="Z238">
            <v>1</v>
          </cell>
          <cell r="AA238">
            <v>1</v>
          </cell>
          <cell r="AC238">
            <v>-53.83</v>
          </cell>
          <cell r="AD238">
            <v>-0.83</v>
          </cell>
          <cell r="AE238">
            <v>0</v>
          </cell>
          <cell r="AF238">
            <v>0</v>
          </cell>
          <cell r="AG238">
            <v>-0.8</v>
          </cell>
          <cell r="AH238">
            <v>-55.459999999999994</v>
          </cell>
          <cell r="AI238" t="str">
            <v>CNY</v>
          </cell>
          <cell r="AJ238" t="str">
            <v>LP</v>
          </cell>
          <cell r="AK238" t="str">
            <v>Bosch</v>
          </cell>
          <cell r="AO238">
            <v>5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B238">
            <v>-2215360</v>
          </cell>
          <cell r="BC238">
            <v>-2215360</v>
          </cell>
          <cell r="BD238">
            <v>0</v>
          </cell>
          <cell r="BE238">
            <v>-461548.97380788001</v>
          </cell>
          <cell r="BF238">
            <v>574899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</row>
        <row r="239">
          <cell r="C239" t="str">
            <v>CH049-Stage6</v>
          </cell>
          <cell r="D239" t="str">
            <v>CH049-Stage6</v>
          </cell>
          <cell r="E239" t="str">
            <v>Fuel line-BJ6</v>
          </cell>
          <cell r="F239" t="str">
            <v>燃油通气管</v>
          </cell>
          <cell r="G239" t="str">
            <v>B</v>
          </cell>
          <cell r="H239" t="str">
            <v>PMT4</v>
          </cell>
          <cell r="I239" t="str">
            <v>PF</v>
          </cell>
          <cell r="J239" t="str">
            <v>JD8G</v>
          </cell>
          <cell r="K239" t="str">
            <v>9S327</v>
          </cell>
          <cell r="L239" t="str">
            <v>AB</v>
          </cell>
          <cell r="M239" t="str">
            <v>JD8G-9S327-AB</v>
          </cell>
          <cell r="N239" t="str">
            <v xml:space="preserve">Atmosphere line (BJ6) </v>
          </cell>
          <cell r="O239">
            <v>42706</v>
          </cell>
          <cell r="P239" t="str">
            <v>li,li</v>
          </cell>
          <cell r="Q239" t="str">
            <v>Xu hailong</v>
          </cell>
          <cell r="S239">
            <v>1</v>
          </cell>
          <cell r="T239">
            <v>1</v>
          </cell>
          <cell r="U239">
            <v>1</v>
          </cell>
          <cell r="V239">
            <v>1</v>
          </cell>
          <cell r="W239">
            <v>1</v>
          </cell>
          <cell r="X239">
            <v>1</v>
          </cell>
          <cell r="Y239">
            <v>1</v>
          </cell>
          <cell r="Z239">
            <v>1</v>
          </cell>
          <cell r="AA239">
            <v>1</v>
          </cell>
          <cell r="AC239">
            <v>-20.69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-20.69</v>
          </cell>
          <cell r="AI239" t="str">
            <v>CNY</v>
          </cell>
          <cell r="AJ239" t="str">
            <v>LP</v>
          </cell>
          <cell r="AK239" t="str">
            <v>Chongqing Cooper</v>
          </cell>
          <cell r="AL239" t="str">
            <v>EC0ZB</v>
          </cell>
          <cell r="AO239">
            <v>5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B239">
            <v>-82140</v>
          </cell>
          <cell r="BC239">
            <v>-82140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</row>
        <row r="240">
          <cell r="C240" t="str">
            <v>CH049</v>
          </cell>
          <cell r="D240" t="str">
            <v>CH049</v>
          </cell>
          <cell r="E240" t="str">
            <v>Fuel line-BJ6</v>
          </cell>
          <cell r="F240" t="str">
            <v>燃油通气管</v>
          </cell>
          <cell r="G240" t="str">
            <v>B</v>
          </cell>
          <cell r="H240" t="str">
            <v>PMT4</v>
          </cell>
          <cell r="I240" t="str">
            <v>PF</v>
          </cell>
          <cell r="J240" t="str">
            <v>JD8G</v>
          </cell>
          <cell r="K240" t="str">
            <v>9L291</v>
          </cell>
          <cell r="L240" t="str">
            <v>AD</v>
          </cell>
          <cell r="M240" t="str">
            <v>JD8G-9L291-AD</v>
          </cell>
          <cell r="N240" t="str">
            <v xml:space="preserve">Fuel and Brake Bundle (BJ6) </v>
          </cell>
          <cell r="O240">
            <v>42706</v>
          </cell>
          <cell r="P240" t="str">
            <v>li,li</v>
          </cell>
          <cell r="Q240" t="str">
            <v>Xu hailong</v>
          </cell>
          <cell r="S240">
            <v>1</v>
          </cell>
          <cell r="T240">
            <v>1</v>
          </cell>
          <cell r="U240">
            <v>1</v>
          </cell>
          <cell r="V240">
            <v>1</v>
          </cell>
          <cell r="W240">
            <v>0</v>
          </cell>
          <cell r="X240">
            <v>0</v>
          </cell>
          <cell r="Y240">
            <v>1</v>
          </cell>
          <cell r="Z240">
            <v>0</v>
          </cell>
          <cell r="AA240">
            <v>0.72000000000000008</v>
          </cell>
          <cell r="AC240">
            <v>-142.87000000000003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-142.87000000000003</v>
          </cell>
          <cell r="AI240" t="str">
            <v>CNY</v>
          </cell>
          <cell r="AJ240" t="str">
            <v>LP</v>
          </cell>
          <cell r="AK240" t="str">
            <v>Chongqing Cooper</v>
          </cell>
          <cell r="AL240" t="str">
            <v>EC0ZB</v>
          </cell>
          <cell r="AO240">
            <v>5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B240">
            <v>-1054000</v>
          </cell>
          <cell r="BC240">
            <v>-1054000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</row>
        <row r="241">
          <cell r="C241" t="str">
            <v>CH049-Stage6</v>
          </cell>
          <cell r="D241" t="str">
            <v>CH049-Stage6</v>
          </cell>
          <cell r="E241" t="str">
            <v>Fuel line-BJ6</v>
          </cell>
          <cell r="F241" t="str">
            <v>燃油通气管</v>
          </cell>
          <cell r="G241" t="str">
            <v>B</v>
          </cell>
          <cell r="H241" t="str">
            <v>PMT4</v>
          </cell>
          <cell r="I241" t="str">
            <v>PF</v>
          </cell>
          <cell r="J241" t="str">
            <v>JD8G</v>
          </cell>
          <cell r="K241" t="str">
            <v>9L291</v>
          </cell>
          <cell r="L241" t="str">
            <v>BC</v>
          </cell>
          <cell r="M241" t="str">
            <v>JD8G-9L291-BC</v>
          </cell>
          <cell r="N241" t="str">
            <v xml:space="preserve">Fuel and Brake Bundle (BJ6) </v>
          </cell>
          <cell r="O241">
            <v>42706</v>
          </cell>
          <cell r="P241" t="str">
            <v>li,li</v>
          </cell>
          <cell r="Q241" t="str">
            <v>Xu hailong</v>
          </cell>
          <cell r="S241">
            <v>1</v>
          </cell>
          <cell r="T241">
            <v>1</v>
          </cell>
          <cell r="U241">
            <v>1</v>
          </cell>
          <cell r="V241">
            <v>1</v>
          </cell>
          <cell r="W241">
            <v>0</v>
          </cell>
          <cell r="X241">
            <v>0</v>
          </cell>
          <cell r="Y241">
            <v>1</v>
          </cell>
          <cell r="Z241">
            <v>0</v>
          </cell>
          <cell r="AA241">
            <v>0.72000000000000008</v>
          </cell>
          <cell r="AC241">
            <v>-146.64000000000001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-146.64000000000001</v>
          </cell>
          <cell r="AI241" t="str">
            <v>CNY</v>
          </cell>
          <cell r="AJ241" t="str">
            <v>LP</v>
          </cell>
          <cell r="AK241" t="str">
            <v>Chongqing Cooper</v>
          </cell>
          <cell r="AL241" t="str">
            <v>EC0ZB</v>
          </cell>
          <cell r="AO241">
            <v>5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B241">
            <v>-470920</v>
          </cell>
          <cell r="BC241">
            <v>-470920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</row>
        <row r="242">
          <cell r="C242" t="str">
            <v>CH049</v>
          </cell>
          <cell r="D242" t="str">
            <v>-</v>
          </cell>
          <cell r="E242" t="str">
            <v>Fuel line-BJ6</v>
          </cell>
          <cell r="F242" t="str">
            <v>燃油通气管</v>
          </cell>
          <cell r="G242" t="str">
            <v>B</v>
          </cell>
          <cell r="H242" t="str">
            <v>PMT4</v>
          </cell>
          <cell r="I242" t="str">
            <v>PF</v>
          </cell>
          <cell r="J242" t="str">
            <v>JD8G</v>
          </cell>
          <cell r="K242" t="str">
            <v>9L291</v>
          </cell>
          <cell r="L242" t="str">
            <v>CC</v>
          </cell>
          <cell r="M242" t="str">
            <v>JD8G-9L291-CC</v>
          </cell>
          <cell r="N242" t="str">
            <v xml:space="preserve">Fuel and Brake Bundle (BJ6) </v>
          </cell>
          <cell r="O242">
            <v>42706</v>
          </cell>
          <cell r="P242" t="str">
            <v>li,li</v>
          </cell>
          <cell r="Q242" t="str">
            <v>Xu hailong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1</v>
          </cell>
          <cell r="X242">
            <v>1</v>
          </cell>
          <cell r="Y242">
            <v>0</v>
          </cell>
          <cell r="Z242">
            <v>1</v>
          </cell>
          <cell r="AA242">
            <v>0.28000000000000003</v>
          </cell>
          <cell r="AC242">
            <v>-152.06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-152.06</v>
          </cell>
          <cell r="AI242" t="str">
            <v>CNY</v>
          </cell>
          <cell r="AJ242" t="str">
            <v>LP</v>
          </cell>
          <cell r="AK242" t="str">
            <v>Chongqing Cooper</v>
          </cell>
          <cell r="AL242" t="str">
            <v>EC0ZB</v>
          </cell>
          <cell r="AO242">
            <v>5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B242">
            <v>-1312780</v>
          </cell>
          <cell r="BC242">
            <v>-1312780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</row>
        <row r="243">
          <cell r="C243" t="str">
            <v>CH049-Stage6</v>
          </cell>
          <cell r="D243" t="str">
            <v>CH049-Stage6</v>
          </cell>
          <cell r="E243" t="str">
            <v>Fuel line-BJ6</v>
          </cell>
          <cell r="F243" t="str">
            <v>燃油通气管</v>
          </cell>
          <cell r="G243" t="str">
            <v>B</v>
          </cell>
          <cell r="H243" t="str">
            <v>PMT4</v>
          </cell>
          <cell r="I243" t="str">
            <v>PF</v>
          </cell>
          <cell r="J243" t="str">
            <v>JD8G</v>
          </cell>
          <cell r="K243" t="str">
            <v>9J280</v>
          </cell>
          <cell r="L243" t="str">
            <v>AB</v>
          </cell>
          <cell r="M243" t="str">
            <v>JD8G-9J280-AB</v>
          </cell>
          <cell r="N243" t="str">
            <v xml:space="preserve">Fuel Feed line (Bundle to Engine) </v>
          </cell>
          <cell r="O243">
            <v>42706</v>
          </cell>
          <cell r="P243" t="str">
            <v>li,li</v>
          </cell>
          <cell r="Q243" t="str">
            <v>Xu hailong</v>
          </cell>
          <cell r="S243">
            <v>1</v>
          </cell>
          <cell r="T243">
            <v>1</v>
          </cell>
          <cell r="U243">
            <v>1</v>
          </cell>
          <cell r="V243">
            <v>1</v>
          </cell>
          <cell r="W243">
            <v>0</v>
          </cell>
          <cell r="X243">
            <v>0</v>
          </cell>
          <cell r="Y243">
            <v>1</v>
          </cell>
          <cell r="Z243">
            <v>0</v>
          </cell>
          <cell r="AA243">
            <v>0.72000000000000008</v>
          </cell>
          <cell r="AC243">
            <v>-29.34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-29.34</v>
          </cell>
          <cell r="AI243" t="str">
            <v>CNY</v>
          </cell>
          <cell r="AJ243" t="str">
            <v>LP</v>
          </cell>
          <cell r="AK243" t="str">
            <v>Chongqing Cooper</v>
          </cell>
          <cell r="AL243" t="str">
            <v>EC0ZB</v>
          </cell>
          <cell r="AO243">
            <v>5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B243">
            <v>-352200</v>
          </cell>
          <cell r="BC243">
            <v>-352200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</row>
        <row r="244">
          <cell r="C244" t="str">
            <v>CH049</v>
          </cell>
          <cell r="D244" t="str">
            <v>-</v>
          </cell>
          <cell r="E244" t="str">
            <v>Fuel line</v>
          </cell>
          <cell r="F244" t="str">
            <v>燃油通气管</v>
          </cell>
          <cell r="G244" t="str">
            <v>B</v>
          </cell>
          <cell r="H244" t="str">
            <v>PMT4</v>
          </cell>
          <cell r="I244" t="str">
            <v>PF</v>
          </cell>
          <cell r="J244" t="str">
            <v>JD8G</v>
          </cell>
          <cell r="K244" t="str">
            <v>9J280</v>
          </cell>
          <cell r="L244" t="str">
            <v>BA</v>
          </cell>
          <cell r="M244" t="str">
            <v>JD8G-9J280-BA</v>
          </cell>
          <cell r="N244" t="str">
            <v xml:space="preserve">Fuel Feed line (Bundle to Engine) </v>
          </cell>
          <cell r="O244" t="str">
            <v>NA</v>
          </cell>
          <cell r="P244" t="str">
            <v>NA</v>
          </cell>
          <cell r="Q244" t="str">
            <v>NA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1</v>
          </cell>
          <cell r="X244">
            <v>1</v>
          </cell>
          <cell r="Y244">
            <v>0</v>
          </cell>
          <cell r="Z244">
            <v>1</v>
          </cell>
          <cell r="AA244">
            <v>0.28000000000000003</v>
          </cell>
          <cell r="AC244">
            <v>-75.44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-75.44</v>
          </cell>
          <cell r="AI244" t="str">
            <v>CNY</v>
          </cell>
          <cell r="AJ244" t="str">
            <v>LP</v>
          </cell>
          <cell r="AK244" t="str">
            <v>Chongqing Cooper</v>
          </cell>
          <cell r="AL244" t="str">
            <v>EC0ZB</v>
          </cell>
          <cell r="AO244" t="str">
            <v>na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B244">
            <v>-64800</v>
          </cell>
          <cell r="BC244">
            <v>-64800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</row>
        <row r="245">
          <cell r="C245" t="str">
            <v>CH049-Stage6</v>
          </cell>
          <cell r="D245" t="str">
            <v>CH049-Stage6</v>
          </cell>
          <cell r="E245" t="str">
            <v>Fuel line-BJ6</v>
          </cell>
          <cell r="F245" t="str">
            <v>燃油通气管</v>
          </cell>
          <cell r="G245" t="str">
            <v>B</v>
          </cell>
          <cell r="H245" t="str">
            <v>PMT4</v>
          </cell>
          <cell r="I245" t="str">
            <v>PF</v>
          </cell>
          <cell r="J245" t="str">
            <v>JD8G</v>
          </cell>
          <cell r="K245" t="str">
            <v>9D683</v>
          </cell>
          <cell r="L245" t="str">
            <v>AB</v>
          </cell>
          <cell r="M245" t="str">
            <v>JD8G-9D683-AB</v>
          </cell>
          <cell r="N245" t="str">
            <v xml:space="preserve">Fuel Vapor line (Tank to Y-connector) </v>
          </cell>
          <cell r="O245">
            <v>42706</v>
          </cell>
          <cell r="P245" t="str">
            <v>li,li</v>
          </cell>
          <cell r="Q245" t="str">
            <v>Xu hailong</v>
          </cell>
          <cell r="S245">
            <v>1</v>
          </cell>
          <cell r="T245">
            <v>1</v>
          </cell>
          <cell r="U245">
            <v>1</v>
          </cell>
          <cell r="V245">
            <v>1</v>
          </cell>
          <cell r="W245">
            <v>0</v>
          </cell>
          <cell r="X245">
            <v>0</v>
          </cell>
          <cell r="Y245">
            <v>1</v>
          </cell>
          <cell r="Z245">
            <v>0</v>
          </cell>
          <cell r="AA245">
            <v>0</v>
          </cell>
          <cell r="AC245">
            <v>-103.53999999999999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-103.53999999999999</v>
          </cell>
          <cell r="AI245" t="str">
            <v>CNY</v>
          </cell>
          <cell r="AJ245" t="str">
            <v>LP</v>
          </cell>
          <cell r="AK245" t="str">
            <v>Chongqing Cooper</v>
          </cell>
          <cell r="AL245" t="str">
            <v>EC0ZB</v>
          </cell>
          <cell r="AO245">
            <v>5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B245">
            <v>-96600</v>
          </cell>
          <cell r="BC245">
            <v>-96600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</row>
        <row r="246">
          <cell r="C246" t="str">
            <v>CH049-Stage6</v>
          </cell>
          <cell r="D246" t="str">
            <v>CH049-Stage6</v>
          </cell>
          <cell r="E246" t="str">
            <v>Fuel line-BJ6</v>
          </cell>
          <cell r="F246" t="str">
            <v>燃油通气管</v>
          </cell>
          <cell r="G246" t="str">
            <v>B</v>
          </cell>
          <cell r="H246" t="str">
            <v>PMT4</v>
          </cell>
          <cell r="I246" t="str">
            <v>PF</v>
          </cell>
          <cell r="J246" t="str">
            <v>JD8G</v>
          </cell>
          <cell r="K246" t="str">
            <v>9D333</v>
          </cell>
          <cell r="L246" t="str">
            <v>AA</v>
          </cell>
          <cell r="M246" t="str">
            <v>JD8G-9D333-AA</v>
          </cell>
          <cell r="N246" t="str">
            <v>Fuel Vapor line (Recirculation line to</v>
          </cell>
          <cell r="O246">
            <v>42706</v>
          </cell>
          <cell r="P246" t="str">
            <v>li,li</v>
          </cell>
          <cell r="Q246" t="str">
            <v>Xu hailong</v>
          </cell>
          <cell r="S246">
            <v>1</v>
          </cell>
          <cell r="T246">
            <v>1</v>
          </cell>
          <cell r="U246">
            <v>1</v>
          </cell>
          <cell r="V246">
            <v>1</v>
          </cell>
          <cell r="W246">
            <v>1</v>
          </cell>
          <cell r="X246">
            <v>1</v>
          </cell>
          <cell r="Y246">
            <v>1</v>
          </cell>
          <cell r="Z246">
            <v>1</v>
          </cell>
          <cell r="AA246">
            <v>1</v>
          </cell>
          <cell r="AC246">
            <v>-31.439999999999998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-31.439999999999998</v>
          </cell>
          <cell r="AI246" t="str">
            <v>CNY</v>
          </cell>
          <cell r="AJ246" t="str">
            <v>LP</v>
          </cell>
          <cell r="AK246" t="str">
            <v>Chongqing Cooper</v>
          </cell>
          <cell r="AL246" t="str">
            <v>EC0ZB</v>
          </cell>
          <cell r="AO246">
            <v>5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B246">
            <v>-112020</v>
          </cell>
          <cell r="BC246">
            <v>-112020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</row>
        <row r="247">
          <cell r="C247" t="str">
            <v>CH049-Stage6</v>
          </cell>
          <cell r="D247" t="str">
            <v>CH049-Stage6</v>
          </cell>
          <cell r="E247" t="str">
            <v>Fuel line-BJ6</v>
          </cell>
          <cell r="F247" t="str">
            <v>燃油通气管</v>
          </cell>
          <cell r="G247" t="str">
            <v>B</v>
          </cell>
          <cell r="H247" t="str">
            <v>PMT4</v>
          </cell>
          <cell r="I247" t="str">
            <v>PF</v>
          </cell>
          <cell r="J247" t="str">
            <v>JD8G</v>
          </cell>
          <cell r="K247" t="str">
            <v>9A322</v>
          </cell>
          <cell r="L247" t="str">
            <v>BA</v>
          </cell>
          <cell r="M247" t="str">
            <v>JD8G-9A322-BA</v>
          </cell>
          <cell r="N247" t="str">
            <v xml:space="preserve">Fuel Feed line (FDM to Filter/ Filter to </v>
          </cell>
          <cell r="O247">
            <v>42706</v>
          </cell>
          <cell r="P247" t="str">
            <v>li,li</v>
          </cell>
          <cell r="Q247" t="str">
            <v>Xu hailong</v>
          </cell>
          <cell r="S247">
            <v>1</v>
          </cell>
          <cell r="T247">
            <v>1</v>
          </cell>
          <cell r="U247">
            <v>1</v>
          </cell>
          <cell r="V247">
            <v>1</v>
          </cell>
          <cell r="W247">
            <v>1</v>
          </cell>
          <cell r="X247">
            <v>1</v>
          </cell>
          <cell r="Y247">
            <v>1</v>
          </cell>
          <cell r="Z247">
            <v>1</v>
          </cell>
          <cell r="AA247">
            <v>1</v>
          </cell>
          <cell r="AC247">
            <v>-17.4509772194444</v>
          </cell>
          <cell r="AD247">
            <v>-0.3</v>
          </cell>
          <cell r="AE247">
            <v>-0.31</v>
          </cell>
          <cell r="AF247">
            <v>-0.18</v>
          </cell>
          <cell r="AG247">
            <v>0</v>
          </cell>
          <cell r="AH247">
            <v>-18.2409772194444</v>
          </cell>
          <cell r="AI247" t="str">
            <v>CNY</v>
          </cell>
          <cell r="AJ247" t="str">
            <v>LP</v>
          </cell>
          <cell r="AK247" t="str">
            <v>Chongqing Cooper</v>
          </cell>
          <cell r="AL247" t="str">
            <v>EC0ZB</v>
          </cell>
          <cell r="AO247">
            <v>5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B247">
            <v>-61200</v>
          </cell>
          <cell r="BC247">
            <v>-61200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</row>
        <row r="248">
          <cell r="C248" t="str">
            <v>CH049</v>
          </cell>
          <cell r="D248" t="str">
            <v>CH049</v>
          </cell>
          <cell r="E248" t="str">
            <v>Fuel line</v>
          </cell>
          <cell r="F248" t="str">
            <v>燃油通气管</v>
          </cell>
          <cell r="G248" t="str">
            <v>B</v>
          </cell>
          <cell r="H248" t="str">
            <v>PMT4</v>
          </cell>
          <cell r="I248" t="str">
            <v>PF</v>
          </cell>
          <cell r="J248" t="str">
            <v>JD8G</v>
          </cell>
          <cell r="K248" t="str">
            <v>9D289</v>
          </cell>
          <cell r="L248" t="str">
            <v>AB</v>
          </cell>
          <cell r="M248" t="str">
            <v>JD8G-9D289-AB</v>
          </cell>
          <cell r="N248" t="str">
            <v xml:space="preserve">Fuel Vapor line (Bundle to Engine) </v>
          </cell>
          <cell r="O248">
            <v>42706</v>
          </cell>
          <cell r="P248" t="str">
            <v>li,li</v>
          </cell>
          <cell r="Q248" t="str">
            <v>Xu hailong</v>
          </cell>
          <cell r="S248">
            <v>1</v>
          </cell>
          <cell r="T248">
            <v>1</v>
          </cell>
          <cell r="U248">
            <v>1</v>
          </cell>
          <cell r="V248">
            <v>1</v>
          </cell>
          <cell r="W248">
            <v>0</v>
          </cell>
          <cell r="X248">
            <v>0</v>
          </cell>
          <cell r="Y248">
            <v>1</v>
          </cell>
          <cell r="Z248">
            <v>0</v>
          </cell>
          <cell r="AA248">
            <v>0.72000000000000008</v>
          </cell>
          <cell r="AC248">
            <v>-52.96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-52.96</v>
          </cell>
          <cell r="AI248" t="str">
            <v>CNY</v>
          </cell>
          <cell r="AJ248" t="str">
            <v>LP</v>
          </cell>
          <cell r="AK248" t="str">
            <v>Chongqing Cooper</v>
          </cell>
          <cell r="AL248" t="str">
            <v>EC0ZB</v>
          </cell>
          <cell r="AO248">
            <v>5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B248">
            <v>-131400</v>
          </cell>
          <cell r="BC248">
            <v>-131400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</row>
        <row r="249">
          <cell r="C249" t="str">
            <v>CH049</v>
          </cell>
          <cell r="D249" t="str">
            <v>-</v>
          </cell>
          <cell r="E249" t="str">
            <v>Fuel line</v>
          </cell>
          <cell r="F249" t="str">
            <v>燃油通气管</v>
          </cell>
          <cell r="G249" t="str">
            <v>B</v>
          </cell>
          <cell r="H249" t="str">
            <v>PMT4</v>
          </cell>
          <cell r="I249" t="str">
            <v>PF</v>
          </cell>
          <cell r="J249" t="str">
            <v>JD8G</v>
          </cell>
          <cell r="K249" t="str">
            <v>9D289</v>
          </cell>
          <cell r="L249" t="str">
            <v>BC</v>
          </cell>
          <cell r="M249" t="str">
            <v>JD8G-9D289-BC</v>
          </cell>
          <cell r="N249" t="str">
            <v xml:space="preserve">Fuel Vapor line (Bundle to Engine) </v>
          </cell>
          <cell r="O249">
            <v>42706</v>
          </cell>
          <cell r="P249" t="str">
            <v>li,li</v>
          </cell>
          <cell r="Q249" t="str">
            <v>Xu hailong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1</v>
          </cell>
          <cell r="X249">
            <v>1</v>
          </cell>
          <cell r="Y249">
            <v>0</v>
          </cell>
          <cell r="Z249">
            <v>1</v>
          </cell>
          <cell r="AA249">
            <v>0.28000000000000003</v>
          </cell>
          <cell r="AC249">
            <v>-134.6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-134.6</v>
          </cell>
          <cell r="AI249" t="str">
            <v>CNY</v>
          </cell>
          <cell r="AJ249" t="str">
            <v>LP</v>
          </cell>
          <cell r="AK249" t="str">
            <v>Chongqing Cooper</v>
          </cell>
          <cell r="AL249" t="str">
            <v>EC0ZB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B249">
            <v>-470240</v>
          </cell>
          <cell r="BC249">
            <v>-470240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</row>
        <row r="250">
          <cell r="C250" t="str">
            <v>CH049-Stage6</v>
          </cell>
          <cell r="D250" t="str">
            <v>-</v>
          </cell>
          <cell r="E250" t="str">
            <v>Fuel line-BJ6</v>
          </cell>
          <cell r="F250" t="str">
            <v>燃油通气管</v>
          </cell>
          <cell r="G250" t="str">
            <v>B</v>
          </cell>
          <cell r="H250" t="str">
            <v>PMT4</v>
          </cell>
          <cell r="I250" t="str">
            <v>PF</v>
          </cell>
          <cell r="J250" t="str">
            <v>JD8G</v>
          </cell>
          <cell r="K250" t="str">
            <v>9S329</v>
          </cell>
          <cell r="L250" t="str">
            <v>A</v>
          </cell>
          <cell r="M250" t="str">
            <v>JD8G-9S329-A</v>
          </cell>
          <cell r="N250" t="str">
            <v xml:space="preserve">Atmosphere line (Canister to External </v>
          </cell>
          <cell r="O250" t="str">
            <v>na</v>
          </cell>
          <cell r="P250" t="str">
            <v>li,li</v>
          </cell>
          <cell r="Q250" t="str">
            <v>Xu hailong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 t="str">
            <v>CNY</v>
          </cell>
          <cell r="AJ250" t="str">
            <v>LP</v>
          </cell>
          <cell r="AK250" t="str">
            <v>Chongqing Cooper</v>
          </cell>
          <cell r="AL250" t="str">
            <v>EC0ZB</v>
          </cell>
          <cell r="AO250">
            <v>5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</row>
        <row r="251">
          <cell r="C251" t="str">
            <v>E055</v>
          </cell>
          <cell r="D251" t="str">
            <v>E055</v>
          </cell>
          <cell r="E251" t="str">
            <v>BCM</v>
          </cell>
          <cell r="F251" t="str">
            <v>车身控制模块</v>
          </cell>
          <cell r="G251" t="str">
            <v>B</v>
          </cell>
          <cell r="H251" t="str">
            <v>PMT5</v>
          </cell>
          <cell r="I251" t="str">
            <v>TH</v>
          </cell>
          <cell r="J251" t="str">
            <v>JU5T</v>
          </cell>
          <cell r="K251" t="str">
            <v>15604</v>
          </cell>
          <cell r="L251" t="str">
            <v>MCE</v>
          </cell>
          <cell r="M251" t="str">
            <v>JU5T-15604-MCE</v>
          </cell>
          <cell r="N251" t="str">
            <v>Body Control Module</v>
          </cell>
          <cell r="O251">
            <v>42671</v>
          </cell>
          <cell r="P251" t="str">
            <v>Liu,dawei</v>
          </cell>
          <cell r="Q251" t="str">
            <v>hu,qiang</v>
          </cell>
          <cell r="S251">
            <v>1</v>
          </cell>
          <cell r="T251">
            <v>1</v>
          </cell>
          <cell r="U251">
            <v>1</v>
          </cell>
          <cell r="V251">
            <v>1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0.67</v>
          </cell>
          <cell r="AC251">
            <v>-310.67</v>
          </cell>
          <cell r="AD251">
            <v>-2.15</v>
          </cell>
          <cell r="AE251">
            <v>-4.1500000000000004</v>
          </cell>
          <cell r="AF251">
            <v>0</v>
          </cell>
          <cell r="AG251">
            <v>-4.2699999999999996</v>
          </cell>
          <cell r="AH251">
            <v>-321.23999999999995</v>
          </cell>
          <cell r="AI251" t="str">
            <v>CNY</v>
          </cell>
          <cell r="AJ251" t="str">
            <v>LP</v>
          </cell>
          <cell r="AK251" t="str">
            <v>Shanghai UAES</v>
          </cell>
          <cell r="AL251" t="str">
            <v>CUEQA</v>
          </cell>
          <cell r="AO251">
            <v>3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0.66</v>
          </cell>
          <cell r="AX251">
            <v>0</v>
          </cell>
          <cell r="AY251">
            <v>0</v>
          </cell>
          <cell r="AZ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-2453189.2000000002</v>
          </cell>
          <cell r="BF251">
            <v>574899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</row>
        <row r="252">
          <cell r="C252" t="str">
            <v>E055</v>
          </cell>
          <cell r="D252" t="str">
            <v>-</v>
          </cell>
          <cell r="E252" t="str">
            <v>BCM</v>
          </cell>
          <cell r="F252" t="str">
            <v>车身控制模块</v>
          </cell>
          <cell r="G252" t="str">
            <v>B</v>
          </cell>
          <cell r="H252" t="str">
            <v>PMT5</v>
          </cell>
          <cell r="I252" t="str">
            <v>TH</v>
          </cell>
          <cell r="J252" t="str">
            <v>JU5T</v>
          </cell>
          <cell r="K252" t="str">
            <v>15604</v>
          </cell>
          <cell r="L252" t="str">
            <v>KCE</v>
          </cell>
          <cell r="M252" t="str">
            <v>JU5T-15604-KCE</v>
          </cell>
          <cell r="N252" t="str">
            <v>Body Control Module</v>
          </cell>
          <cell r="O252">
            <v>42671</v>
          </cell>
          <cell r="P252" t="str">
            <v>Liu,dawei</v>
          </cell>
          <cell r="Q252" t="str">
            <v>hu,qiang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1</v>
          </cell>
          <cell r="X252">
            <v>1</v>
          </cell>
          <cell r="Y252">
            <v>1</v>
          </cell>
          <cell r="Z252">
            <v>1</v>
          </cell>
          <cell r="AA252">
            <v>0.33</v>
          </cell>
          <cell r="AC252">
            <v>-347.63</v>
          </cell>
          <cell r="AD252">
            <v>-2.15</v>
          </cell>
          <cell r="AE252">
            <v>-4.1500000000000004</v>
          </cell>
          <cell r="AF252">
            <v>0</v>
          </cell>
          <cell r="AG252">
            <v>-4.2699999999999996</v>
          </cell>
          <cell r="AH252">
            <v>-358.19999999999993</v>
          </cell>
          <cell r="AI252" t="str">
            <v>CNY</v>
          </cell>
          <cell r="AJ252" t="str">
            <v>LP</v>
          </cell>
          <cell r="AK252" t="str">
            <v>Shanghai UAES</v>
          </cell>
          <cell r="AL252" t="str">
            <v>CUEQA</v>
          </cell>
          <cell r="AO252">
            <v>3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0.66</v>
          </cell>
          <cell r="AX252">
            <v>0</v>
          </cell>
          <cell r="AY252">
            <v>0</v>
          </cell>
          <cell r="AZ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</row>
        <row r="253">
          <cell r="C253" t="str">
            <v>B07-3</v>
          </cell>
          <cell r="D253" t="str">
            <v>B07-3</v>
          </cell>
          <cell r="E253" t="str">
            <v xml:space="preserve">Hood striker </v>
          </cell>
          <cell r="F253" t="str">
            <v>引擎盖锁扣</v>
          </cell>
          <cell r="G253" t="str">
            <v>D</v>
          </cell>
          <cell r="H253" t="str">
            <v>PMT1</v>
          </cell>
          <cell r="I253" t="str">
            <v>TH</v>
          </cell>
          <cell r="J253" t="str">
            <v>JD8B</v>
          </cell>
          <cell r="K253" t="str">
            <v>16A944</v>
          </cell>
          <cell r="L253" t="str">
            <v>AA</v>
          </cell>
          <cell r="M253" t="str">
            <v>JD8B-16A944-AA</v>
          </cell>
          <cell r="N253" t="str">
            <v>Hood Striker</v>
          </cell>
          <cell r="O253">
            <v>42655</v>
          </cell>
          <cell r="P253" t="str">
            <v>Tao,xuanzhong</v>
          </cell>
          <cell r="Q253" t="str">
            <v>Jin zhengbin</v>
          </cell>
          <cell r="S253">
            <v>1</v>
          </cell>
          <cell r="T253">
            <v>1</v>
          </cell>
          <cell r="U253">
            <v>1</v>
          </cell>
          <cell r="V253">
            <v>1</v>
          </cell>
          <cell r="W253">
            <v>1</v>
          </cell>
          <cell r="X253">
            <v>1</v>
          </cell>
          <cell r="Y253">
            <v>1</v>
          </cell>
          <cell r="Z253">
            <v>1</v>
          </cell>
          <cell r="AA253">
            <v>1</v>
          </cell>
          <cell r="AC253">
            <v>-5.3</v>
          </cell>
          <cell r="AD253">
            <v>-0.09</v>
          </cell>
          <cell r="AE253">
            <v>-0.3</v>
          </cell>
          <cell r="AF253">
            <v>0</v>
          </cell>
          <cell r="AG253">
            <v>-0.11</v>
          </cell>
          <cell r="AH253">
            <v>-5.8</v>
          </cell>
          <cell r="AI253" t="str">
            <v>CNY</v>
          </cell>
          <cell r="AJ253" t="str">
            <v>LP</v>
          </cell>
          <cell r="AK253" t="str">
            <v>CQ Aoteng</v>
          </cell>
          <cell r="AL253" t="str">
            <v>GTUJA</v>
          </cell>
          <cell r="AO253">
            <v>1</v>
          </cell>
          <cell r="AP253">
            <v>3.5000000000000003E-2</v>
          </cell>
          <cell r="AQ253">
            <v>3.5000000000000003E-2</v>
          </cell>
          <cell r="AR253">
            <v>3.5000000000000003E-2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B253">
            <v>-122642.1</v>
          </cell>
          <cell r="BC253">
            <v>-122642.1</v>
          </cell>
          <cell r="BD253">
            <v>0</v>
          </cell>
          <cell r="BE253">
            <v>-60410</v>
          </cell>
          <cell r="BF253">
            <v>574899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</row>
        <row r="254">
          <cell r="C254" t="str">
            <v>E024-2</v>
          </cell>
          <cell r="D254" t="str">
            <v>E024-2</v>
          </cell>
          <cell r="E254" t="str">
            <v>BMS</v>
          </cell>
          <cell r="F254" t="str">
            <v>电池管理系统</v>
          </cell>
          <cell r="G254" t="str">
            <v>B</v>
          </cell>
          <cell r="H254" t="str">
            <v>PMT5</v>
          </cell>
          <cell r="I254" t="str">
            <v>TH</v>
          </cell>
          <cell r="J254" t="str">
            <v>JD8T</v>
          </cell>
          <cell r="K254" t="str">
            <v>10C679</v>
          </cell>
          <cell r="L254" t="str">
            <v>AC</v>
          </cell>
          <cell r="M254" t="str">
            <v>JD8T-10C679-AC</v>
          </cell>
          <cell r="N254" t="str">
            <v>BMS</v>
          </cell>
          <cell r="O254">
            <v>42601</v>
          </cell>
          <cell r="P254" t="str">
            <v>Liu,dawei</v>
          </cell>
          <cell r="Q254" t="str">
            <v>Liao,wei</v>
          </cell>
          <cell r="S254">
            <v>1</v>
          </cell>
          <cell r="T254">
            <v>1</v>
          </cell>
          <cell r="U254">
            <v>1</v>
          </cell>
          <cell r="V254">
            <v>1</v>
          </cell>
          <cell r="W254">
            <v>1</v>
          </cell>
          <cell r="X254">
            <v>1</v>
          </cell>
          <cell r="Y254">
            <v>1</v>
          </cell>
          <cell r="Z254">
            <v>1</v>
          </cell>
          <cell r="AA254">
            <v>1</v>
          </cell>
          <cell r="AC254">
            <v>-76.540000000000006</v>
          </cell>
          <cell r="AD254">
            <v>-0.73</v>
          </cell>
          <cell r="AE254">
            <v>-1.33</v>
          </cell>
          <cell r="AF254">
            <v>0</v>
          </cell>
          <cell r="AG254">
            <v>-0.72</v>
          </cell>
          <cell r="AH254">
            <v>-79.320000000000007</v>
          </cell>
          <cell r="AI254" t="str">
            <v>CNY</v>
          </cell>
          <cell r="AJ254" t="str">
            <v>LP</v>
          </cell>
          <cell r="AK254" t="str">
            <v>Hella Shanghai</v>
          </cell>
          <cell r="AL254" t="str">
            <v>EGSEA</v>
          </cell>
          <cell r="AO254">
            <v>3</v>
          </cell>
          <cell r="AP254">
            <v>0</v>
          </cell>
          <cell r="AQ254">
            <v>0</v>
          </cell>
          <cell r="AR254">
            <v>0.01</v>
          </cell>
          <cell r="AS254">
            <v>0.01</v>
          </cell>
          <cell r="AT254">
            <v>0.01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B254">
            <v>-91500</v>
          </cell>
          <cell r="BC254">
            <v>-91500</v>
          </cell>
          <cell r="BD254">
            <v>0</v>
          </cell>
          <cell r="BE254">
            <v>-413701</v>
          </cell>
          <cell r="BF254">
            <v>574899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M254" t="str">
            <v>2014年度铜价格 6.095EUR/kg  重量：199g</v>
          </cell>
        </row>
        <row r="255">
          <cell r="C255" t="str">
            <v>ET76</v>
          </cell>
          <cell r="D255" t="str">
            <v>ET76</v>
          </cell>
          <cell r="E255" t="str">
            <v>LED Switch With License Plate Lamp</v>
          </cell>
          <cell r="F255" t="str">
            <v>尾门LED开关</v>
          </cell>
          <cell r="G255" t="str">
            <v>B</v>
          </cell>
          <cell r="H255" t="str">
            <v>PMT1</v>
          </cell>
          <cell r="I255" t="str">
            <v>TH</v>
          </cell>
          <cell r="J255" t="str">
            <v>JD8B</v>
          </cell>
          <cell r="K255" t="str">
            <v>19B514</v>
          </cell>
          <cell r="L255" t="str">
            <v>BE</v>
          </cell>
          <cell r="M255" t="str">
            <v>JD8B-19B514-BE</v>
          </cell>
          <cell r="N255" t="str">
            <v>LED Switch Without Camera</v>
          </cell>
          <cell r="O255">
            <v>42601</v>
          </cell>
          <cell r="P255" t="str">
            <v>Xiao,yili</v>
          </cell>
          <cell r="Q255" t="str">
            <v>Jin,zhengbin</v>
          </cell>
          <cell r="S255">
            <v>1</v>
          </cell>
          <cell r="T255">
            <v>1</v>
          </cell>
          <cell r="U255">
            <v>1</v>
          </cell>
          <cell r="V255">
            <v>1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0.67</v>
          </cell>
          <cell r="AC255">
            <v>-48.53</v>
          </cell>
          <cell r="AD255">
            <v>-0.69</v>
          </cell>
          <cell r="AE255">
            <v>-0.39</v>
          </cell>
          <cell r="AF255">
            <v>0</v>
          </cell>
          <cell r="AG255">
            <v>-2.23</v>
          </cell>
          <cell r="AH255">
            <v>-51.839999999999996</v>
          </cell>
          <cell r="AI255" t="str">
            <v>CNY</v>
          </cell>
          <cell r="AJ255" t="str">
            <v>LP</v>
          </cell>
          <cell r="AK255" t="str">
            <v>Shanghai Methode</v>
          </cell>
          <cell r="AL255" t="str">
            <v>GJENA</v>
          </cell>
          <cell r="AO255">
            <v>5</v>
          </cell>
          <cell r="AP255">
            <v>0.02</v>
          </cell>
          <cell r="AQ255">
            <v>0.02</v>
          </cell>
          <cell r="AR255">
            <v>0.02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0.22</v>
          </cell>
          <cell r="AX255" t="str">
            <v>EUR</v>
          </cell>
          <cell r="AY255">
            <v>8.16</v>
          </cell>
          <cell r="AZ255">
            <v>0</v>
          </cell>
          <cell r="BB255">
            <v>-3289442.4</v>
          </cell>
          <cell r="BC255">
            <v>-3289442.4</v>
          </cell>
          <cell r="BD255">
            <v>0</v>
          </cell>
          <cell r="BE255">
            <v>-686526</v>
          </cell>
          <cell r="BF255">
            <v>308146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</row>
        <row r="256">
          <cell r="C256" t="str">
            <v>ET76</v>
          </cell>
          <cell r="D256" t="str">
            <v>-</v>
          </cell>
          <cell r="E256" t="str">
            <v>LED Switch With License Plate Lamp</v>
          </cell>
          <cell r="F256" t="str">
            <v>尾门LED开关</v>
          </cell>
          <cell r="G256" t="str">
            <v>B</v>
          </cell>
          <cell r="H256" t="str">
            <v>PMT1</v>
          </cell>
          <cell r="I256" t="str">
            <v>TH</v>
          </cell>
          <cell r="J256" t="str">
            <v>JD8B</v>
          </cell>
          <cell r="K256" t="str">
            <v>19B514</v>
          </cell>
          <cell r="L256" t="str">
            <v>AE</v>
          </cell>
          <cell r="M256" t="str">
            <v>JD8B-19B514-AE</v>
          </cell>
          <cell r="N256" t="str">
            <v>LED Switch Without Camera</v>
          </cell>
          <cell r="O256">
            <v>42601</v>
          </cell>
          <cell r="P256" t="str">
            <v>Xiao,yili</v>
          </cell>
          <cell r="Q256" t="str">
            <v>Jin,zhengbin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1</v>
          </cell>
          <cell r="X256">
            <v>1</v>
          </cell>
          <cell r="Y256">
            <v>1</v>
          </cell>
          <cell r="Z256">
            <v>1</v>
          </cell>
          <cell r="AA256">
            <v>0.33</v>
          </cell>
          <cell r="AC256">
            <v>-55.58</v>
          </cell>
          <cell r="AD256">
            <v>-0.69</v>
          </cell>
          <cell r="AE256">
            <v>-0.39</v>
          </cell>
          <cell r="AF256">
            <v>0</v>
          </cell>
          <cell r="AG256">
            <v>-2.23</v>
          </cell>
          <cell r="AH256">
            <v>-58.889999999999993</v>
          </cell>
          <cell r="AI256" t="str">
            <v>CNY</v>
          </cell>
          <cell r="AJ256" t="str">
            <v>LP</v>
          </cell>
          <cell r="AK256" t="str">
            <v>Shanghai Methode</v>
          </cell>
          <cell r="AL256" t="str">
            <v>GJENA</v>
          </cell>
          <cell r="AO256">
            <v>5</v>
          </cell>
          <cell r="AP256">
            <v>0.02</v>
          </cell>
          <cell r="AQ256">
            <v>0.02</v>
          </cell>
          <cell r="AR256">
            <v>0.02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0.22</v>
          </cell>
          <cell r="AX256" t="str">
            <v>EUR</v>
          </cell>
          <cell r="AY256">
            <v>8.16</v>
          </cell>
          <cell r="AZ256">
            <v>0</v>
          </cell>
          <cell r="BB256">
            <v>-3463757.6</v>
          </cell>
          <cell r="BC256">
            <v>-3463757.6</v>
          </cell>
          <cell r="BD256">
            <v>0</v>
          </cell>
          <cell r="BE256">
            <v>-594307</v>
          </cell>
          <cell r="BF256">
            <v>266753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</row>
        <row r="257">
          <cell r="C257" t="str">
            <v>E100</v>
          </cell>
          <cell r="D257" t="str">
            <v>E100</v>
          </cell>
          <cell r="E257" t="str">
            <v>AM/FM Shark Fin Antenna</v>
          </cell>
          <cell r="F257" t="str">
            <v>AM/FM鲨鱼鳍天线</v>
          </cell>
          <cell r="G257" t="str">
            <v>B</v>
          </cell>
          <cell r="H257" t="str">
            <v>PMT5</v>
          </cell>
          <cell r="I257" t="str">
            <v>TH</v>
          </cell>
          <cell r="J257" t="str">
            <v>JD8T</v>
          </cell>
          <cell r="K257" t="str">
            <v>19G461</v>
          </cell>
          <cell r="L257" t="str">
            <v>ABW</v>
          </cell>
          <cell r="M257" t="str">
            <v>JD8T-19G461-ABW</v>
          </cell>
          <cell r="N257" t="str">
            <v xml:space="preserve">AM/FM Shark Fin </v>
          </cell>
          <cell r="O257">
            <v>42636</v>
          </cell>
          <cell r="P257" t="str">
            <v>Liu,dandan</v>
          </cell>
          <cell r="Q257" t="str">
            <v>Zhou,Guirong</v>
          </cell>
          <cell r="S257">
            <v>1</v>
          </cell>
          <cell r="T257">
            <v>1</v>
          </cell>
          <cell r="U257">
            <v>1</v>
          </cell>
          <cell r="V257">
            <v>1</v>
          </cell>
          <cell r="W257">
            <v>1</v>
          </cell>
          <cell r="X257">
            <v>1</v>
          </cell>
          <cell r="Y257">
            <v>1</v>
          </cell>
          <cell r="Z257">
            <v>1</v>
          </cell>
          <cell r="AA257">
            <v>1</v>
          </cell>
          <cell r="AC257">
            <v>-73.180000000000007</v>
          </cell>
          <cell r="AD257">
            <v>-0.7</v>
          </cell>
          <cell r="AE257">
            <v>-0.25</v>
          </cell>
          <cell r="AF257">
            <v>0</v>
          </cell>
          <cell r="AG257">
            <v>0</v>
          </cell>
          <cell r="AH257">
            <v>-74.13000000000001</v>
          </cell>
          <cell r="AI257" t="str">
            <v>CNY</v>
          </cell>
          <cell r="AJ257" t="str">
            <v>LP</v>
          </cell>
          <cell r="AK257" t="str">
            <v>Harada</v>
          </cell>
          <cell r="AL257" t="str">
            <v>GRXYA</v>
          </cell>
          <cell r="AO257">
            <v>4.95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B257">
            <v>-776100</v>
          </cell>
          <cell r="BC257">
            <v>-776100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</row>
        <row r="258">
          <cell r="C258" t="str">
            <v>PTO19-1</v>
          </cell>
          <cell r="D258" t="str">
            <v>-</v>
          </cell>
          <cell r="E258" t="str">
            <v>ATWU Heater Fox</v>
          </cell>
          <cell r="F258" t="str">
            <v>水冷式变速器油冷器</v>
          </cell>
          <cell r="G258" t="str">
            <v>B</v>
          </cell>
          <cell r="H258" t="str">
            <v>PMT4</v>
          </cell>
          <cell r="I258" t="str">
            <v>PF</v>
          </cell>
          <cell r="J258" t="str">
            <v>JD8P</v>
          </cell>
          <cell r="K258" t="str">
            <v>7869</v>
          </cell>
          <cell r="L258" t="str">
            <v>AB</v>
          </cell>
          <cell r="M258" t="str">
            <v>JD8P-7869-AB</v>
          </cell>
          <cell r="N258" t="str">
            <v>WTOC -1.0 Fox</v>
          </cell>
          <cell r="O258">
            <v>42636</v>
          </cell>
          <cell r="P258" t="str">
            <v>long,houjun</v>
          </cell>
          <cell r="Q258" t="str">
            <v>ying,yuxian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1</v>
          </cell>
          <cell r="Y258">
            <v>0</v>
          </cell>
          <cell r="Z258">
            <v>1</v>
          </cell>
          <cell r="AA258">
            <v>0.19</v>
          </cell>
          <cell r="AC258">
            <v>-114.71</v>
          </cell>
          <cell r="AD258">
            <v>-4.3499999999999996</v>
          </cell>
          <cell r="AE258">
            <v>-3.27</v>
          </cell>
          <cell r="AF258">
            <v>0</v>
          </cell>
          <cell r="AG258">
            <v>0</v>
          </cell>
          <cell r="AH258">
            <v>-122.32999999999998</v>
          </cell>
          <cell r="AI258" t="str">
            <v>CNY</v>
          </cell>
          <cell r="AJ258" t="str">
            <v>LP</v>
          </cell>
          <cell r="AK258" t="str">
            <v>Dana Wuxi</v>
          </cell>
          <cell r="AL258" t="str">
            <v>FN0FA</v>
          </cell>
          <cell r="AO258">
            <v>5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B258">
            <v>-757300</v>
          </cell>
          <cell r="BC258">
            <v>-757300</v>
          </cell>
          <cell r="BD258" t="str">
            <v xml:space="preserve"> 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</row>
        <row r="259">
          <cell r="C259" t="str">
            <v>PTO19-1</v>
          </cell>
          <cell r="D259" t="str">
            <v>-</v>
          </cell>
          <cell r="E259" t="str">
            <v>ATWU Heater Dragon</v>
          </cell>
          <cell r="F259" t="str">
            <v>水冷式变速器油冷器</v>
          </cell>
          <cell r="G259" t="str">
            <v>B</v>
          </cell>
          <cell r="H259" t="str">
            <v>PMT4</v>
          </cell>
          <cell r="I259" t="str">
            <v>PF</v>
          </cell>
          <cell r="J259" t="str">
            <v>F1FP</v>
          </cell>
          <cell r="K259" t="str">
            <v>7869</v>
          </cell>
          <cell r="L259" t="str">
            <v>AC</v>
          </cell>
          <cell r="M259" t="str">
            <v>F1FP-7869-AC</v>
          </cell>
          <cell r="O259" t="str">
            <v>NA</v>
          </cell>
          <cell r="P259" t="str">
            <v>long,houjun</v>
          </cell>
          <cell r="Q259" t="str">
            <v>ying,yuxian</v>
          </cell>
          <cell r="S259">
            <v>0</v>
          </cell>
          <cell r="T259">
            <v>1</v>
          </cell>
          <cell r="U259">
            <v>0</v>
          </cell>
          <cell r="V259">
            <v>1</v>
          </cell>
          <cell r="W259">
            <v>0</v>
          </cell>
          <cell r="X259">
            <v>0</v>
          </cell>
          <cell r="Y259">
            <v>1</v>
          </cell>
          <cell r="Z259">
            <v>0</v>
          </cell>
          <cell r="AA259">
            <v>0.44</v>
          </cell>
          <cell r="AC259">
            <v>-116.93</v>
          </cell>
          <cell r="AD259">
            <v>-4.3499999999999996</v>
          </cell>
          <cell r="AE259">
            <v>-3.27</v>
          </cell>
          <cell r="AF259">
            <v>0</v>
          </cell>
          <cell r="AG259">
            <v>0</v>
          </cell>
          <cell r="AH259">
            <v>-124.55</v>
          </cell>
          <cell r="AI259" t="str">
            <v>CNY</v>
          </cell>
          <cell r="AJ259" t="str">
            <v>LP</v>
          </cell>
          <cell r="AK259" t="str">
            <v>Dana Wuxi</v>
          </cell>
          <cell r="AL259" t="str">
            <v>FN0FA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</row>
        <row r="260">
          <cell r="C260" t="str">
            <v>PTO19-1</v>
          </cell>
          <cell r="D260" t="str">
            <v>-</v>
          </cell>
          <cell r="E260" t="str">
            <v>ATOC</v>
          </cell>
          <cell r="F260" t="str">
            <v>风冷式变速器油冷器</v>
          </cell>
          <cell r="G260" t="str">
            <v>B</v>
          </cell>
          <cell r="H260" t="str">
            <v>PMT4</v>
          </cell>
          <cell r="I260" t="str">
            <v>PF</v>
          </cell>
          <cell r="J260" t="str">
            <v>F1F1</v>
          </cell>
          <cell r="K260" t="str">
            <v>7K177</v>
          </cell>
          <cell r="L260" t="str">
            <v>VA</v>
          </cell>
          <cell r="M260" t="str">
            <v>F1F1-7K177-VA</v>
          </cell>
          <cell r="O260" t="str">
            <v>NA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1</v>
          </cell>
          <cell r="Y260">
            <v>0</v>
          </cell>
          <cell r="Z260">
            <v>1</v>
          </cell>
          <cell r="AA260">
            <v>0.19</v>
          </cell>
          <cell r="AC260">
            <v>-187.77</v>
          </cell>
          <cell r="AD260">
            <v>-8.76</v>
          </cell>
          <cell r="AE260">
            <v>-7.44</v>
          </cell>
          <cell r="AF260">
            <v>-2.58</v>
          </cell>
          <cell r="AG260">
            <v>0</v>
          </cell>
          <cell r="AH260">
            <v>-206.55</v>
          </cell>
          <cell r="AI260" t="str">
            <v>CNY</v>
          </cell>
          <cell r="AJ260" t="str">
            <v>LP</v>
          </cell>
          <cell r="AK260" t="str">
            <v>浙江银轮 </v>
          </cell>
          <cell r="AL260" t="str">
            <v>EJ6GA 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-236836</v>
          </cell>
          <cell r="BJ260">
            <v>91894</v>
          </cell>
        </row>
        <row r="261">
          <cell r="C261" t="str">
            <v>E085</v>
          </cell>
          <cell r="D261" t="str">
            <v>E085</v>
          </cell>
          <cell r="E261" t="str">
            <v>BCM Bracket</v>
          </cell>
          <cell r="F261" t="str">
            <v>BCM 支架</v>
          </cell>
          <cell r="G261" t="str">
            <v>D</v>
          </cell>
          <cell r="H261" t="str">
            <v>PMT5</v>
          </cell>
          <cell r="I261" t="str">
            <v>TH</v>
          </cell>
          <cell r="J261" t="str">
            <v>JD8T</v>
          </cell>
          <cell r="K261" t="str">
            <v>14A254</v>
          </cell>
          <cell r="L261" t="str">
            <v>AC</v>
          </cell>
          <cell r="M261" t="str">
            <v>JD8T-14A254-AC</v>
          </cell>
          <cell r="N261" t="str">
            <v xml:space="preserve">BMC bracket </v>
          </cell>
          <cell r="O261">
            <v>42655</v>
          </cell>
          <cell r="P261" t="str">
            <v>Wei,xiaowei</v>
          </cell>
          <cell r="Q261" t="str">
            <v>hu,qiang</v>
          </cell>
          <cell r="S261">
            <v>1</v>
          </cell>
          <cell r="T261">
            <v>1</v>
          </cell>
          <cell r="U261">
            <v>1</v>
          </cell>
          <cell r="V261">
            <v>1</v>
          </cell>
          <cell r="W261">
            <v>1</v>
          </cell>
          <cell r="X261">
            <v>1</v>
          </cell>
          <cell r="Y261">
            <v>1</v>
          </cell>
          <cell r="Z261">
            <v>1</v>
          </cell>
          <cell r="AA261">
            <v>1</v>
          </cell>
          <cell r="AC261">
            <v>-12.229999999999999</v>
          </cell>
          <cell r="AD261">
            <v>-7.0000000000000007E-2</v>
          </cell>
          <cell r="AE261">
            <v>-0.04</v>
          </cell>
          <cell r="AF261">
            <v>0</v>
          </cell>
          <cell r="AG261">
            <v>0</v>
          </cell>
          <cell r="AH261">
            <v>-12.339999999999998</v>
          </cell>
          <cell r="AI261" t="str">
            <v>CNY</v>
          </cell>
          <cell r="AJ261" t="str">
            <v>LP</v>
          </cell>
          <cell r="AK261" t="str">
            <v>CQ Gangxianglong</v>
          </cell>
          <cell r="AL261" t="str">
            <v>GGU8A</v>
          </cell>
          <cell r="AO261">
            <v>2.89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B261">
            <v>-845859</v>
          </cell>
          <cell r="BC261">
            <v>-845859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M261" t="str">
            <v>Economic adjustment</v>
          </cell>
        </row>
        <row r="262">
          <cell r="C262" t="str">
            <v>PT03-4</v>
          </cell>
          <cell r="D262" t="str">
            <v>PT03-4</v>
          </cell>
          <cell r="E262" t="str">
            <v>Catalyst-Dragon PFI Stg6</v>
          </cell>
          <cell r="F262" t="str">
            <v xml:space="preserve"> 催化剂-Dragon PFI 国6</v>
          </cell>
          <cell r="G262" t="str">
            <v>B</v>
          </cell>
          <cell r="H262" t="str">
            <v>PMT4</v>
          </cell>
          <cell r="I262" t="str">
            <v>PF</v>
          </cell>
          <cell r="J262" t="str">
            <v>JX61</v>
          </cell>
          <cell r="K262" t="str">
            <v>5F228</v>
          </cell>
          <cell r="L262" t="str">
            <v>TA</v>
          </cell>
          <cell r="M262" t="str">
            <v>JX61-5F228-TA</v>
          </cell>
          <cell r="N262" t="str">
            <v xml:space="preserve"> Catalyst-Dragon PFI Stg6</v>
          </cell>
          <cell r="O262">
            <v>42657</v>
          </cell>
          <cell r="P262" t="str">
            <v>Su,xupeng</v>
          </cell>
          <cell r="Q262" t="str">
            <v>Xia,xu</v>
          </cell>
          <cell r="S262">
            <v>1</v>
          </cell>
          <cell r="T262">
            <v>1</v>
          </cell>
          <cell r="U262">
            <v>1</v>
          </cell>
          <cell r="V262">
            <v>1</v>
          </cell>
          <cell r="W262">
            <v>0</v>
          </cell>
          <cell r="X262">
            <v>0</v>
          </cell>
          <cell r="Y262">
            <v>1</v>
          </cell>
          <cell r="Z262">
            <v>0</v>
          </cell>
          <cell r="AA262">
            <v>0.72000000000000008</v>
          </cell>
          <cell r="AC262">
            <v>-215.756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-215.756</v>
          </cell>
          <cell r="AI262" t="str">
            <v>CNY</v>
          </cell>
          <cell r="AJ262" t="str">
            <v>LP</v>
          </cell>
          <cell r="AK262" t="str">
            <v>Suzhou Umicore</v>
          </cell>
          <cell r="AL262" t="str">
            <v>HA77A</v>
          </cell>
          <cell r="AO262">
            <v>6.952297966221102</v>
          </cell>
          <cell r="AP262">
            <v>0.03</v>
          </cell>
          <cell r="AQ262">
            <v>0.03</v>
          </cell>
          <cell r="AR262">
            <v>0.03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</row>
        <row r="263">
          <cell r="C263" t="str">
            <v>PT03-3</v>
          </cell>
          <cell r="D263" t="str">
            <v>PT03-3</v>
          </cell>
          <cell r="E263" t="str">
            <v>Catalyst-Dragon PFI Stg5</v>
          </cell>
          <cell r="F263" t="str">
            <v xml:space="preserve">催化剂-Dragon PFI 国5 </v>
          </cell>
          <cell r="G263" t="str">
            <v>B</v>
          </cell>
          <cell r="H263" t="str">
            <v>PMT4</v>
          </cell>
          <cell r="I263" t="str">
            <v>PF</v>
          </cell>
          <cell r="J263" t="str">
            <v>JX61</v>
          </cell>
          <cell r="K263" t="str">
            <v>5F228</v>
          </cell>
          <cell r="L263" t="str">
            <v>RB</v>
          </cell>
          <cell r="M263" t="str">
            <v>JX61-5F228-RB</v>
          </cell>
          <cell r="N263" t="str">
            <v xml:space="preserve"> Catalyst-Dragon PFI Stg6</v>
          </cell>
          <cell r="O263">
            <v>42657</v>
          </cell>
          <cell r="P263" t="str">
            <v>Su,xupeng</v>
          </cell>
          <cell r="Q263" t="str">
            <v>Xia,xu</v>
          </cell>
          <cell r="S263">
            <v>1</v>
          </cell>
          <cell r="T263">
            <v>1</v>
          </cell>
          <cell r="U263">
            <v>1</v>
          </cell>
          <cell r="V263">
            <v>1</v>
          </cell>
          <cell r="W263">
            <v>0</v>
          </cell>
          <cell r="X263">
            <v>0</v>
          </cell>
          <cell r="Y263">
            <v>1</v>
          </cell>
          <cell r="Z263">
            <v>0</v>
          </cell>
          <cell r="AA263">
            <v>0.72000000000000008</v>
          </cell>
          <cell r="AC263">
            <v>-446.16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-446.16</v>
          </cell>
          <cell r="AI263" t="str">
            <v>CNY</v>
          </cell>
          <cell r="AJ263" t="str">
            <v>LP</v>
          </cell>
          <cell r="AK263" t="str">
            <v>Suzhou Umicore</v>
          </cell>
          <cell r="AL263" t="str">
            <v>HA77A</v>
          </cell>
          <cell r="AO263">
            <v>3.3620225927918233</v>
          </cell>
          <cell r="AP263">
            <v>0.03</v>
          </cell>
          <cell r="AQ263">
            <v>0.03</v>
          </cell>
          <cell r="AR263">
            <v>0.03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</row>
        <row r="264">
          <cell r="C264" t="str">
            <v>PT03-4</v>
          </cell>
          <cell r="D264" t="str">
            <v>PT03-4</v>
          </cell>
          <cell r="E264" t="str">
            <v>Catalyst-Dragon PFI Stg6</v>
          </cell>
          <cell r="F264" t="str">
            <v xml:space="preserve">催化剂-Dragon PFI 国6 </v>
          </cell>
          <cell r="G264" t="str">
            <v>B</v>
          </cell>
          <cell r="H264" t="str">
            <v>PMT4</v>
          </cell>
          <cell r="I264" t="str">
            <v>PF</v>
          </cell>
          <cell r="J264" t="str">
            <v>JX61</v>
          </cell>
          <cell r="K264" t="str">
            <v>5F228</v>
          </cell>
          <cell r="L264" t="str">
            <v>SA</v>
          </cell>
          <cell r="M264" t="str">
            <v>JX61-5F228-SA</v>
          </cell>
          <cell r="N264" t="str">
            <v xml:space="preserve"> Catalyst-Dragon PFI Stg6</v>
          </cell>
          <cell r="O264">
            <v>42657</v>
          </cell>
          <cell r="P264" t="str">
            <v>Su,xupeng</v>
          </cell>
          <cell r="Q264" t="str">
            <v>Xia,xu</v>
          </cell>
          <cell r="S264">
            <v>1</v>
          </cell>
          <cell r="T264">
            <v>1</v>
          </cell>
          <cell r="U264">
            <v>1</v>
          </cell>
          <cell r="V264">
            <v>1</v>
          </cell>
          <cell r="W264">
            <v>0</v>
          </cell>
          <cell r="X264">
            <v>0</v>
          </cell>
          <cell r="Y264">
            <v>1</v>
          </cell>
          <cell r="Z264">
            <v>0</v>
          </cell>
          <cell r="AA264">
            <v>0.72000000000000008</v>
          </cell>
          <cell r="AC264">
            <v>-700.29100000000005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-700.29100000000005</v>
          </cell>
          <cell r="AI264" t="str">
            <v>CNY</v>
          </cell>
          <cell r="AJ264" t="str">
            <v>LP</v>
          </cell>
          <cell r="AK264" t="str">
            <v>Suzhou Umicore</v>
          </cell>
          <cell r="AL264" t="str">
            <v>HA77A</v>
          </cell>
          <cell r="AO264">
            <v>2.1419666967017994</v>
          </cell>
          <cell r="AP264">
            <v>0.03</v>
          </cell>
          <cell r="AQ264">
            <v>0.03</v>
          </cell>
          <cell r="AR264">
            <v>0.03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</row>
        <row r="265">
          <cell r="C265" t="str">
            <v>CH096</v>
          </cell>
          <cell r="D265" t="str">
            <v>CH096</v>
          </cell>
          <cell r="E265" t="str">
            <v>Mass damper</v>
          </cell>
          <cell r="F265" t="str">
            <v>质量减震块（车身）</v>
          </cell>
          <cell r="G265" t="str">
            <v>B</v>
          </cell>
          <cell r="H265" t="str">
            <v>BIW</v>
          </cell>
          <cell r="I265" t="str">
            <v>PF</v>
          </cell>
          <cell r="J265" t="str">
            <v>JD8B</v>
          </cell>
          <cell r="K265" t="str">
            <v>F422C30</v>
          </cell>
          <cell r="L265" t="str">
            <v>AA</v>
          </cell>
          <cell r="M265" t="str">
            <v>JD8B-F422C30-AA</v>
          </cell>
          <cell r="N265" t="str">
            <v>Mass damper</v>
          </cell>
          <cell r="O265">
            <v>42664</v>
          </cell>
          <cell r="P265" t="str">
            <v>Jiang,liping</v>
          </cell>
          <cell r="Q265" t="str">
            <v>Ding,min</v>
          </cell>
          <cell r="S265">
            <v>1</v>
          </cell>
          <cell r="T265">
            <v>1</v>
          </cell>
          <cell r="U265">
            <v>1</v>
          </cell>
          <cell r="V265">
            <v>1</v>
          </cell>
          <cell r="W265">
            <v>1</v>
          </cell>
          <cell r="X265">
            <v>1</v>
          </cell>
          <cell r="Y265">
            <v>1</v>
          </cell>
          <cell r="Z265">
            <v>1</v>
          </cell>
          <cell r="AA265">
            <v>1</v>
          </cell>
          <cell r="AC265">
            <v>-30.46</v>
          </cell>
          <cell r="AD265">
            <v>-1.57</v>
          </cell>
          <cell r="AE265" t="str">
            <v>Milkrun</v>
          </cell>
          <cell r="AF265">
            <v>0</v>
          </cell>
          <cell r="AG265">
            <v>0</v>
          </cell>
          <cell r="AH265">
            <v>-32.03</v>
          </cell>
          <cell r="AI265" t="str">
            <v>CNY</v>
          </cell>
          <cell r="AJ265" t="str">
            <v>LP</v>
          </cell>
          <cell r="AK265" t="str">
            <v>TBVC</v>
          </cell>
          <cell r="AL265" t="str">
            <v>CQSZA</v>
          </cell>
          <cell r="AO265">
            <v>5</v>
          </cell>
          <cell r="AP265">
            <v>0.02</v>
          </cell>
          <cell r="AQ265">
            <v>0.02</v>
          </cell>
          <cell r="AR265">
            <v>0.02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B265">
            <v>-612000</v>
          </cell>
          <cell r="BC265">
            <v>-612000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</row>
        <row r="266">
          <cell r="C266" t="str">
            <v>E057-2</v>
          </cell>
          <cell r="D266" t="str">
            <v>-</v>
          </cell>
          <cell r="E266" t="str">
            <v>Condenser</v>
          </cell>
          <cell r="F266" t="str">
            <v>冷凝器</v>
          </cell>
          <cell r="G266" t="str">
            <v>B</v>
          </cell>
          <cell r="H266" t="str">
            <v>PMT2</v>
          </cell>
          <cell r="I266" t="str">
            <v>PF</v>
          </cell>
          <cell r="J266" t="str">
            <v>F1F1</v>
          </cell>
          <cell r="K266">
            <v>19710</v>
          </cell>
          <cell r="L266" t="str">
            <v>BB</v>
          </cell>
          <cell r="M266" t="str">
            <v>F1F1-19710-BB</v>
          </cell>
          <cell r="N266" t="str">
            <v>Condenser</v>
          </cell>
          <cell r="O266">
            <v>42671</v>
          </cell>
          <cell r="P266" t="str">
            <v>Li,ping</v>
          </cell>
          <cell r="Q266" t="str">
            <v>Yu,fenfei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1</v>
          </cell>
          <cell r="X266">
            <v>1</v>
          </cell>
          <cell r="Y266">
            <v>0</v>
          </cell>
          <cell r="Z266">
            <v>1</v>
          </cell>
          <cell r="AA266">
            <v>0.28000000000000003</v>
          </cell>
          <cell r="AC266">
            <v>-170.46</v>
          </cell>
          <cell r="AD266">
            <v>-4.37</v>
          </cell>
          <cell r="AE266">
            <v>-10.199999999999999</v>
          </cell>
          <cell r="AF266">
            <v>0</v>
          </cell>
          <cell r="AG266">
            <v>0</v>
          </cell>
          <cell r="AH266">
            <v>-185.03</v>
          </cell>
          <cell r="AI266" t="str">
            <v>CNY</v>
          </cell>
          <cell r="AJ266" t="str">
            <v>LP</v>
          </cell>
          <cell r="AK266" t="str">
            <v xml:space="preserve">Chongqing  KTT </v>
          </cell>
          <cell r="AL266" t="str">
            <v>GP73B</v>
          </cell>
          <cell r="AO266">
            <v>3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B266">
            <v>-850000</v>
          </cell>
          <cell r="BC266">
            <v>-850000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</row>
        <row r="267">
          <cell r="C267" t="str">
            <v>CH005</v>
          </cell>
          <cell r="D267" t="str">
            <v>-</v>
          </cell>
          <cell r="E267" t="str">
            <v>ESCL</v>
          </cell>
          <cell r="F267" t="str">
            <v>转向柱电子锁座</v>
          </cell>
          <cell r="G267" t="str">
            <v>B</v>
          </cell>
          <cell r="H267" t="str">
            <v>PMT3</v>
          </cell>
          <cell r="I267" t="str">
            <v>PF</v>
          </cell>
          <cell r="J267" t="str">
            <v>GN15</v>
          </cell>
          <cell r="K267" t="str">
            <v>3F880</v>
          </cell>
          <cell r="L267" t="str">
            <v>C1C</v>
          </cell>
          <cell r="M267" t="str">
            <v>GN15-3F880-C1C</v>
          </cell>
          <cell r="N267" t="str">
            <v>ESCL</v>
          </cell>
          <cell r="O267">
            <v>0</v>
          </cell>
          <cell r="P267" t="str">
            <v>Liu,kaiyu</v>
          </cell>
          <cell r="Q267" t="str">
            <v>Sun,zhiwang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1</v>
          </cell>
          <cell r="Z267">
            <v>1</v>
          </cell>
          <cell r="AA267">
            <v>0.1</v>
          </cell>
          <cell r="AC267">
            <v>-178.04</v>
          </cell>
          <cell r="AD267">
            <v>-1.1000000000000001</v>
          </cell>
          <cell r="AE267">
            <v>-2.2000000000000002</v>
          </cell>
          <cell r="AF267">
            <v>0</v>
          </cell>
          <cell r="AG267">
            <v>0</v>
          </cell>
          <cell r="AH267">
            <v>-181.33999999999997</v>
          </cell>
          <cell r="AI267" t="str">
            <v>CNY</v>
          </cell>
          <cell r="AJ267" t="str">
            <v>LP</v>
          </cell>
          <cell r="AK267" t="str">
            <v>U-shin Wuxi</v>
          </cell>
          <cell r="AL267" t="str">
            <v>FW5TA</v>
          </cell>
          <cell r="AO267">
            <v>1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0.72</v>
          </cell>
          <cell r="AX267">
            <v>0</v>
          </cell>
          <cell r="AY267">
            <v>0</v>
          </cell>
          <cell r="AZ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</row>
        <row r="268">
          <cell r="C268" t="str">
            <v>PT04</v>
          </cell>
          <cell r="D268" t="str">
            <v>PT04</v>
          </cell>
          <cell r="E268" t="str">
            <v>Cold End</v>
          </cell>
          <cell r="F268" t="str">
            <v>冷端（Dragon Stage5）</v>
          </cell>
          <cell r="G268" t="str">
            <v>B</v>
          </cell>
          <cell r="H268" t="str">
            <v>PMT4</v>
          </cell>
          <cell r="I268" t="str">
            <v>PF</v>
          </cell>
          <cell r="J268" t="str">
            <v>JD8G</v>
          </cell>
          <cell r="K268" t="str">
            <v>5K254</v>
          </cell>
          <cell r="L268" t="str">
            <v>AC</v>
          </cell>
          <cell r="M268" t="str">
            <v>JD8G-5K254-AC</v>
          </cell>
          <cell r="N268" t="str">
            <v>Cold End</v>
          </cell>
          <cell r="O268">
            <v>42671</v>
          </cell>
          <cell r="P268" t="str">
            <v>Tan zhongguo</v>
          </cell>
          <cell r="Q268" t="str">
            <v>Zou yang</v>
          </cell>
          <cell r="S268">
            <v>1</v>
          </cell>
          <cell r="T268">
            <v>1</v>
          </cell>
          <cell r="U268">
            <v>1</v>
          </cell>
          <cell r="V268">
            <v>1</v>
          </cell>
          <cell r="W268">
            <v>0</v>
          </cell>
          <cell r="X268">
            <v>0</v>
          </cell>
          <cell r="Y268">
            <v>1</v>
          </cell>
          <cell r="Z268">
            <v>0</v>
          </cell>
          <cell r="AA268">
            <v>0.72000000000000008</v>
          </cell>
          <cell r="AC268">
            <v>-416.49</v>
          </cell>
          <cell r="AD268">
            <v>-3.36</v>
          </cell>
          <cell r="AE268">
            <v>-11.59</v>
          </cell>
          <cell r="AF268">
            <v>0</v>
          </cell>
          <cell r="AG268">
            <v>-11.12</v>
          </cell>
          <cell r="AH268">
            <v>-442.56</v>
          </cell>
          <cell r="AI268" t="str">
            <v>CNY</v>
          </cell>
          <cell r="AJ268" t="str">
            <v>LP</v>
          </cell>
          <cell r="AK268" t="str">
            <v>Tenneco Lingchuan</v>
          </cell>
          <cell r="AL268" t="str">
            <v>DZRMA</v>
          </cell>
          <cell r="AO268" t="str">
            <v>TBD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4.9000000000000002E-2</v>
          </cell>
          <cell r="AX268">
            <v>0</v>
          </cell>
          <cell r="AY268">
            <v>0</v>
          </cell>
          <cell r="AZ268">
            <v>0</v>
          </cell>
          <cell r="BB268">
            <v>-4677500</v>
          </cell>
          <cell r="BC268">
            <v>-5497500</v>
          </cell>
          <cell r="BD268">
            <v>0</v>
          </cell>
          <cell r="BE268">
            <v>-4151026</v>
          </cell>
          <cell r="BF268">
            <v>373134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</row>
        <row r="269">
          <cell r="C269" t="str">
            <v>PT04</v>
          </cell>
          <cell r="D269" t="str">
            <v>-</v>
          </cell>
          <cell r="E269" t="str">
            <v>Cold End</v>
          </cell>
          <cell r="F269" t="str">
            <v>冷端（1.0L Stage5）</v>
          </cell>
          <cell r="G269" t="str">
            <v>B</v>
          </cell>
          <cell r="H269" t="str">
            <v>PMT4</v>
          </cell>
          <cell r="I269" t="str">
            <v>PF</v>
          </cell>
          <cell r="J269" t="str">
            <v>JD8G</v>
          </cell>
          <cell r="K269" t="str">
            <v>5K254</v>
          </cell>
          <cell r="L269" t="str">
            <v>BC</v>
          </cell>
          <cell r="M269" t="str">
            <v>JD8G-5K254-BC</v>
          </cell>
          <cell r="N269" t="str">
            <v>Cold End</v>
          </cell>
          <cell r="O269">
            <v>42671</v>
          </cell>
          <cell r="P269" t="str">
            <v>Tan zhongguo</v>
          </cell>
          <cell r="Q269" t="str">
            <v>Zou yang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1</v>
          </cell>
          <cell r="X269">
            <v>1</v>
          </cell>
          <cell r="Y269">
            <v>0</v>
          </cell>
          <cell r="Z269">
            <v>1</v>
          </cell>
          <cell r="AA269">
            <v>0.28000000000000003</v>
          </cell>
          <cell r="AC269">
            <v>-419.46</v>
          </cell>
          <cell r="AD269">
            <v>-3.36</v>
          </cell>
          <cell r="AE269">
            <v>-11.59</v>
          </cell>
          <cell r="AF269">
            <v>0</v>
          </cell>
          <cell r="AG269">
            <v>-11.12</v>
          </cell>
          <cell r="AH269">
            <v>-445.53</v>
          </cell>
          <cell r="AI269" t="str">
            <v>CNY</v>
          </cell>
          <cell r="AJ269" t="str">
            <v>LP</v>
          </cell>
          <cell r="AK269" t="str">
            <v>Tenneco Lingchuan</v>
          </cell>
          <cell r="AL269" t="str">
            <v>DZRMA</v>
          </cell>
          <cell r="AO269" t="str">
            <v>TBD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0.05</v>
          </cell>
          <cell r="AX269">
            <v>0</v>
          </cell>
          <cell r="AY269">
            <v>0</v>
          </cell>
          <cell r="AZ269">
            <v>0</v>
          </cell>
          <cell r="BB269">
            <v>-1773500</v>
          </cell>
          <cell r="BC269">
            <v>-1773500</v>
          </cell>
          <cell r="BD269">
            <v>0</v>
          </cell>
          <cell r="BE269">
            <v>-1790771</v>
          </cell>
          <cell r="BF269">
            <v>160972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</row>
        <row r="270">
          <cell r="C270" t="str">
            <v>PT04- stage 6</v>
          </cell>
          <cell r="D270" t="str">
            <v>PT04- stage 6</v>
          </cell>
          <cell r="E270" t="str">
            <v>Cold End</v>
          </cell>
          <cell r="F270" t="str">
            <v>冷端（Dragon Stage6）</v>
          </cell>
          <cell r="G270" t="str">
            <v>B</v>
          </cell>
          <cell r="H270" t="str">
            <v>PMT4</v>
          </cell>
          <cell r="I270" t="str">
            <v>PF</v>
          </cell>
          <cell r="J270" t="str">
            <v>JD8G</v>
          </cell>
          <cell r="K270" t="str">
            <v>5E292</v>
          </cell>
          <cell r="L270" t="str">
            <v>AC</v>
          </cell>
          <cell r="M270" t="str">
            <v>JD8G-5E292-AC</v>
          </cell>
          <cell r="N270" t="str">
            <v>Cold End</v>
          </cell>
          <cell r="O270">
            <v>0</v>
          </cell>
          <cell r="P270" t="str">
            <v>Su Xupeng</v>
          </cell>
          <cell r="Q270" t="str">
            <v>Guo yang</v>
          </cell>
          <cell r="S270">
            <v>1</v>
          </cell>
          <cell r="T270">
            <v>1</v>
          </cell>
          <cell r="U270">
            <v>1</v>
          </cell>
          <cell r="V270">
            <v>1</v>
          </cell>
          <cell r="W270">
            <v>0</v>
          </cell>
          <cell r="X270">
            <v>0</v>
          </cell>
          <cell r="Y270">
            <v>1</v>
          </cell>
          <cell r="Z270">
            <v>0</v>
          </cell>
          <cell r="AA270">
            <v>0.72000000000000008</v>
          </cell>
          <cell r="AC270">
            <v>-572.54999999999995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-572.54999999999995</v>
          </cell>
          <cell r="AI270" t="str">
            <v>CNY</v>
          </cell>
          <cell r="AJ270" t="str">
            <v>LP</v>
          </cell>
          <cell r="AK270" t="str">
            <v>Tenneco Lingchuan</v>
          </cell>
          <cell r="AL270" t="str">
            <v>DZRMA</v>
          </cell>
          <cell r="AO270" t="str">
            <v>TBD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3.4000000000000002E-2</v>
          </cell>
          <cell r="AX270">
            <v>0</v>
          </cell>
          <cell r="AY270">
            <v>0</v>
          </cell>
          <cell r="AZ270">
            <v>0</v>
          </cell>
          <cell r="BB270">
            <v>-815000</v>
          </cell>
          <cell r="BC270">
            <v>-815000</v>
          </cell>
          <cell r="BD270">
            <v>0</v>
          </cell>
          <cell r="BE270">
            <v>-453813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</row>
        <row r="271">
          <cell r="C271" t="str">
            <v>PT50</v>
          </cell>
          <cell r="D271" t="str">
            <v>-</v>
          </cell>
          <cell r="E271" t="str">
            <v>CAC</v>
          </cell>
          <cell r="F271" t="str">
            <v>中冷器</v>
          </cell>
          <cell r="G271" t="str">
            <v>B</v>
          </cell>
          <cell r="H271" t="str">
            <v>PMT4</v>
          </cell>
          <cell r="I271" t="str">
            <v>PF</v>
          </cell>
          <cell r="J271" t="str">
            <v>KV61</v>
          </cell>
          <cell r="K271" t="str">
            <v>6K775</v>
          </cell>
          <cell r="L271" t="str">
            <v>FB</v>
          </cell>
          <cell r="M271" t="str">
            <v>KV61-6K775-FB</v>
          </cell>
          <cell r="N271" t="str">
            <v>CAC</v>
          </cell>
          <cell r="O271">
            <v>42671</v>
          </cell>
          <cell r="P271" t="str">
            <v>Zhang,linyan</v>
          </cell>
          <cell r="Q271" t="str">
            <v>zhao conglin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1</v>
          </cell>
          <cell r="X271">
            <v>1</v>
          </cell>
          <cell r="Y271">
            <v>0</v>
          </cell>
          <cell r="Z271">
            <v>1</v>
          </cell>
          <cell r="AA271">
            <v>0.28000000000000003</v>
          </cell>
          <cell r="AC271">
            <v>-139.94999999999999</v>
          </cell>
          <cell r="AD271">
            <v>-6.25</v>
          </cell>
          <cell r="AE271">
            <v>-4</v>
          </cell>
          <cell r="AF271">
            <v>0</v>
          </cell>
          <cell r="AG271">
            <v>0</v>
          </cell>
          <cell r="AH271">
            <v>-150.19999999999999</v>
          </cell>
          <cell r="AI271" t="str">
            <v>CNY</v>
          </cell>
          <cell r="AJ271" t="str">
            <v>LP</v>
          </cell>
          <cell r="AK271" t="str">
            <v xml:space="preserve">Chengdu Behr </v>
          </cell>
          <cell r="AL271" t="str">
            <v>GY9GA</v>
          </cell>
          <cell r="AO271">
            <v>3.6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B271">
            <v>-2124100</v>
          </cell>
          <cell r="BC271">
            <v>-2124100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</row>
        <row r="272">
          <cell r="C272" t="str">
            <v>PT100</v>
          </cell>
          <cell r="D272" t="str">
            <v>-</v>
          </cell>
          <cell r="E272" t="str">
            <v>CAC Fan</v>
          </cell>
          <cell r="F272" t="str">
            <v>中冷器风扇</v>
          </cell>
          <cell r="G272" t="str">
            <v>B</v>
          </cell>
          <cell r="H272" t="str">
            <v>PMT4</v>
          </cell>
          <cell r="I272" t="str">
            <v>PF</v>
          </cell>
          <cell r="J272" t="str">
            <v>JD81</v>
          </cell>
          <cell r="K272" t="str">
            <v>8C607</v>
          </cell>
          <cell r="L272" t="str">
            <v>EA</v>
          </cell>
          <cell r="M272" t="str">
            <v>JD81-8C607-EA</v>
          </cell>
          <cell r="N272" t="str">
            <v>CAC Fan</v>
          </cell>
          <cell r="O272">
            <v>0</v>
          </cell>
          <cell r="P272" t="str">
            <v>龙厚君(hlong19)</v>
          </cell>
          <cell r="Q272" t="str">
            <v>叶远航(yye8)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1</v>
          </cell>
          <cell r="X272">
            <v>1</v>
          </cell>
          <cell r="Y272">
            <v>0</v>
          </cell>
          <cell r="Z272">
            <v>1</v>
          </cell>
          <cell r="AA272">
            <v>0.28000000000000003</v>
          </cell>
          <cell r="AC272">
            <v>-158.5</v>
          </cell>
          <cell r="AD272">
            <v>-4</v>
          </cell>
          <cell r="AE272">
            <v>-6</v>
          </cell>
          <cell r="AF272">
            <v>0</v>
          </cell>
          <cell r="AG272">
            <v>0</v>
          </cell>
          <cell r="AH272">
            <v>-168.5</v>
          </cell>
          <cell r="AI272" t="str">
            <v>CNY</v>
          </cell>
          <cell r="AJ272" t="str">
            <v>LP</v>
          </cell>
          <cell r="AK272" t="str">
            <v>成都日用友捷汽车电气有限公司</v>
          </cell>
          <cell r="AL272" t="str">
            <v>GS9MA</v>
          </cell>
          <cell r="AO272">
            <v>2.27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B272">
            <v>-569999</v>
          </cell>
          <cell r="BC272">
            <v>-569999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</row>
        <row r="273">
          <cell r="C273" t="str">
            <v>CH046</v>
          </cell>
          <cell r="D273" t="str">
            <v>CH046</v>
          </cell>
          <cell r="E273" t="str">
            <v>Fuel tank（stage6）</v>
          </cell>
          <cell r="F273" t="str">
            <v>油箱（京6）</v>
          </cell>
          <cell r="G273" t="str">
            <v>B</v>
          </cell>
          <cell r="H273" t="str">
            <v>PMT4</v>
          </cell>
          <cell r="I273" t="str">
            <v>PF</v>
          </cell>
          <cell r="J273" t="str">
            <v>JD8G</v>
          </cell>
          <cell r="K273" t="str">
            <v>9K007</v>
          </cell>
          <cell r="L273" t="str">
            <v>BB</v>
          </cell>
          <cell r="M273" t="str">
            <v>JD8G-9K007-BB</v>
          </cell>
          <cell r="N273" t="str">
            <v>Fuel tank</v>
          </cell>
          <cell r="O273">
            <v>42671</v>
          </cell>
          <cell r="P273" t="str">
            <v>Ren,yu</v>
          </cell>
          <cell r="Q273" t="str">
            <v>Deng,wenqiang</v>
          </cell>
          <cell r="S273">
            <v>1</v>
          </cell>
          <cell r="T273">
            <v>1</v>
          </cell>
          <cell r="U273">
            <v>1</v>
          </cell>
          <cell r="V273">
            <v>1</v>
          </cell>
          <cell r="W273">
            <v>0</v>
          </cell>
          <cell r="X273">
            <v>0</v>
          </cell>
          <cell r="Y273">
            <v>1</v>
          </cell>
          <cell r="Z273">
            <v>0</v>
          </cell>
          <cell r="AA273">
            <v>0.72000000000000008</v>
          </cell>
          <cell r="AC273">
            <v>-638.26</v>
          </cell>
          <cell r="AD273">
            <v>-1.33</v>
          </cell>
          <cell r="AE273">
            <v>-7.87</v>
          </cell>
          <cell r="AF273">
            <v>0</v>
          </cell>
          <cell r="AG273">
            <v>-39.71</v>
          </cell>
          <cell r="AH273">
            <v>-687.17000000000007</v>
          </cell>
          <cell r="AI273" t="str">
            <v>CNY</v>
          </cell>
          <cell r="AJ273" t="str">
            <v>LP</v>
          </cell>
          <cell r="AK273" t="str">
            <v>Yapp</v>
          </cell>
          <cell r="AL273" t="str">
            <v>CQSQ</v>
          </cell>
          <cell r="AO273">
            <v>1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0.26</v>
          </cell>
          <cell r="AX273">
            <v>0</v>
          </cell>
          <cell r="AY273">
            <v>0</v>
          </cell>
          <cell r="AZ273">
            <v>0</v>
          </cell>
          <cell r="BB273">
            <v>-310000</v>
          </cell>
          <cell r="BC273">
            <v>-310000</v>
          </cell>
          <cell r="BD273">
            <v>0</v>
          </cell>
          <cell r="BE273">
            <v>-1620020</v>
          </cell>
          <cell r="BF273">
            <v>40793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O273" t="str">
            <v>含油泵+油箱 另有 3%*油泵的管理费用</v>
          </cell>
        </row>
        <row r="274">
          <cell r="C274" t="str">
            <v>ET116</v>
          </cell>
          <cell r="D274" t="str">
            <v>ET116</v>
          </cell>
          <cell r="E274" t="str">
            <v>Check Arm Cover</v>
          </cell>
          <cell r="F274" t="str">
            <v>限位器堵盖</v>
          </cell>
          <cell r="G274" t="str">
            <v>B</v>
          </cell>
          <cell r="H274" t="str">
            <v>PMT1</v>
          </cell>
          <cell r="I274" t="str">
            <v>TH</v>
          </cell>
          <cell r="J274" t="str">
            <v>JD8B</v>
          </cell>
          <cell r="K274" t="str">
            <v>A27206</v>
          </cell>
          <cell r="L274" t="str">
            <v>AB</v>
          </cell>
          <cell r="M274" t="str">
            <v>JD8B-A27206-AB</v>
          </cell>
          <cell r="N274" t="str">
            <v>Check arm cover</v>
          </cell>
          <cell r="O274">
            <v>42713</v>
          </cell>
          <cell r="P274" t="str">
            <v xml:space="preserve">zhai,wanli </v>
          </cell>
          <cell r="Q274" t="str">
            <v>jin,zhengbin</v>
          </cell>
          <cell r="S274">
            <v>1</v>
          </cell>
          <cell r="T274">
            <v>1</v>
          </cell>
          <cell r="U274">
            <v>1</v>
          </cell>
          <cell r="V274">
            <v>1</v>
          </cell>
          <cell r="W274">
            <v>1</v>
          </cell>
          <cell r="X274">
            <v>1</v>
          </cell>
          <cell r="Y274">
            <v>1</v>
          </cell>
          <cell r="Z274">
            <v>1</v>
          </cell>
          <cell r="AA274">
            <v>1</v>
          </cell>
          <cell r="AC274">
            <v>-2.4</v>
          </cell>
          <cell r="AD274">
            <v>-0.08</v>
          </cell>
          <cell r="AE274">
            <v>-0.03</v>
          </cell>
          <cell r="AF274">
            <v>0</v>
          </cell>
          <cell r="AG274">
            <v>0</v>
          </cell>
          <cell r="AH274">
            <v>-2.5099999999999998</v>
          </cell>
          <cell r="AI274" t="str">
            <v>CNY</v>
          </cell>
          <cell r="AJ274" t="str">
            <v>LP</v>
          </cell>
          <cell r="AK274" t="str">
            <v>Chongqing Guangneng</v>
          </cell>
          <cell r="AL274" t="str">
            <v>DH0HA</v>
          </cell>
          <cell r="AO274">
            <v>4.5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B274">
            <v>-205000</v>
          </cell>
          <cell r="BC274">
            <v>-205000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</row>
        <row r="275">
          <cell r="C275" t="str">
            <v>ET116</v>
          </cell>
          <cell r="D275" t="str">
            <v>ET116</v>
          </cell>
          <cell r="E275" t="str">
            <v>Check Arm Cover</v>
          </cell>
          <cell r="F275" t="str">
            <v>限位器堵盖</v>
          </cell>
          <cell r="G275" t="str">
            <v>B</v>
          </cell>
          <cell r="H275" t="str">
            <v>PMT1</v>
          </cell>
          <cell r="I275" t="str">
            <v>TH</v>
          </cell>
          <cell r="J275" t="str">
            <v>JD8B</v>
          </cell>
          <cell r="K275" t="str">
            <v>A27207</v>
          </cell>
          <cell r="L275" t="str">
            <v>AB</v>
          </cell>
          <cell r="M275" t="str">
            <v>JD8B-A27207-AB</v>
          </cell>
          <cell r="N275" t="str">
            <v>Check arm cover</v>
          </cell>
          <cell r="O275">
            <v>42713</v>
          </cell>
          <cell r="P275" t="str">
            <v xml:space="preserve">zhai,wanli </v>
          </cell>
          <cell r="Q275" t="str">
            <v>jin,zhengbin</v>
          </cell>
          <cell r="S275">
            <v>1</v>
          </cell>
          <cell r="T275">
            <v>1</v>
          </cell>
          <cell r="U275">
            <v>1</v>
          </cell>
          <cell r="V275">
            <v>1</v>
          </cell>
          <cell r="W275">
            <v>1</v>
          </cell>
          <cell r="X275">
            <v>1</v>
          </cell>
          <cell r="Y275">
            <v>1</v>
          </cell>
          <cell r="Z275">
            <v>1</v>
          </cell>
          <cell r="AA275">
            <v>1</v>
          </cell>
          <cell r="AC275">
            <v>-2.4</v>
          </cell>
          <cell r="AD275">
            <v>-0.08</v>
          </cell>
          <cell r="AE275">
            <v>-0.03</v>
          </cell>
          <cell r="AF275">
            <v>0</v>
          </cell>
          <cell r="AG275">
            <v>0</v>
          </cell>
          <cell r="AH275">
            <v>-2.5099999999999998</v>
          </cell>
          <cell r="AI275" t="str">
            <v>CNY</v>
          </cell>
          <cell r="AJ275" t="str">
            <v>LP</v>
          </cell>
          <cell r="AK275" t="str">
            <v>Chongqing Guangneng</v>
          </cell>
          <cell r="AL275" t="str">
            <v>DH0HA</v>
          </cell>
          <cell r="AO275">
            <v>4.5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B275">
            <v>-205000</v>
          </cell>
          <cell r="BC275">
            <v>-205000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</row>
        <row r="276">
          <cell r="C276" t="str">
            <v>E20-1</v>
          </cell>
          <cell r="D276" t="str">
            <v>-</v>
          </cell>
          <cell r="E276" t="str">
            <v>LED Fog Lamp</v>
          </cell>
          <cell r="F276" t="str">
            <v>LED前雾灯</v>
          </cell>
          <cell r="G276" t="str">
            <v>B</v>
          </cell>
          <cell r="H276" t="str">
            <v>PMT1</v>
          </cell>
          <cell r="I276" t="str">
            <v>TH</v>
          </cell>
          <cell r="J276" t="str">
            <v>JB3B</v>
          </cell>
          <cell r="K276">
            <v>15201</v>
          </cell>
          <cell r="L276" t="str">
            <v>AC</v>
          </cell>
          <cell r="M276" t="str">
            <v>JB3B-15201-AC</v>
          </cell>
          <cell r="O276">
            <v>42706</v>
          </cell>
          <cell r="P276" t="str">
            <v>Luo,zhoudi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2</v>
          </cell>
          <cell r="Z276">
            <v>2</v>
          </cell>
          <cell r="AA276">
            <v>0.2</v>
          </cell>
          <cell r="AC276">
            <v>-94.67</v>
          </cell>
          <cell r="AD276">
            <v>-0.4</v>
          </cell>
          <cell r="AE276">
            <v>-1.1000000000000001</v>
          </cell>
          <cell r="AF276">
            <v>0</v>
          </cell>
          <cell r="AG276">
            <v>0</v>
          </cell>
          <cell r="AH276">
            <v>-96.17</v>
          </cell>
          <cell r="AI276" t="str">
            <v>CNY</v>
          </cell>
          <cell r="AJ276" t="str">
            <v>LP</v>
          </cell>
          <cell r="AK276" t="str">
            <v>上海科世达 </v>
          </cell>
          <cell r="AL276" t="str">
            <v>ECBRA 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</row>
        <row r="277">
          <cell r="C277" t="str">
            <v>B013-5 </v>
          </cell>
          <cell r="D277" t="str">
            <v>B013-5 </v>
          </cell>
          <cell r="E277" t="str">
            <v xml:space="preserve"> Front Door Bracket </v>
          </cell>
          <cell r="F277" t="str">
            <v>前门支架</v>
          </cell>
          <cell r="G277" t="str">
            <v>D</v>
          </cell>
          <cell r="H277" t="str">
            <v>BIW</v>
          </cell>
          <cell r="I277" t="str">
            <v>TH</v>
          </cell>
          <cell r="J277" t="str">
            <v>JD8B</v>
          </cell>
          <cell r="K277" t="str">
            <v>F21192 </v>
          </cell>
          <cell r="L277" t="str">
            <v>AB</v>
          </cell>
          <cell r="M277" t="str">
            <v>JD8B-F21192 -AB</v>
          </cell>
          <cell r="O277">
            <v>42746</v>
          </cell>
          <cell r="P277" t="str">
            <v>赵鹏</v>
          </cell>
          <cell r="Q277" t="str">
            <v>李世龙</v>
          </cell>
          <cell r="S277">
            <v>1</v>
          </cell>
          <cell r="T277">
            <v>1</v>
          </cell>
          <cell r="U277">
            <v>1</v>
          </cell>
          <cell r="V277">
            <v>1</v>
          </cell>
          <cell r="W277">
            <v>1</v>
          </cell>
          <cell r="X277">
            <v>1</v>
          </cell>
          <cell r="Y277">
            <v>1</v>
          </cell>
          <cell r="Z277">
            <v>1</v>
          </cell>
          <cell r="AA277">
            <v>1</v>
          </cell>
          <cell r="AC277">
            <v>-2.25</v>
          </cell>
          <cell r="AD277">
            <v>-0.02</v>
          </cell>
          <cell r="AE277">
            <v>-0.02</v>
          </cell>
          <cell r="AF277">
            <v>0</v>
          </cell>
          <cell r="AG277">
            <v>0</v>
          </cell>
          <cell r="AH277">
            <v>-2.29</v>
          </cell>
          <cell r="AI277" t="str">
            <v>CNY</v>
          </cell>
          <cell r="AJ277" t="str">
            <v>LP</v>
          </cell>
          <cell r="AK277" t="str">
            <v>港湘龙</v>
          </cell>
          <cell r="AL277" t="str">
            <v>GGU8A </v>
          </cell>
          <cell r="AO277">
            <v>2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B277">
            <v>-179280</v>
          </cell>
          <cell r="BC277">
            <v>-179280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</row>
        <row r="278">
          <cell r="C278" t="str">
            <v>B013-5 </v>
          </cell>
          <cell r="D278" t="str">
            <v>B013-5 </v>
          </cell>
          <cell r="E278" t="str">
            <v xml:space="preserve"> Front Door Bracket </v>
          </cell>
          <cell r="F278" t="str">
            <v>前门支架</v>
          </cell>
          <cell r="G278" t="str">
            <v>D</v>
          </cell>
          <cell r="H278" t="str">
            <v>BIW</v>
          </cell>
          <cell r="I278" t="str">
            <v>TH</v>
          </cell>
          <cell r="J278" t="str">
            <v>JD8B</v>
          </cell>
          <cell r="K278" t="str">
            <v>F21193</v>
          </cell>
          <cell r="L278" t="str">
            <v>AB</v>
          </cell>
          <cell r="M278" t="str">
            <v>JD8B-F21193-AB</v>
          </cell>
          <cell r="O278">
            <v>42746</v>
          </cell>
          <cell r="P278" t="str">
            <v>赵鹏</v>
          </cell>
          <cell r="Q278" t="str">
            <v>李世龙</v>
          </cell>
          <cell r="S278">
            <v>1</v>
          </cell>
          <cell r="T278">
            <v>1</v>
          </cell>
          <cell r="U278">
            <v>1</v>
          </cell>
          <cell r="V278">
            <v>1</v>
          </cell>
          <cell r="W278">
            <v>1</v>
          </cell>
          <cell r="X278">
            <v>1</v>
          </cell>
          <cell r="Y278">
            <v>1</v>
          </cell>
          <cell r="Z278">
            <v>1</v>
          </cell>
          <cell r="AA278">
            <v>1</v>
          </cell>
          <cell r="AC278">
            <v>-2.25</v>
          </cell>
          <cell r="AD278">
            <v>-0.02</v>
          </cell>
          <cell r="AE278">
            <v>-0.02</v>
          </cell>
          <cell r="AF278">
            <v>0</v>
          </cell>
          <cell r="AG278">
            <v>0</v>
          </cell>
          <cell r="AH278">
            <v>-2.29</v>
          </cell>
          <cell r="AI278" t="str">
            <v>CNY</v>
          </cell>
          <cell r="AJ278" t="str">
            <v>LP</v>
          </cell>
          <cell r="AK278" t="str">
            <v>港湘龙</v>
          </cell>
          <cell r="AL278" t="str">
            <v>GGU8A </v>
          </cell>
          <cell r="AO278">
            <v>2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B278">
            <v>-179280</v>
          </cell>
          <cell r="BC278">
            <v>-179280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</row>
        <row r="279">
          <cell r="C279" t="str">
            <v xml:space="preserve">PTO83-7 </v>
          </cell>
          <cell r="D279" t="str">
            <v xml:space="preserve">PTO83-7 </v>
          </cell>
          <cell r="E279" t="str">
            <v>FEAD S/S</v>
          </cell>
          <cell r="G279" t="str">
            <v>D</v>
          </cell>
          <cell r="H279" t="str">
            <v>PMT4</v>
          </cell>
          <cell r="I279" t="str">
            <v>PF</v>
          </cell>
          <cell r="J279" t="str">
            <v>JX6G</v>
          </cell>
          <cell r="K279" t="str">
            <v>6A247</v>
          </cell>
          <cell r="L279" t="str">
            <v>A1B</v>
          </cell>
          <cell r="M279" t="str">
            <v>JX6G-6A247-A1B</v>
          </cell>
          <cell r="O279">
            <v>0</v>
          </cell>
          <cell r="P279" t="str">
            <v>chen,xing</v>
          </cell>
          <cell r="S279">
            <v>1</v>
          </cell>
          <cell r="T279">
            <v>1</v>
          </cell>
          <cell r="U279">
            <v>1</v>
          </cell>
          <cell r="V279">
            <v>1</v>
          </cell>
          <cell r="W279">
            <v>1</v>
          </cell>
          <cell r="X279">
            <v>1</v>
          </cell>
          <cell r="Y279">
            <v>1</v>
          </cell>
          <cell r="Z279">
            <v>1</v>
          </cell>
          <cell r="AA279">
            <v>1</v>
          </cell>
          <cell r="AC279">
            <v>-2.8000000000000003</v>
          </cell>
          <cell r="AD279">
            <v>-0.08</v>
          </cell>
          <cell r="AE279">
            <v>-0.02</v>
          </cell>
          <cell r="AF279">
            <v>0</v>
          </cell>
          <cell r="AG279">
            <v>0</v>
          </cell>
          <cell r="AH279">
            <v>-2.9000000000000004</v>
          </cell>
          <cell r="AI279" t="str">
            <v>CNY</v>
          </cell>
          <cell r="AJ279" t="str">
            <v>LP</v>
          </cell>
          <cell r="AK279" t="str">
            <v>重庆光能荣能</v>
          </cell>
          <cell r="AO279">
            <v>1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B279">
            <v>-192000</v>
          </cell>
          <cell r="BC279">
            <v>-192000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</row>
        <row r="280">
          <cell r="C280" t="str">
            <v xml:space="preserve">PT104 </v>
          </cell>
          <cell r="D280" t="str">
            <v>-</v>
          </cell>
          <cell r="E280" t="str">
            <v>ATWU Bracket</v>
          </cell>
          <cell r="G280" t="str">
            <v>D</v>
          </cell>
          <cell r="H280" t="str">
            <v>PMT4</v>
          </cell>
          <cell r="I280" t="str">
            <v>PF</v>
          </cell>
          <cell r="J280" t="str">
            <v>JD8P </v>
          </cell>
          <cell r="K280" t="str">
            <v>7B147</v>
          </cell>
          <cell r="L280" t="str">
            <v>AA</v>
          </cell>
          <cell r="M280" t="str">
            <v>JD8P -7B147-AA</v>
          </cell>
          <cell r="O280">
            <v>42753</v>
          </cell>
          <cell r="P280" t="str">
            <v>Liu,ding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1</v>
          </cell>
          <cell r="Y280">
            <v>0</v>
          </cell>
          <cell r="Z280">
            <v>1</v>
          </cell>
          <cell r="AA280">
            <v>0.19</v>
          </cell>
          <cell r="AC280">
            <v>-8.19</v>
          </cell>
          <cell r="AD280">
            <v>-0.13</v>
          </cell>
          <cell r="AE280">
            <v>-0.08</v>
          </cell>
          <cell r="AF280">
            <v>0</v>
          </cell>
          <cell r="AG280">
            <v>0</v>
          </cell>
          <cell r="AH280">
            <v>-8.4</v>
          </cell>
          <cell r="AI280" t="str">
            <v>CNY</v>
          </cell>
          <cell r="AJ280" t="str">
            <v>LP</v>
          </cell>
          <cell r="AK280" t="str">
            <v>重庆凌云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B280">
            <v>-396700</v>
          </cell>
          <cell r="BC280">
            <v>-396700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</row>
        <row r="281">
          <cell r="C281" t="str">
            <v>PT103</v>
          </cell>
          <cell r="D281" t="str">
            <v>PT103</v>
          </cell>
          <cell r="E281" t="str">
            <v xml:space="preserve"> Fuel vapor line bracket</v>
          </cell>
          <cell r="G281" t="str">
            <v>D</v>
          </cell>
          <cell r="H281" t="str">
            <v>PMT4</v>
          </cell>
          <cell r="I281" t="str">
            <v>PF</v>
          </cell>
          <cell r="J281" t="str">
            <v>JD8G</v>
          </cell>
          <cell r="K281" t="str">
            <v>9F931</v>
          </cell>
          <cell r="L281" t="str">
            <v>AA</v>
          </cell>
          <cell r="M281" t="str">
            <v>JD8G-9F931-AA</v>
          </cell>
          <cell r="O281">
            <v>42671</v>
          </cell>
          <cell r="P281" t="str">
            <v>Ren,yu</v>
          </cell>
          <cell r="S281">
            <v>1</v>
          </cell>
          <cell r="T281">
            <v>0</v>
          </cell>
          <cell r="U281">
            <v>1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0.28000000000000003</v>
          </cell>
          <cell r="AC281">
            <v>-2.65</v>
          </cell>
          <cell r="AD281">
            <v>-0.05</v>
          </cell>
          <cell r="AE281">
            <v>-0.04</v>
          </cell>
          <cell r="AF281">
            <v>0</v>
          </cell>
          <cell r="AG281">
            <v>0</v>
          </cell>
          <cell r="AH281">
            <v>-2.7399999999999998</v>
          </cell>
          <cell r="AI281" t="str">
            <v>CNY</v>
          </cell>
          <cell r="AJ281" t="str">
            <v>LP</v>
          </cell>
          <cell r="AK281" t="str">
            <v>重庆港湘龙</v>
          </cell>
          <cell r="AL281" t="str">
            <v>GGU8A 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B281">
            <v>-31798</v>
          </cell>
          <cell r="BC281">
            <v>-31798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</row>
        <row r="282">
          <cell r="C282" t="str">
            <v>E029</v>
          </cell>
          <cell r="D282" t="str">
            <v>-</v>
          </cell>
          <cell r="E282" t="str">
            <v>C490MCA_PASSIVEKEY_E029</v>
          </cell>
          <cell r="G282" t="str">
            <v>B</v>
          </cell>
          <cell r="H282" t="str">
            <v>PMT5</v>
          </cell>
          <cell r="I282" t="str">
            <v>TH</v>
          </cell>
          <cell r="J282" t="str">
            <v>HS7T </v>
          </cell>
          <cell r="K282" t="str">
            <v>15K601 </v>
          </cell>
          <cell r="L282" t="str">
            <v>DC</v>
          </cell>
          <cell r="M282" t="str">
            <v>HS7T -15K601 -DC</v>
          </cell>
          <cell r="O282">
            <v>0</v>
          </cell>
          <cell r="P282" t="str">
            <v>Xu,tiefeng</v>
          </cell>
          <cell r="Q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2</v>
          </cell>
          <cell r="X282">
            <v>2</v>
          </cell>
          <cell r="Y282">
            <v>2</v>
          </cell>
          <cell r="Z282">
            <v>2</v>
          </cell>
          <cell r="AA282">
            <v>0.66</v>
          </cell>
          <cell r="AC282">
            <v>-75.91</v>
          </cell>
          <cell r="AD282">
            <v>-1.05</v>
          </cell>
          <cell r="AE282">
            <v>-1.32</v>
          </cell>
          <cell r="AF282">
            <v>0</v>
          </cell>
          <cell r="AG282">
            <v>0</v>
          </cell>
          <cell r="AH282">
            <v>-78.279999999999987</v>
          </cell>
          <cell r="AI282" t="str">
            <v>CNY</v>
          </cell>
          <cell r="AJ282" t="str">
            <v>LP</v>
          </cell>
          <cell r="AK282" t="str">
            <v>大陆汽车系统(天津)有限公司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B282">
            <v>-2898894</v>
          </cell>
          <cell r="BC282">
            <v>-2898894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</row>
        <row r="283">
          <cell r="C283" t="str">
            <v>ET20-10</v>
          </cell>
          <cell r="D283" t="str">
            <v>-</v>
          </cell>
          <cell r="E283" t="str">
            <v>EcoBoost Badge</v>
          </cell>
          <cell r="F283" t="str">
            <v>EcoBoost标牌</v>
          </cell>
          <cell r="G283" t="str">
            <v>D</v>
          </cell>
          <cell r="H283" t="str">
            <v>PMT1</v>
          </cell>
          <cell r="I283" t="str">
            <v>TH</v>
          </cell>
          <cell r="J283" t="str">
            <v>JD8B</v>
          </cell>
          <cell r="K283" t="str">
            <v>R43156 </v>
          </cell>
          <cell r="L283" t="str">
            <v>AC</v>
          </cell>
          <cell r="M283" t="str">
            <v>JD8B-R43156 -AC</v>
          </cell>
          <cell r="O283" t="str">
            <v>NA</v>
          </cell>
          <cell r="P283" t="str">
            <v>刘哲谦</v>
          </cell>
          <cell r="Q283" t="str">
            <v>杜文博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1</v>
          </cell>
          <cell r="X283">
            <v>1</v>
          </cell>
          <cell r="Y283">
            <v>0</v>
          </cell>
          <cell r="Z283">
            <v>1</v>
          </cell>
          <cell r="AA283">
            <v>0.28000000000000003</v>
          </cell>
          <cell r="AC283">
            <v>-8.16</v>
          </cell>
          <cell r="AD283">
            <v>-0.15</v>
          </cell>
          <cell r="AE283">
            <v>-0.28000000000000003</v>
          </cell>
          <cell r="AF283">
            <v>0</v>
          </cell>
          <cell r="AG283">
            <v>0</v>
          </cell>
          <cell r="AH283">
            <v>-8.59</v>
          </cell>
          <cell r="AI283" t="str">
            <v>CNY</v>
          </cell>
          <cell r="AJ283" t="str">
            <v>LP</v>
          </cell>
          <cell r="AK283" t="str">
            <v>Shanghai Real</v>
          </cell>
          <cell r="AL283" t="str">
            <v>FNUWA 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B283">
            <v>-210000</v>
          </cell>
          <cell r="BC283">
            <v>-210000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</row>
        <row r="284">
          <cell r="C284" t="str">
            <v>HARDWARE001-1</v>
          </cell>
          <cell r="D284" t="str">
            <v>HARDWARE001-1</v>
          </cell>
          <cell r="E284" t="str">
            <v>BOLTS</v>
          </cell>
          <cell r="G284" t="str">
            <v>na</v>
          </cell>
          <cell r="H284" t="str">
            <v>PMT3</v>
          </cell>
          <cell r="I284" t="str">
            <v>PF</v>
          </cell>
          <cell r="K284" t="str">
            <v>W709396</v>
          </cell>
          <cell r="L284" t="str">
            <v>S442</v>
          </cell>
          <cell r="M284" t="str">
            <v>-W709396-S442</v>
          </cell>
          <cell r="O284">
            <v>42894</v>
          </cell>
          <cell r="S284">
            <v>0</v>
          </cell>
          <cell r="T284">
            <v>0</v>
          </cell>
          <cell r="U284">
            <v>2</v>
          </cell>
          <cell r="V284">
            <v>2</v>
          </cell>
          <cell r="W284">
            <v>2</v>
          </cell>
          <cell r="X284">
            <v>2</v>
          </cell>
          <cell r="Y284">
            <v>2</v>
          </cell>
          <cell r="Z284">
            <v>2</v>
          </cell>
          <cell r="AA284">
            <v>1.4000000000000001</v>
          </cell>
          <cell r="AC284">
            <v>-0.29720000000000002</v>
          </cell>
          <cell r="AD284">
            <v>-4.7999999999999996E-3</v>
          </cell>
          <cell r="AE284">
            <v>-8.0000000000000002E-3</v>
          </cell>
          <cell r="AF284">
            <v>0</v>
          </cell>
          <cell r="AG284">
            <v>0</v>
          </cell>
          <cell r="AH284">
            <v>-0.31000000000000005</v>
          </cell>
          <cell r="AI284" t="str">
            <v>CNY</v>
          </cell>
          <cell r="AJ284" t="str">
            <v>LP</v>
          </cell>
          <cell r="AK284" t="str">
            <v>宁波长华长盛</v>
          </cell>
          <cell r="AL284" t="str">
            <v>EX7ZB 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</row>
        <row r="285">
          <cell r="C285" t="str">
            <v>HARDWARE001-1</v>
          </cell>
          <cell r="D285" t="str">
            <v>HARDWARE001-1</v>
          </cell>
          <cell r="E285" t="str">
            <v>BOLTS</v>
          </cell>
          <cell r="G285" t="str">
            <v>na</v>
          </cell>
          <cell r="H285" t="str">
            <v>PMT3</v>
          </cell>
          <cell r="I285" t="str">
            <v>PF</v>
          </cell>
          <cell r="K285" t="str">
            <v>W712428</v>
          </cell>
          <cell r="L285" t="str">
            <v>S437</v>
          </cell>
          <cell r="M285" t="str">
            <v>-W712428-S437</v>
          </cell>
          <cell r="O285">
            <v>42894</v>
          </cell>
          <cell r="S285">
            <v>2</v>
          </cell>
          <cell r="T285">
            <v>2</v>
          </cell>
          <cell r="U285">
            <v>2</v>
          </cell>
          <cell r="V285">
            <v>2</v>
          </cell>
          <cell r="W285">
            <v>2</v>
          </cell>
          <cell r="X285">
            <v>2</v>
          </cell>
          <cell r="Y285">
            <v>2</v>
          </cell>
          <cell r="Z285">
            <v>2</v>
          </cell>
          <cell r="AA285">
            <v>2</v>
          </cell>
          <cell r="AC285">
            <v>-0.2104</v>
          </cell>
          <cell r="AD285">
            <v>-3.5999999999999999E-3</v>
          </cell>
          <cell r="AE285">
            <v>-6.0000000000000001E-3</v>
          </cell>
          <cell r="AF285">
            <v>0</v>
          </cell>
          <cell r="AG285">
            <v>0</v>
          </cell>
          <cell r="AH285">
            <v>-0.22</v>
          </cell>
          <cell r="AI285" t="str">
            <v>CNY</v>
          </cell>
          <cell r="AJ285" t="str">
            <v>LP</v>
          </cell>
          <cell r="AK285" t="str">
            <v>宁波长华长盛</v>
          </cell>
          <cell r="AL285" t="str">
            <v>EX7ZB 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</row>
        <row r="286">
          <cell r="C286" t="str">
            <v>HARDWARE001-1</v>
          </cell>
          <cell r="D286" t="str">
            <v>HARDWARE001-1</v>
          </cell>
          <cell r="E286" t="str">
            <v>BOLTS</v>
          </cell>
          <cell r="G286" t="str">
            <v>na</v>
          </cell>
          <cell r="H286" t="str">
            <v>PMT3</v>
          </cell>
          <cell r="I286" t="str">
            <v>PF</v>
          </cell>
          <cell r="K286" t="str">
            <v>W716745</v>
          </cell>
          <cell r="L286" t="str">
            <v>S450B</v>
          </cell>
          <cell r="M286" t="str">
            <v>-W716745-S450B</v>
          </cell>
          <cell r="O286">
            <v>42894</v>
          </cell>
          <cell r="S286">
            <v>6</v>
          </cell>
          <cell r="T286">
            <v>6</v>
          </cell>
          <cell r="U286">
            <v>6</v>
          </cell>
          <cell r="V286">
            <v>6</v>
          </cell>
          <cell r="W286">
            <v>6</v>
          </cell>
          <cell r="X286">
            <v>6</v>
          </cell>
          <cell r="Y286">
            <v>6</v>
          </cell>
          <cell r="Z286">
            <v>6</v>
          </cell>
          <cell r="AA286">
            <v>6</v>
          </cell>
          <cell r="AC286">
            <v>-0.24360000000000001</v>
          </cell>
          <cell r="AD286">
            <v>-2.3999999999999998E-3</v>
          </cell>
          <cell r="AE286">
            <v>-4.0000000000000001E-3</v>
          </cell>
          <cell r="AF286">
            <v>0</v>
          </cell>
          <cell r="AG286">
            <v>0</v>
          </cell>
          <cell r="AH286">
            <v>-0.25</v>
          </cell>
          <cell r="AI286" t="str">
            <v>CNY</v>
          </cell>
          <cell r="AJ286" t="str">
            <v>LP</v>
          </cell>
          <cell r="AK286" t="str">
            <v>宁波长华长盛</v>
          </cell>
          <cell r="AL286" t="str">
            <v>EX7ZB 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</row>
        <row r="287">
          <cell r="C287" t="str">
            <v>HARDWARE001-2</v>
          </cell>
          <cell r="D287" t="str">
            <v>-</v>
          </cell>
          <cell r="E287" t="str">
            <v>NUTS</v>
          </cell>
          <cell r="G287" t="str">
            <v>na</v>
          </cell>
          <cell r="H287" t="str">
            <v>PMT3</v>
          </cell>
          <cell r="I287" t="str">
            <v>PF</v>
          </cell>
          <cell r="K287" t="str">
            <v>W520101</v>
          </cell>
          <cell r="L287" t="str">
            <v>S450</v>
          </cell>
          <cell r="M287" t="str">
            <v>-W520101-S450</v>
          </cell>
          <cell r="O287">
            <v>42894</v>
          </cell>
          <cell r="S287">
            <v>0</v>
          </cell>
          <cell r="T287">
            <v>1</v>
          </cell>
          <cell r="U287">
            <v>0</v>
          </cell>
          <cell r="V287">
            <v>0</v>
          </cell>
          <cell r="W287">
            <v>1</v>
          </cell>
          <cell r="X287">
            <v>0</v>
          </cell>
          <cell r="Y287">
            <v>1</v>
          </cell>
          <cell r="Z287">
            <v>1</v>
          </cell>
          <cell r="AA287">
            <v>0.35</v>
          </cell>
          <cell r="AC287">
            <v>-0.126</v>
          </cell>
          <cell r="AD287">
            <v>-1E-3</v>
          </cell>
          <cell r="AE287">
            <v>-1E-3</v>
          </cell>
          <cell r="AF287">
            <v>0</v>
          </cell>
          <cell r="AG287">
            <v>0</v>
          </cell>
          <cell r="AH287">
            <v>-0.128</v>
          </cell>
          <cell r="AI287" t="str">
            <v>CNY</v>
          </cell>
          <cell r="AJ287" t="str">
            <v>LP</v>
          </cell>
          <cell r="AK287" t="str">
            <v>重庆德隆盛 </v>
          </cell>
          <cell r="AL287" t="str">
            <v>DLVCA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</row>
        <row r="288">
          <cell r="C288" t="str">
            <v>HARDWARE001-2</v>
          </cell>
          <cell r="D288" t="str">
            <v>HARDWARE001-2</v>
          </cell>
          <cell r="E288" t="str">
            <v>NUTS</v>
          </cell>
          <cell r="G288" t="str">
            <v>na</v>
          </cell>
          <cell r="H288" t="str">
            <v>PMT3</v>
          </cell>
          <cell r="I288" t="str">
            <v>PF</v>
          </cell>
          <cell r="K288" t="str">
            <v>W520213</v>
          </cell>
          <cell r="L288" t="str">
            <v>S440</v>
          </cell>
          <cell r="M288" t="str">
            <v>-W520213-S440</v>
          </cell>
          <cell r="O288">
            <v>42894</v>
          </cell>
          <cell r="S288">
            <v>2</v>
          </cell>
          <cell r="T288">
            <v>2</v>
          </cell>
          <cell r="U288">
            <v>2</v>
          </cell>
          <cell r="V288">
            <v>2</v>
          </cell>
          <cell r="W288">
            <v>2</v>
          </cell>
          <cell r="X288">
            <v>2</v>
          </cell>
          <cell r="Y288">
            <v>2</v>
          </cell>
          <cell r="Z288">
            <v>2</v>
          </cell>
          <cell r="AA288">
            <v>2</v>
          </cell>
          <cell r="AC288">
            <v>-0.45500000000000002</v>
          </cell>
          <cell r="AD288">
            <v>-2E-3</v>
          </cell>
          <cell r="AE288">
            <v>-3.0000000000000001E-3</v>
          </cell>
          <cell r="AF288">
            <v>0</v>
          </cell>
          <cell r="AG288">
            <v>0</v>
          </cell>
          <cell r="AH288">
            <v>-0.46</v>
          </cell>
          <cell r="AI288" t="str">
            <v>CNY</v>
          </cell>
          <cell r="AJ288" t="str">
            <v>LP</v>
          </cell>
          <cell r="AK288" t="str">
            <v>重庆德隆盛 </v>
          </cell>
          <cell r="AL288" t="str">
            <v>DLVCA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</row>
        <row r="289">
          <cell r="C289" t="str">
            <v>HARDWARE001-2</v>
          </cell>
          <cell r="D289" t="str">
            <v>HARDWARE001-2</v>
          </cell>
          <cell r="E289" t="str">
            <v>NUTS</v>
          </cell>
          <cell r="G289" t="str">
            <v>na</v>
          </cell>
          <cell r="H289" t="str">
            <v>PMT3</v>
          </cell>
          <cell r="I289" t="str">
            <v>PF</v>
          </cell>
          <cell r="K289" t="str">
            <v>W713760</v>
          </cell>
          <cell r="L289" t="str">
            <v>S440</v>
          </cell>
          <cell r="M289" t="str">
            <v>-W713760-S440</v>
          </cell>
          <cell r="O289">
            <v>42894</v>
          </cell>
          <cell r="S289">
            <v>2</v>
          </cell>
          <cell r="T289">
            <v>2</v>
          </cell>
          <cell r="U289">
            <v>2</v>
          </cell>
          <cell r="V289">
            <v>2</v>
          </cell>
          <cell r="W289">
            <v>2</v>
          </cell>
          <cell r="X289">
            <v>2</v>
          </cell>
          <cell r="Y289">
            <v>2</v>
          </cell>
          <cell r="Z289">
            <v>2</v>
          </cell>
          <cell r="AA289">
            <v>2</v>
          </cell>
          <cell r="AC289">
            <v>-0.51200000000000001</v>
          </cell>
          <cell r="AD289">
            <v>-2E-3</v>
          </cell>
          <cell r="AE289">
            <v>-3.0000000000000001E-3</v>
          </cell>
          <cell r="AF289">
            <v>0</v>
          </cell>
          <cell r="AG289">
            <v>0</v>
          </cell>
          <cell r="AH289">
            <v>-0.51700000000000002</v>
          </cell>
          <cell r="AI289" t="str">
            <v>CNY</v>
          </cell>
          <cell r="AJ289" t="str">
            <v>LP</v>
          </cell>
          <cell r="AK289" t="str">
            <v>重庆德隆盛 </v>
          </cell>
          <cell r="AL289" t="str">
            <v>DLVCA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</row>
        <row r="290">
          <cell r="C290" t="str">
            <v>HARDWARE001-2</v>
          </cell>
          <cell r="D290" t="str">
            <v>HARDWARE001-2</v>
          </cell>
          <cell r="E290" t="str">
            <v>NUTS</v>
          </cell>
          <cell r="G290" t="str">
            <v>na</v>
          </cell>
          <cell r="H290" t="str">
            <v>PMT3</v>
          </cell>
          <cell r="I290" t="str">
            <v>PF</v>
          </cell>
          <cell r="K290" t="str">
            <v>W714098</v>
          </cell>
          <cell r="L290" t="str">
            <v>S442</v>
          </cell>
          <cell r="M290" t="str">
            <v>-W714098-S442</v>
          </cell>
          <cell r="O290">
            <v>42894</v>
          </cell>
          <cell r="S290">
            <v>6</v>
          </cell>
          <cell r="T290">
            <v>6</v>
          </cell>
          <cell r="U290">
            <v>6</v>
          </cell>
          <cell r="V290">
            <v>6</v>
          </cell>
          <cell r="W290">
            <v>6</v>
          </cell>
          <cell r="X290">
            <v>6</v>
          </cell>
          <cell r="Y290">
            <v>6</v>
          </cell>
          <cell r="Z290">
            <v>6</v>
          </cell>
          <cell r="AA290">
            <v>6</v>
          </cell>
          <cell r="AC290">
            <v>-0.23599999999999999</v>
          </cell>
          <cell r="AD290">
            <v>-1E-3</v>
          </cell>
          <cell r="AE290">
            <v>-2E-3</v>
          </cell>
          <cell r="AF290">
            <v>0</v>
          </cell>
          <cell r="AG290">
            <v>0</v>
          </cell>
          <cell r="AH290">
            <v>-0.23899999999999999</v>
          </cell>
          <cell r="AI290" t="str">
            <v>CNY</v>
          </cell>
          <cell r="AJ290" t="str">
            <v>LP</v>
          </cell>
          <cell r="AK290" t="str">
            <v>重庆德隆盛 </v>
          </cell>
          <cell r="AL290" t="str">
            <v>DLVCA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</row>
        <row r="291">
          <cell r="C291" t="str">
            <v>HARDWARE001-2</v>
          </cell>
          <cell r="D291" t="str">
            <v>HARDWARE001-2</v>
          </cell>
          <cell r="E291" t="str">
            <v>NUTS</v>
          </cell>
          <cell r="G291" t="str">
            <v>na</v>
          </cell>
          <cell r="H291" t="str">
            <v>PMT3</v>
          </cell>
          <cell r="I291" t="str">
            <v>PF</v>
          </cell>
          <cell r="K291" t="str">
            <v>W719799</v>
          </cell>
          <cell r="L291" t="str">
            <v>S450B</v>
          </cell>
          <cell r="M291" t="str">
            <v>-W719799-S450B</v>
          </cell>
          <cell r="O291">
            <v>42894</v>
          </cell>
          <cell r="S291">
            <v>2</v>
          </cell>
          <cell r="T291">
            <v>2</v>
          </cell>
          <cell r="U291">
            <v>2</v>
          </cell>
          <cell r="V291">
            <v>2</v>
          </cell>
          <cell r="W291">
            <v>2</v>
          </cell>
          <cell r="X291">
            <v>2</v>
          </cell>
          <cell r="Y291">
            <v>2</v>
          </cell>
          <cell r="Z291">
            <v>2</v>
          </cell>
          <cell r="AA291">
            <v>2</v>
          </cell>
          <cell r="AC291">
            <v>-0.41799999999999998</v>
          </cell>
          <cell r="AD291">
            <v>-1E-3</v>
          </cell>
          <cell r="AE291">
            <v>-1E-3</v>
          </cell>
          <cell r="AF291">
            <v>0</v>
          </cell>
          <cell r="AG291">
            <v>0</v>
          </cell>
          <cell r="AH291">
            <v>-0.42</v>
          </cell>
          <cell r="AI291" t="str">
            <v>CNY</v>
          </cell>
          <cell r="AJ291" t="str">
            <v>LP</v>
          </cell>
          <cell r="AK291" t="str">
            <v>重庆德隆盛 </v>
          </cell>
          <cell r="AL291" t="str">
            <v>DLVCA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</row>
        <row r="292">
          <cell r="C292" t="str">
            <v>HARDWARE001-2</v>
          </cell>
          <cell r="D292" t="str">
            <v>HARDWARE001-2</v>
          </cell>
          <cell r="E292" t="str">
            <v>NUTS</v>
          </cell>
          <cell r="G292" t="str">
            <v>na</v>
          </cell>
          <cell r="H292" t="str">
            <v>PMT3</v>
          </cell>
          <cell r="I292" t="str">
            <v>PF</v>
          </cell>
          <cell r="K292" t="str">
            <v>W719080</v>
          </cell>
          <cell r="L292" t="str">
            <v>S442</v>
          </cell>
          <cell r="M292" t="str">
            <v>-W719080-S442</v>
          </cell>
          <cell r="O292">
            <v>42894</v>
          </cell>
          <cell r="S292">
            <v>2</v>
          </cell>
          <cell r="T292">
            <v>2</v>
          </cell>
          <cell r="U292">
            <v>2</v>
          </cell>
          <cell r="V292">
            <v>2</v>
          </cell>
          <cell r="W292">
            <v>2</v>
          </cell>
          <cell r="X292">
            <v>0</v>
          </cell>
          <cell r="Y292">
            <v>0</v>
          </cell>
          <cell r="Z292">
            <v>2</v>
          </cell>
          <cell r="AA292">
            <v>1.62</v>
          </cell>
          <cell r="AC292">
            <v>-0.20499999999999999</v>
          </cell>
          <cell r="AD292">
            <v>-1E-3</v>
          </cell>
          <cell r="AE292">
            <v>-3.0000000000000001E-3</v>
          </cell>
          <cell r="AF292">
            <v>0</v>
          </cell>
          <cell r="AG292">
            <v>0</v>
          </cell>
          <cell r="AH292">
            <v>-0.20899999999999999</v>
          </cell>
          <cell r="AI292" t="str">
            <v>CNY</v>
          </cell>
          <cell r="AJ292" t="str">
            <v>LP</v>
          </cell>
          <cell r="AK292" t="str">
            <v>重庆德隆盛 </v>
          </cell>
          <cell r="AL292" t="str">
            <v>DLVCA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</row>
        <row r="293">
          <cell r="C293" t="str">
            <v>HARDWARE001-2</v>
          </cell>
          <cell r="D293" t="str">
            <v>HARDWARE001-2</v>
          </cell>
          <cell r="E293" t="str">
            <v>NUTS</v>
          </cell>
          <cell r="G293" t="str">
            <v>na</v>
          </cell>
          <cell r="H293" t="str">
            <v>PMT3</v>
          </cell>
          <cell r="I293" t="str">
            <v>PF</v>
          </cell>
          <cell r="K293" t="str">
            <v>W719514</v>
          </cell>
          <cell r="L293" t="str">
            <v>S450B</v>
          </cell>
          <cell r="M293" t="str">
            <v>-W719514-S450B</v>
          </cell>
          <cell r="O293">
            <v>42894</v>
          </cell>
          <cell r="S293">
            <v>6</v>
          </cell>
          <cell r="T293">
            <v>6</v>
          </cell>
          <cell r="U293">
            <v>6</v>
          </cell>
          <cell r="V293">
            <v>6</v>
          </cell>
          <cell r="W293">
            <v>6</v>
          </cell>
          <cell r="X293">
            <v>6</v>
          </cell>
          <cell r="Y293">
            <v>6</v>
          </cell>
          <cell r="Z293">
            <v>6</v>
          </cell>
          <cell r="AA293">
            <v>6</v>
          </cell>
          <cell r="AC293">
            <v>-0.39300000000000002</v>
          </cell>
          <cell r="AD293">
            <v>-1E-3</v>
          </cell>
          <cell r="AE293">
            <v>-1E-3</v>
          </cell>
          <cell r="AF293">
            <v>0</v>
          </cell>
          <cell r="AG293">
            <v>0</v>
          </cell>
          <cell r="AH293">
            <v>-0.39500000000000002</v>
          </cell>
          <cell r="AI293" t="str">
            <v>CNY</v>
          </cell>
          <cell r="AJ293" t="str">
            <v>LP</v>
          </cell>
          <cell r="AK293" t="str">
            <v>重庆德隆盛 </v>
          </cell>
          <cell r="AL293" t="str">
            <v>DLVCA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</row>
        <row r="294">
          <cell r="C294" t="str">
            <v>HARDWARE001-2</v>
          </cell>
          <cell r="D294" t="str">
            <v>HARDWARE001-2</v>
          </cell>
          <cell r="E294" t="str">
            <v>NUTS</v>
          </cell>
          <cell r="G294" t="str">
            <v>na</v>
          </cell>
          <cell r="H294" t="str">
            <v>PMT3</v>
          </cell>
          <cell r="I294" t="str">
            <v>PF</v>
          </cell>
          <cell r="K294" t="str">
            <v>W716102</v>
          </cell>
          <cell r="L294" t="str">
            <v>S300</v>
          </cell>
          <cell r="M294" t="str">
            <v>-W716102-S300</v>
          </cell>
          <cell r="O294">
            <v>42894</v>
          </cell>
          <cell r="S294">
            <v>2</v>
          </cell>
          <cell r="T294">
            <v>2</v>
          </cell>
          <cell r="U294">
            <v>2</v>
          </cell>
          <cell r="V294">
            <v>2</v>
          </cell>
          <cell r="W294">
            <v>2</v>
          </cell>
          <cell r="X294">
            <v>2</v>
          </cell>
          <cell r="Y294">
            <v>2</v>
          </cell>
          <cell r="Z294">
            <v>2</v>
          </cell>
          <cell r="AA294">
            <v>2</v>
          </cell>
          <cell r="AC294">
            <v>-0.17799999999999999</v>
          </cell>
          <cell r="AD294">
            <v>-1E-3</v>
          </cell>
          <cell r="AE294">
            <v>-1E-3</v>
          </cell>
          <cell r="AF294">
            <v>0</v>
          </cell>
          <cell r="AG294">
            <v>0</v>
          </cell>
          <cell r="AH294">
            <v>-0.18</v>
          </cell>
          <cell r="AI294" t="str">
            <v>CNY</v>
          </cell>
          <cell r="AJ294" t="str">
            <v>LP</v>
          </cell>
          <cell r="AK294" t="str">
            <v>重庆德隆盛 </v>
          </cell>
          <cell r="AL294" t="str">
            <v>DLVCA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</row>
        <row r="295">
          <cell r="C295" t="str">
            <v>HARDWARE001-2</v>
          </cell>
          <cell r="D295" t="str">
            <v>HARDWARE001-2</v>
          </cell>
          <cell r="E295" t="str">
            <v>NUTS</v>
          </cell>
          <cell r="G295" t="str">
            <v>na</v>
          </cell>
          <cell r="H295" t="str">
            <v>PMT3</v>
          </cell>
          <cell r="I295" t="str">
            <v>PF</v>
          </cell>
          <cell r="K295" t="str">
            <v>W520764</v>
          </cell>
          <cell r="L295" t="str">
            <v>S300</v>
          </cell>
          <cell r="M295" t="str">
            <v>-W520764-S300</v>
          </cell>
          <cell r="O295">
            <v>42894</v>
          </cell>
          <cell r="S295">
            <v>2</v>
          </cell>
          <cell r="T295">
            <v>2</v>
          </cell>
          <cell r="U295">
            <v>2</v>
          </cell>
          <cell r="V295">
            <v>2</v>
          </cell>
          <cell r="W295">
            <v>2</v>
          </cell>
          <cell r="X295">
            <v>2</v>
          </cell>
          <cell r="Y295">
            <v>2</v>
          </cell>
          <cell r="Z295">
            <v>2</v>
          </cell>
          <cell r="AA295">
            <v>2</v>
          </cell>
          <cell r="AC295">
            <v>-0.51</v>
          </cell>
          <cell r="AD295">
            <v>-4.0000000000000001E-3</v>
          </cell>
          <cell r="AE295">
            <v>-6.0000000000000001E-3</v>
          </cell>
          <cell r="AF295">
            <v>0</v>
          </cell>
          <cell r="AG295">
            <v>0</v>
          </cell>
          <cell r="AH295">
            <v>-0.52</v>
          </cell>
          <cell r="AI295" t="str">
            <v>CNY</v>
          </cell>
          <cell r="AJ295" t="str">
            <v>LP</v>
          </cell>
          <cell r="AK295" t="str">
            <v>重庆德隆盛 </v>
          </cell>
          <cell r="AL295" t="str">
            <v>DLVCA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</row>
        <row r="296">
          <cell r="C296" t="str">
            <v>HARDWARE001-2</v>
          </cell>
          <cell r="D296" t="str">
            <v>HARDWARE001-2</v>
          </cell>
          <cell r="E296" t="str">
            <v>NUTS</v>
          </cell>
          <cell r="G296" t="str">
            <v>na</v>
          </cell>
          <cell r="H296" t="str">
            <v>PMT3</v>
          </cell>
          <cell r="I296" t="str">
            <v>PF</v>
          </cell>
          <cell r="K296" t="str">
            <v>W520761</v>
          </cell>
          <cell r="L296" t="str">
            <v>S300</v>
          </cell>
          <cell r="M296" t="str">
            <v>-W520761-S300</v>
          </cell>
          <cell r="O296">
            <v>42894</v>
          </cell>
          <cell r="S296">
            <v>2</v>
          </cell>
          <cell r="T296">
            <v>2</v>
          </cell>
          <cell r="U296">
            <v>2</v>
          </cell>
          <cell r="V296">
            <v>2</v>
          </cell>
          <cell r="W296">
            <v>2</v>
          </cell>
          <cell r="X296">
            <v>2</v>
          </cell>
          <cell r="Y296">
            <v>2</v>
          </cell>
          <cell r="Z296">
            <v>2</v>
          </cell>
          <cell r="AA296">
            <v>2</v>
          </cell>
          <cell r="AC296">
            <v>-0.123</v>
          </cell>
          <cell r="AD296">
            <v>-1E-3</v>
          </cell>
          <cell r="AE296">
            <v>-1E-3</v>
          </cell>
          <cell r="AF296">
            <v>0</v>
          </cell>
          <cell r="AG296">
            <v>0</v>
          </cell>
          <cell r="AH296">
            <v>-0.125</v>
          </cell>
          <cell r="AI296" t="str">
            <v>CNY</v>
          </cell>
          <cell r="AJ296" t="str">
            <v>LP</v>
          </cell>
          <cell r="AK296" t="str">
            <v>重庆德隆盛 </v>
          </cell>
          <cell r="AL296" t="str">
            <v>DLVCA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</row>
        <row r="297">
          <cell r="C297" t="str">
            <v>HARDWARE001-1</v>
          </cell>
          <cell r="D297" t="str">
            <v>HARDWARE001-1</v>
          </cell>
          <cell r="E297" t="str">
            <v>BOLTS</v>
          </cell>
          <cell r="G297" t="str">
            <v>na</v>
          </cell>
          <cell r="H297" t="str">
            <v>PMT3</v>
          </cell>
          <cell r="I297" t="str">
            <v>PF</v>
          </cell>
          <cell r="K297" t="str">
            <v>W500014</v>
          </cell>
          <cell r="L297" t="str">
            <v>S437</v>
          </cell>
          <cell r="M297" t="str">
            <v>-W500014-S437</v>
          </cell>
          <cell r="O297">
            <v>42894</v>
          </cell>
          <cell r="S297">
            <v>2</v>
          </cell>
          <cell r="T297">
            <v>0</v>
          </cell>
          <cell r="U297">
            <v>2</v>
          </cell>
          <cell r="V297">
            <v>2</v>
          </cell>
          <cell r="W297">
            <v>0</v>
          </cell>
          <cell r="X297">
            <v>2</v>
          </cell>
          <cell r="Y297">
            <v>0</v>
          </cell>
          <cell r="Z297">
            <v>0</v>
          </cell>
          <cell r="AA297">
            <v>1.3</v>
          </cell>
          <cell r="AC297">
            <v>-0.111</v>
          </cell>
          <cell r="AD297">
            <v>-2.5999999999999999E-3</v>
          </cell>
          <cell r="AE297">
            <v>-2.2000000000000001E-3</v>
          </cell>
          <cell r="AF297">
            <v>0</v>
          </cell>
          <cell r="AG297">
            <v>0</v>
          </cell>
          <cell r="AH297">
            <v>-0.1158</v>
          </cell>
          <cell r="AI297" t="str">
            <v>CNY</v>
          </cell>
          <cell r="AJ297" t="str">
            <v>LP</v>
          </cell>
          <cell r="AK297" t="str">
            <v>重庆金海</v>
          </cell>
          <cell r="AL297" t="str">
            <v>FJHBB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</row>
        <row r="298">
          <cell r="C298" t="str">
            <v>HARDWARE001-1</v>
          </cell>
          <cell r="D298" t="str">
            <v>HARDWARE001-1</v>
          </cell>
          <cell r="E298" t="str">
            <v>BOLTS</v>
          </cell>
          <cell r="G298" t="str">
            <v>na</v>
          </cell>
          <cell r="H298" t="str">
            <v>PMT3</v>
          </cell>
          <cell r="I298" t="str">
            <v>PF</v>
          </cell>
          <cell r="K298" t="str">
            <v>W500215</v>
          </cell>
          <cell r="L298" t="str">
            <v>S450B</v>
          </cell>
          <cell r="M298" t="str">
            <v>-W500215-S450B</v>
          </cell>
          <cell r="O298">
            <v>42894</v>
          </cell>
          <cell r="S298">
            <v>2</v>
          </cell>
          <cell r="T298">
            <v>2</v>
          </cell>
          <cell r="U298">
            <v>2</v>
          </cell>
          <cell r="V298">
            <v>2</v>
          </cell>
          <cell r="W298">
            <v>2</v>
          </cell>
          <cell r="X298">
            <v>2</v>
          </cell>
          <cell r="Y298">
            <v>2</v>
          </cell>
          <cell r="Z298">
            <v>2</v>
          </cell>
          <cell r="AA298">
            <v>2</v>
          </cell>
          <cell r="AC298">
            <v>-0.189</v>
          </cell>
          <cell r="AD298">
            <v>-3.0000000000000001E-3</v>
          </cell>
          <cell r="AE298">
            <v>-2.5999999999999999E-3</v>
          </cell>
          <cell r="AF298">
            <v>0</v>
          </cell>
          <cell r="AG298">
            <v>0</v>
          </cell>
          <cell r="AH298">
            <v>-0.1946</v>
          </cell>
          <cell r="AI298" t="str">
            <v>CNY</v>
          </cell>
          <cell r="AJ298" t="str">
            <v>LP</v>
          </cell>
          <cell r="AK298" t="str">
            <v>重庆金海</v>
          </cell>
          <cell r="AL298" t="str">
            <v>FJHBB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</row>
        <row r="299">
          <cell r="C299" t="str">
            <v>HARDWARE001-1</v>
          </cell>
          <cell r="D299" t="str">
            <v>HARDWARE001-1</v>
          </cell>
          <cell r="E299" t="str">
            <v>BOLTS</v>
          </cell>
          <cell r="G299" t="str">
            <v>na</v>
          </cell>
          <cell r="H299" t="str">
            <v>PMT3</v>
          </cell>
          <cell r="I299" t="str">
            <v>PF</v>
          </cell>
          <cell r="K299" t="str">
            <v>W707103</v>
          </cell>
          <cell r="L299" t="str">
            <v>S439</v>
          </cell>
          <cell r="M299" t="str">
            <v>-W707103-S439</v>
          </cell>
          <cell r="O299">
            <v>42894</v>
          </cell>
          <cell r="S299">
            <v>1</v>
          </cell>
          <cell r="T299">
            <v>1</v>
          </cell>
          <cell r="U299">
            <v>1</v>
          </cell>
          <cell r="V299">
            <v>1</v>
          </cell>
          <cell r="W299">
            <v>1</v>
          </cell>
          <cell r="X299">
            <v>1</v>
          </cell>
          <cell r="Y299">
            <v>1</v>
          </cell>
          <cell r="Z299">
            <v>1</v>
          </cell>
          <cell r="AA299">
            <v>1</v>
          </cell>
          <cell r="AC299">
            <v>-0.26600000000000001</v>
          </cell>
          <cell r="AD299">
            <v>-5.5999999999999999E-3</v>
          </cell>
          <cell r="AE299">
            <v>-4.7999999999999996E-3</v>
          </cell>
          <cell r="AF299">
            <v>0</v>
          </cell>
          <cell r="AG299">
            <v>0</v>
          </cell>
          <cell r="AH299">
            <v>-0.27640000000000003</v>
          </cell>
          <cell r="AI299" t="str">
            <v>CNY</v>
          </cell>
          <cell r="AJ299" t="str">
            <v>LP</v>
          </cell>
          <cell r="AK299" t="str">
            <v>重庆金海</v>
          </cell>
          <cell r="AL299" t="str">
            <v>FJHBB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</row>
        <row r="300">
          <cell r="C300" t="str">
            <v>HARDWARE001-1</v>
          </cell>
          <cell r="D300" t="str">
            <v>HARDWARE001-1</v>
          </cell>
          <cell r="E300" t="str">
            <v>BOLTS</v>
          </cell>
          <cell r="G300" t="str">
            <v>na</v>
          </cell>
          <cell r="H300" t="str">
            <v>PMT3</v>
          </cell>
          <cell r="I300" t="str">
            <v>PF</v>
          </cell>
          <cell r="K300" t="str">
            <v>W716272</v>
          </cell>
          <cell r="L300" t="str">
            <v>S450</v>
          </cell>
          <cell r="M300" t="str">
            <v>-W716272-S450</v>
          </cell>
          <cell r="O300">
            <v>42894</v>
          </cell>
          <cell r="S300">
            <v>1</v>
          </cell>
          <cell r="T300">
            <v>1</v>
          </cell>
          <cell r="U300">
            <v>1</v>
          </cell>
          <cell r="V300">
            <v>1</v>
          </cell>
          <cell r="W300">
            <v>1</v>
          </cell>
          <cell r="X300">
            <v>1</v>
          </cell>
          <cell r="Y300">
            <v>1</v>
          </cell>
          <cell r="Z300">
            <v>1</v>
          </cell>
          <cell r="AA300">
            <v>1</v>
          </cell>
          <cell r="AC300">
            <v>-0.752</v>
          </cell>
          <cell r="AD300">
            <v>-6.8999999999999999E-3</v>
          </cell>
          <cell r="AE300">
            <v>-5.8999999999999999E-3</v>
          </cell>
          <cell r="AF300">
            <v>0</v>
          </cell>
          <cell r="AG300">
            <v>0</v>
          </cell>
          <cell r="AH300">
            <v>-0.76480000000000004</v>
          </cell>
          <cell r="AI300" t="str">
            <v>CNY</v>
          </cell>
          <cell r="AJ300" t="str">
            <v>LP</v>
          </cell>
          <cell r="AK300" t="str">
            <v>重庆金海</v>
          </cell>
          <cell r="AL300" t="str">
            <v>FJHBB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</row>
        <row r="301">
          <cell r="C301" t="str">
            <v>HARDWARE001-1</v>
          </cell>
          <cell r="D301" t="str">
            <v>HARDWARE001-1</v>
          </cell>
          <cell r="E301" t="str">
            <v>BOLTS</v>
          </cell>
          <cell r="G301" t="str">
            <v>na</v>
          </cell>
          <cell r="H301" t="str">
            <v>PMT3</v>
          </cell>
          <cell r="I301" t="str">
            <v>PF</v>
          </cell>
          <cell r="K301" t="str">
            <v>W716576</v>
          </cell>
          <cell r="L301" t="str">
            <v>S442</v>
          </cell>
          <cell r="M301" t="str">
            <v>-W716576-S442</v>
          </cell>
          <cell r="O301">
            <v>42894</v>
          </cell>
          <cell r="S301">
            <v>6</v>
          </cell>
          <cell r="T301">
            <v>6</v>
          </cell>
          <cell r="U301">
            <v>6</v>
          </cell>
          <cell r="V301">
            <v>6</v>
          </cell>
          <cell r="W301">
            <v>6</v>
          </cell>
          <cell r="X301">
            <v>6</v>
          </cell>
          <cell r="Y301">
            <v>6</v>
          </cell>
          <cell r="Z301">
            <v>6</v>
          </cell>
          <cell r="AA301">
            <v>6</v>
          </cell>
          <cell r="AC301">
            <v>-0.21299999999999999</v>
          </cell>
          <cell r="AD301">
            <v>-3.7000000000000002E-3</v>
          </cell>
          <cell r="AE301">
            <v>-3.2000000000000002E-3</v>
          </cell>
          <cell r="AF301">
            <v>0</v>
          </cell>
          <cell r="AG301">
            <v>0</v>
          </cell>
          <cell r="AH301">
            <v>-0.21990000000000001</v>
          </cell>
          <cell r="AI301" t="str">
            <v>CNY</v>
          </cell>
          <cell r="AJ301" t="str">
            <v>LP</v>
          </cell>
          <cell r="AK301" t="str">
            <v>重庆金海</v>
          </cell>
          <cell r="AL301" t="str">
            <v>FJHBB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</row>
        <row r="302">
          <cell r="C302" t="str">
            <v>HARDWARE001-3</v>
          </cell>
          <cell r="D302" t="str">
            <v>HARDWARE001-3</v>
          </cell>
          <cell r="E302" t="str">
            <v>TAPPING SCREW</v>
          </cell>
          <cell r="F302">
            <v>0</v>
          </cell>
          <cell r="G302" t="str">
            <v>na</v>
          </cell>
          <cell r="H302" t="str">
            <v>PMT3</v>
          </cell>
          <cell r="I302" t="str">
            <v>PF</v>
          </cell>
          <cell r="J302">
            <v>0</v>
          </cell>
          <cell r="K302" t="str">
            <v>W505276</v>
          </cell>
          <cell r="L302" t="str">
            <v>S307</v>
          </cell>
          <cell r="M302" t="str">
            <v>-W505276-S307</v>
          </cell>
          <cell r="N302">
            <v>0</v>
          </cell>
          <cell r="O302">
            <v>42894</v>
          </cell>
          <cell r="P302">
            <v>0</v>
          </cell>
          <cell r="Q302">
            <v>0</v>
          </cell>
          <cell r="R302">
            <v>0</v>
          </cell>
          <cell r="S302">
            <v>4</v>
          </cell>
          <cell r="T302">
            <v>4</v>
          </cell>
          <cell r="U302">
            <v>4</v>
          </cell>
          <cell r="V302">
            <v>4</v>
          </cell>
          <cell r="W302">
            <v>4</v>
          </cell>
          <cell r="X302">
            <v>4</v>
          </cell>
          <cell r="Y302">
            <v>4</v>
          </cell>
          <cell r="Z302">
            <v>4</v>
          </cell>
          <cell r="AA302">
            <v>4</v>
          </cell>
          <cell r="AC302">
            <v>-0.86299999999999999</v>
          </cell>
          <cell r="AD302">
            <v>-1.2E-2</v>
          </cell>
          <cell r="AE302">
            <v>-2.5000000000000001E-2</v>
          </cell>
          <cell r="AF302">
            <v>0</v>
          </cell>
          <cell r="AG302">
            <v>0</v>
          </cell>
          <cell r="AH302">
            <v>-0.9</v>
          </cell>
          <cell r="AI302" t="str">
            <v>CNY</v>
          </cell>
          <cell r="AJ302" t="str">
            <v>LP</v>
          </cell>
          <cell r="AK302" t="str">
            <v>上海奥达科</v>
          </cell>
          <cell r="AL302" t="str">
            <v>GPDKA </v>
          </cell>
          <cell r="AM302">
            <v>0</v>
          </cell>
          <cell r="AO302">
            <v>0</v>
          </cell>
          <cell r="AP302">
            <v>0</v>
          </cell>
          <cell r="AQ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</row>
        <row r="303">
          <cell r="C303" t="str">
            <v>HARDWARE001-3</v>
          </cell>
          <cell r="D303" t="str">
            <v>HARDWARE001-3</v>
          </cell>
          <cell r="E303" t="str">
            <v>TAPPING SCREW</v>
          </cell>
          <cell r="F303">
            <v>0</v>
          </cell>
          <cell r="G303" t="str">
            <v>na</v>
          </cell>
          <cell r="H303" t="str">
            <v>PMT3</v>
          </cell>
          <cell r="I303" t="str">
            <v>PF</v>
          </cell>
          <cell r="J303">
            <v>0</v>
          </cell>
          <cell r="K303" t="str">
            <v>W506976</v>
          </cell>
          <cell r="L303" t="str">
            <v>S303</v>
          </cell>
          <cell r="M303" t="str">
            <v>-W506976-S303</v>
          </cell>
          <cell r="N303">
            <v>0</v>
          </cell>
          <cell r="O303">
            <v>42894</v>
          </cell>
          <cell r="P303">
            <v>0</v>
          </cell>
          <cell r="Q303">
            <v>0</v>
          </cell>
          <cell r="R303">
            <v>0</v>
          </cell>
          <cell r="S303">
            <v>4</v>
          </cell>
          <cell r="T303">
            <v>4</v>
          </cell>
          <cell r="U303">
            <v>4</v>
          </cell>
          <cell r="V303">
            <v>4</v>
          </cell>
          <cell r="W303">
            <v>4</v>
          </cell>
          <cell r="X303">
            <v>4</v>
          </cell>
          <cell r="Y303">
            <v>4</v>
          </cell>
          <cell r="Z303">
            <v>4</v>
          </cell>
          <cell r="AA303">
            <v>4</v>
          </cell>
          <cell r="AC303">
            <v>-0.442</v>
          </cell>
          <cell r="AD303">
            <v>-3.0000000000000001E-3</v>
          </cell>
          <cell r="AE303">
            <v>-5.0000000000000001E-3</v>
          </cell>
          <cell r="AF303">
            <v>0</v>
          </cell>
          <cell r="AG303">
            <v>0</v>
          </cell>
          <cell r="AH303">
            <v>-0.45</v>
          </cell>
          <cell r="AI303" t="str">
            <v>CNY</v>
          </cell>
          <cell r="AJ303" t="str">
            <v>LP</v>
          </cell>
          <cell r="AK303" t="str">
            <v>上海奥达科</v>
          </cell>
          <cell r="AL303" t="str">
            <v>GPDKA </v>
          </cell>
          <cell r="AM303">
            <v>0</v>
          </cell>
          <cell r="AO303">
            <v>0</v>
          </cell>
          <cell r="AP303">
            <v>0</v>
          </cell>
          <cell r="AQ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</row>
        <row r="304">
          <cell r="C304" t="str">
            <v>HARDWARE001-3</v>
          </cell>
          <cell r="D304" t="str">
            <v>HARDWARE001-3</v>
          </cell>
          <cell r="E304" t="str">
            <v>TAPPING SCREW</v>
          </cell>
          <cell r="F304">
            <v>0</v>
          </cell>
          <cell r="G304" t="str">
            <v>na</v>
          </cell>
          <cell r="H304" t="str">
            <v>PMT3</v>
          </cell>
          <cell r="I304" t="str">
            <v>PF</v>
          </cell>
          <cell r="J304">
            <v>0</v>
          </cell>
          <cell r="K304" t="str">
            <v>W702816</v>
          </cell>
          <cell r="L304" t="str">
            <v>S307</v>
          </cell>
          <cell r="M304" t="str">
            <v>-W702816-S307</v>
          </cell>
          <cell r="N304">
            <v>0</v>
          </cell>
          <cell r="O304">
            <v>42894</v>
          </cell>
          <cell r="P304">
            <v>0</v>
          </cell>
          <cell r="Q304">
            <v>0</v>
          </cell>
          <cell r="R304">
            <v>0</v>
          </cell>
          <cell r="S304">
            <v>8</v>
          </cell>
          <cell r="T304">
            <v>8</v>
          </cell>
          <cell r="U304">
            <v>8</v>
          </cell>
          <cell r="V304">
            <v>8</v>
          </cell>
          <cell r="W304">
            <v>8</v>
          </cell>
          <cell r="X304">
            <v>8</v>
          </cell>
          <cell r="Y304">
            <v>8</v>
          </cell>
          <cell r="Z304">
            <v>8</v>
          </cell>
          <cell r="AA304">
            <v>8</v>
          </cell>
          <cell r="AC304">
            <v>-0.29399999999999998</v>
          </cell>
          <cell r="AD304">
            <v>-3.0000000000000001E-3</v>
          </cell>
          <cell r="AE304">
            <v>-6.0000000000000001E-3</v>
          </cell>
          <cell r="AF304">
            <v>0</v>
          </cell>
          <cell r="AG304">
            <v>0</v>
          </cell>
          <cell r="AH304">
            <v>-0.30299999999999999</v>
          </cell>
          <cell r="AI304" t="str">
            <v>CNY</v>
          </cell>
          <cell r="AJ304" t="str">
            <v>LP</v>
          </cell>
          <cell r="AK304" t="str">
            <v>上海奥达科</v>
          </cell>
          <cell r="AL304" t="str">
            <v>GPDKA </v>
          </cell>
          <cell r="AM304">
            <v>0</v>
          </cell>
          <cell r="AO304">
            <v>0</v>
          </cell>
          <cell r="AP304">
            <v>0</v>
          </cell>
          <cell r="AQ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</row>
        <row r="305">
          <cell r="C305" t="str">
            <v>HARDWARE001-3</v>
          </cell>
          <cell r="D305" t="str">
            <v>HARDWARE001-3</v>
          </cell>
          <cell r="E305" t="str">
            <v>TAPPING SCREW</v>
          </cell>
          <cell r="F305">
            <v>0</v>
          </cell>
          <cell r="G305" t="str">
            <v>na</v>
          </cell>
          <cell r="H305" t="str">
            <v>PMT3</v>
          </cell>
          <cell r="I305" t="str">
            <v>PF</v>
          </cell>
          <cell r="J305">
            <v>0</v>
          </cell>
          <cell r="K305" t="str">
            <v>W708322</v>
          </cell>
          <cell r="L305" t="str">
            <v>S424</v>
          </cell>
          <cell r="M305" t="str">
            <v>-W708322-S424</v>
          </cell>
          <cell r="N305">
            <v>0</v>
          </cell>
          <cell r="O305">
            <v>42894</v>
          </cell>
          <cell r="P305">
            <v>0</v>
          </cell>
          <cell r="Q305">
            <v>0</v>
          </cell>
          <cell r="R305">
            <v>0</v>
          </cell>
          <cell r="S305">
            <v>11</v>
          </cell>
          <cell r="T305">
            <v>11</v>
          </cell>
          <cell r="U305">
            <v>11</v>
          </cell>
          <cell r="V305">
            <v>11</v>
          </cell>
          <cell r="W305">
            <v>11</v>
          </cell>
          <cell r="X305">
            <v>11</v>
          </cell>
          <cell r="Y305">
            <v>11</v>
          </cell>
          <cell r="Z305">
            <v>11</v>
          </cell>
          <cell r="AA305">
            <v>11</v>
          </cell>
          <cell r="AC305">
            <v>-1.2150000000000001</v>
          </cell>
          <cell r="AD305">
            <v>-1.7000000000000001E-2</v>
          </cell>
          <cell r="AE305">
            <v>-3.5000000000000003E-2</v>
          </cell>
          <cell r="AF305">
            <v>0</v>
          </cell>
          <cell r="AG305">
            <v>0</v>
          </cell>
          <cell r="AH305">
            <v>-1.2669999999999999</v>
          </cell>
          <cell r="AI305" t="str">
            <v>CNY</v>
          </cell>
          <cell r="AJ305" t="str">
            <v>LP</v>
          </cell>
          <cell r="AK305" t="str">
            <v>上海奥达科</v>
          </cell>
          <cell r="AL305" t="str">
            <v>GPDKA </v>
          </cell>
          <cell r="AM305">
            <v>0</v>
          </cell>
          <cell r="AO305">
            <v>0</v>
          </cell>
          <cell r="AP305">
            <v>0</v>
          </cell>
          <cell r="AQ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</row>
        <row r="306">
          <cell r="C306" t="str">
            <v>HARDWARE001-3</v>
          </cell>
          <cell r="D306" t="str">
            <v>HARDWARE001-3</v>
          </cell>
          <cell r="E306" t="str">
            <v>TAPPING SCREW</v>
          </cell>
          <cell r="F306">
            <v>0</v>
          </cell>
          <cell r="G306" t="str">
            <v>na</v>
          </cell>
          <cell r="H306" t="str">
            <v>PMT3</v>
          </cell>
          <cell r="I306" t="str">
            <v>PF</v>
          </cell>
          <cell r="J306">
            <v>0</v>
          </cell>
          <cell r="K306" t="str">
            <v>W709721</v>
          </cell>
          <cell r="L306" t="str">
            <v>S451</v>
          </cell>
          <cell r="M306" t="str">
            <v>-W709721-S451</v>
          </cell>
          <cell r="N306">
            <v>0</v>
          </cell>
          <cell r="O306">
            <v>42894</v>
          </cell>
          <cell r="P306">
            <v>0</v>
          </cell>
          <cell r="Q306">
            <v>0</v>
          </cell>
          <cell r="R306">
            <v>0</v>
          </cell>
          <cell r="S306">
            <v>8</v>
          </cell>
          <cell r="T306">
            <v>8</v>
          </cell>
          <cell r="U306">
            <v>8</v>
          </cell>
          <cell r="V306">
            <v>8</v>
          </cell>
          <cell r="W306">
            <v>8</v>
          </cell>
          <cell r="X306">
            <v>8</v>
          </cell>
          <cell r="Y306">
            <v>8</v>
          </cell>
          <cell r="Z306">
            <v>8</v>
          </cell>
          <cell r="AA306">
            <v>8</v>
          </cell>
          <cell r="AC306">
            <v>-0.17499999999999999</v>
          </cell>
          <cell r="AD306">
            <v>-2E-3</v>
          </cell>
          <cell r="AE306">
            <v>-3.0000000000000001E-3</v>
          </cell>
          <cell r="AF306">
            <v>0</v>
          </cell>
          <cell r="AG306">
            <v>0</v>
          </cell>
          <cell r="AH306">
            <v>-0.18</v>
          </cell>
          <cell r="AI306" t="str">
            <v>CNY</v>
          </cell>
          <cell r="AJ306" t="str">
            <v>LP</v>
          </cell>
          <cell r="AK306" t="str">
            <v>上海奥达科</v>
          </cell>
          <cell r="AL306" t="str">
            <v>GPDKA </v>
          </cell>
          <cell r="AM306">
            <v>0</v>
          </cell>
          <cell r="AO306">
            <v>0</v>
          </cell>
          <cell r="AP306">
            <v>0</v>
          </cell>
          <cell r="AQ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</row>
        <row r="307">
          <cell r="C307" t="str">
            <v>HARDWARE001-3</v>
          </cell>
          <cell r="D307" t="str">
            <v>HARDWARE001-3</v>
          </cell>
          <cell r="E307" t="str">
            <v>TAPPING SCREW</v>
          </cell>
          <cell r="F307">
            <v>0</v>
          </cell>
          <cell r="G307" t="str">
            <v>na</v>
          </cell>
          <cell r="H307" t="str">
            <v>PMT3</v>
          </cell>
          <cell r="I307" t="str">
            <v>PF</v>
          </cell>
          <cell r="J307">
            <v>0</v>
          </cell>
          <cell r="K307" t="str">
            <v>W716659</v>
          </cell>
          <cell r="L307" t="str">
            <v>S450L</v>
          </cell>
          <cell r="M307" t="str">
            <v>-W716659-S450L</v>
          </cell>
          <cell r="N307">
            <v>0</v>
          </cell>
          <cell r="O307">
            <v>42894</v>
          </cell>
          <cell r="P307">
            <v>0</v>
          </cell>
          <cell r="Q307">
            <v>0</v>
          </cell>
          <cell r="R307">
            <v>0</v>
          </cell>
          <cell r="S307">
            <v>1</v>
          </cell>
          <cell r="T307">
            <v>1</v>
          </cell>
          <cell r="U307">
            <v>1</v>
          </cell>
          <cell r="V307">
            <v>1</v>
          </cell>
          <cell r="W307">
            <v>1</v>
          </cell>
          <cell r="X307">
            <v>1</v>
          </cell>
          <cell r="Y307">
            <v>1</v>
          </cell>
          <cell r="Z307">
            <v>1</v>
          </cell>
          <cell r="AA307">
            <v>1</v>
          </cell>
          <cell r="AC307">
            <v>-1.7749999999999999</v>
          </cell>
          <cell r="AD307">
            <v>-8.0000000000000002E-3</v>
          </cell>
          <cell r="AE307">
            <v>-1.7000000000000001E-2</v>
          </cell>
          <cell r="AF307">
            <v>0</v>
          </cell>
          <cell r="AG307">
            <v>0</v>
          </cell>
          <cell r="AH307">
            <v>-1.7999999999999998</v>
          </cell>
          <cell r="AI307" t="str">
            <v>CNY</v>
          </cell>
          <cell r="AJ307" t="str">
            <v>LP</v>
          </cell>
          <cell r="AK307" t="str">
            <v>上海奥达科</v>
          </cell>
          <cell r="AL307" t="str">
            <v>GPDKA </v>
          </cell>
          <cell r="AM307">
            <v>0</v>
          </cell>
          <cell r="AO307">
            <v>0</v>
          </cell>
          <cell r="AP307">
            <v>0</v>
          </cell>
          <cell r="AQ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</row>
        <row r="308">
          <cell r="C308" t="str">
            <v>HARDWARE001-3</v>
          </cell>
          <cell r="D308" t="str">
            <v>HARDWARE001-3</v>
          </cell>
          <cell r="E308" t="str">
            <v>TAPPING SCREW</v>
          </cell>
          <cell r="F308">
            <v>0</v>
          </cell>
          <cell r="G308" t="str">
            <v>na</v>
          </cell>
          <cell r="H308" t="str">
            <v>PMT3</v>
          </cell>
          <cell r="I308" t="str">
            <v>PF</v>
          </cell>
          <cell r="J308">
            <v>0</v>
          </cell>
          <cell r="K308" t="str">
            <v>W718492</v>
          </cell>
          <cell r="L308" t="str">
            <v>S439</v>
          </cell>
          <cell r="M308" t="str">
            <v>-W718492-S439</v>
          </cell>
          <cell r="N308">
            <v>0</v>
          </cell>
          <cell r="O308">
            <v>42894</v>
          </cell>
          <cell r="P308">
            <v>0</v>
          </cell>
          <cell r="Q308">
            <v>0</v>
          </cell>
          <cell r="R308">
            <v>0</v>
          </cell>
          <cell r="S308">
            <v>2</v>
          </cell>
          <cell r="T308">
            <v>2</v>
          </cell>
          <cell r="U308">
            <v>2</v>
          </cell>
          <cell r="V308">
            <v>2</v>
          </cell>
          <cell r="W308">
            <v>2</v>
          </cell>
          <cell r="X308">
            <v>2</v>
          </cell>
          <cell r="Y308">
            <v>2</v>
          </cell>
          <cell r="Z308">
            <v>2</v>
          </cell>
          <cell r="AA308">
            <v>2</v>
          </cell>
          <cell r="AC308">
            <v>-9.4E-2</v>
          </cell>
          <cell r="AD308">
            <v>-1E-3</v>
          </cell>
          <cell r="AE308">
            <v>-3.0000000000000001E-3</v>
          </cell>
          <cell r="AF308">
            <v>0</v>
          </cell>
          <cell r="AG308">
            <v>0</v>
          </cell>
          <cell r="AH308">
            <v>-9.8000000000000004E-2</v>
          </cell>
          <cell r="AI308" t="str">
            <v>CNY</v>
          </cell>
          <cell r="AJ308" t="str">
            <v>LP</v>
          </cell>
          <cell r="AK308" t="str">
            <v>上海奥达科</v>
          </cell>
          <cell r="AL308" t="str">
            <v>GPDKA </v>
          </cell>
          <cell r="AM308">
            <v>0</v>
          </cell>
          <cell r="AO308">
            <v>0</v>
          </cell>
          <cell r="AP308">
            <v>0</v>
          </cell>
          <cell r="AQ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</row>
        <row r="309">
          <cell r="C309" t="str">
            <v>HARDWARE001-3</v>
          </cell>
          <cell r="D309" t="str">
            <v>HARDWARE001-3</v>
          </cell>
          <cell r="E309" t="str">
            <v>TAPPING SCREW</v>
          </cell>
          <cell r="F309">
            <v>0</v>
          </cell>
          <cell r="G309" t="str">
            <v>na</v>
          </cell>
          <cell r="H309" t="str">
            <v>PMT3</v>
          </cell>
          <cell r="I309" t="str">
            <v>PF</v>
          </cell>
          <cell r="J309">
            <v>0</v>
          </cell>
          <cell r="K309" t="str">
            <v>W505253</v>
          </cell>
          <cell r="L309" t="str">
            <v>S439</v>
          </cell>
          <cell r="M309" t="str">
            <v>-W505253-S439</v>
          </cell>
          <cell r="N309">
            <v>0</v>
          </cell>
          <cell r="O309">
            <v>42894</v>
          </cell>
          <cell r="P309">
            <v>0</v>
          </cell>
          <cell r="Q309">
            <v>0</v>
          </cell>
          <cell r="R309">
            <v>0</v>
          </cell>
          <cell r="S309">
            <v>6</v>
          </cell>
          <cell r="T309">
            <v>6</v>
          </cell>
          <cell r="U309">
            <v>6</v>
          </cell>
          <cell r="V309">
            <v>6</v>
          </cell>
          <cell r="W309">
            <v>6</v>
          </cell>
          <cell r="X309">
            <v>6</v>
          </cell>
          <cell r="Y309">
            <v>6</v>
          </cell>
          <cell r="Z309">
            <v>6</v>
          </cell>
          <cell r="AA309">
            <v>6</v>
          </cell>
          <cell r="AC309">
            <v>-0.28000000000000003</v>
          </cell>
          <cell r="AD309">
            <v>-3.0000000000000001E-3</v>
          </cell>
          <cell r="AE309">
            <v>-5.0000000000000001E-3</v>
          </cell>
          <cell r="AF309">
            <v>0</v>
          </cell>
          <cell r="AG309">
            <v>0</v>
          </cell>
          <cell r="AH309">
            <v>-0.28800000000000003</v>
          </cell>
          <cell r="AI309" t="str">
            <v>CNY</v>
          </cell>
          <cell r="AJ309" t="str">
            <v>LP</v>
          </cell>
          <cell r="AK309" t="str">
            <v>上海奥达科</v>
          </cell>
          <cell r="AL309" t="str">
            <v>GPDKA </v>
          </cell>
          <cell r="AM309">
            <v>0</v>
          </cell>
          <cell r="AO309">
            <v>0</v>
          </cell>
          <cell r="AP309">
            <v>0</v>
          </cell>
          <cell r="AQ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</row>
        <row r="310">
          <cell r="C310" t="str">
            <v>HARDWARE001-3</v>
          </cell>
          <cell r="D310" t="str">
            <v>HARDWARE001-3</v>
          </cell>
          <cell r="E310" t="str">
            <v>TAPPING SCREW</v>
          </cell>
          <cell r="F310">
            <v>0</v>
          </cell>
          <cell r="G310" t="str">
            <v>na</v>
          </cell>
          <cell r="H310" t="str">
            <v>PMT3</v>
          </cell>
          <cell r="I310" t="str">
            <v>PF</v>
          </cell>
          <cell r="J310">
            <v>0</v>
          </cell>
          <cell r="K310" t="str">
            <v>W719640</v>
          </cell>
          <cell r="L310" t="str">
            <v>S451</v>
          </cell>
          <cell r="M310" t="str">
            <v>-W719640-S451</v>
          </cell>
          <cell r="N310">
            <v>0</v>
          </cell>
          <cell r="O310">
            <v>42894</v>
          </cell>
          <cell r="P310">
            <v>0</v>
          </cell>
          <cell r="Q310">
            <v>0</v>
          </cell>
          <cell r="R310">
            <v>0</v>
          </cell>
          <cell r="S310">
            <v>3</v>
          </cell>
          <cell r="T310">
            <v>3</v>
          </cell>
          <cell r="U310">
            <v>3</v>
          </cell>
          <cell r="V310">
            <v>3</v>
          </cell>
          <cell r="W310">
            <v>3</v>
          </cell>
          <cell r="X310">
            <v>3</v>
          </cell>
          <cell r="Y310">
            <v>3</v>
          </cell>
          <cell r="Z310">
            <v>3</v>
          </cell>
          <cell r="AA310">
            <v>3</v>
          </cell>
          <cell r="AC310">
            <v>-0.66700000000000004</v>
          </cell>
          <cell r="AD310">
            <v>-4.0000000000000001E-3</v>
          </cell>
          <cell r="AE310">
            <v>-7.0000000000000001E-3</v>
          </cell>
          <cell r="AF310">
            <v>0</v>
          </cell>
          <cell r="AG310">
            <v>0</v>
          </cell>
          <cell r="AH310">
            <v>-0.67800000000000005</v>
          </cell>
          <cell r="AI310" t="str">
            <v>CNY</v>
          </cell>
          <cell r="AJ310" t="str">
            <v>LP</v>
          </cell>
          <cell r="AK310" t="str">
            <v>上海奥达科</v>
          </cell>
          <cell r="AL310" t="str">
            <v>GPDKA </v>
          </cell>
          <cell r="AM310">
            <v>0</v>
          </cell>
          <cell r="AO310">
            <v>0</v>
          </cell>
          <cell r="AP310">
            <v>0</v>
          </cell>
          <cell r="AQ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</row>
        <row r="311">
          <cell r="C311" t="str">
            <v>HARDWARE001-3</v>
          </cell>
          <cell r="D311" t="str">
            <v>HARDWARE001-3</v>
          </cell>
          <cell r="E311" t="str">
            <v>TAPPING SCREW</v>
          </cell>
          <cell r="F311">
            <v>0</v>
          </cell>
          <cell r="G311" t="str">
            <v>na</v>
          </cell>
          <cell r="H311" t="str">
            <v>PMT3</v>
          </cell>
          <cell r="I311" t="str">
            <v>PF</v>
          </cell>
          <cell r="J311">
            <v>0</v>
          </cell>
          <cell r="K311" t="str">
            <v>W505261</v>
          </cell>
          <cell r="L311" t="str">
            <v>S450L</v>
          </cell>
          <cell r="M311" t="str">
            <v>-W505261-S450L</v>
          </cell>
          <cell r="N311">
            <v>0</v>
          </cell>
          <cell r="O311">
            <v>42894</v>
          </cell>
          <cell r="P311">
            <v>0</v>
          </cell>
          <cell r="Q311">
            <v>0</v>
          </cell>
          <cell r="R311">
            <v>0</v>
          </cell>
          <cell r="S311">
            <v>3</v>
          </cell>
          <cell r="T311">
            <v>3</v>
          </cell>
          <cell r="U311">
            <v>3</v>
          </cell>
          <cell r="V311">
            <v>3</v>
          </cell>
          <cell r="W311">
            <v>3</v>
          </cell>
          <cell r="X311">
            <v>3</v>
          </cell>
          <cell r="Y311">
            <v>3</v>
          </cell>
          <cell r="Z311">
            <v>3</v>
          </cell>
          <cell r="AA311">
            <v>3</v>
          </cell>
          <cell r="AC311">
            <v>-0.51</v>
          </cell>
          <cell r="AD311">
            <v>-0.01</v>
          </cell>
          <cell r="AE311">
            <v>-0.01</v>
          </cell>
          <cell r="AF311">
            <v>0</v>
          </cell>
          <cell r="AG311">
            <v>0</v>
          </cell>
          <cell r="AH311">
            <v>-0.53</v>
          </cell>
          <cell r="AI311" t="str">
            <v>CNY</v>
          </cell>
          <cell r="AJ311" t="str">
            <v>LP</v>
          </cell>
          <cell r="AK311" t="str">
            <v>上海日泰</v>
          </cell>
          <cell r="AL311" t="str">
            <v>FW5VA</v>
          </cell>
          <cell r="AM311">
            <v>0</v>
          </cell>
          <cell r="AO311">
            <v>0</v>
          </cell>
          <cell r="AP311">
            <v>0</v>
          </cell>
          <cell r="AQ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</row>
        <row r="312">
          <cell r="C312" t="str">
            <v>HARDWARE001-3</v>
          </cell>
          <cell r="D312" t="str">
            <v>HARDWARE001-3</v>
          </cell>
          <cell r="E312" t="str">
            <v>TAPPING SCREW</v>
          </cell>
          <cell r="F312">
            <v>0</v>
          </cell>
          <cell r="G312" t="str">
            <v>na</v>
          </cell>
          <cell r="H312" t="str">
            <v>PMT3</v>
          </cell>
          <cell r="I312" t="str">
            <v>PF</v>
          </cell>
          <cell r="J312">
            <v>0</v>
          </cell>
          <cell r="K312" t="str">
            <v>W715235</v>
          </cell>
          <cell r="L312" t="str">
            <v>S442</v>
          </cell>
          <cell r="M312" t="str">
            <v>-W715235-S442</v>
          </cell>
          <cell r="N312">
            <v>0</v>
          </cell>
          <cell r="O312">
            <v>42894</v>
          </cell>
          <cell r="P312">
            <v>0</v>
          </cell>
          <cell r="Q312">
            <v>0</v>
          </cell>
          <cell r="R312">
            <v>0</v>
          </cell>
          <cell r="S312">
            <v>1</v>
          </cell>
          <cell r="T312">
            <v>1</v>
          </cell>
          <cell r="U312">
            <v>1</v>
          </cell>
          <cell r="V312">
            <v>1</v>
          </cell>
          <cell r="W312">
            <v>1</v>
          </cell>
          <cell r="X312">
            <v>1</v>
          </cell>
          <cell r="Y312">
            <v>1</v>
          </cell>
          <cell r="Z312">
            <v>1</v>
          </cell>
          <cell r="AA312">
            <v>1</v>
          </cell>
          <cell r="AC312">
            <v>-0.86</v>
          </cell>
          <cell r="AD312">
            <v>-0.01</v>
          </cell>
          <cell r="AE312">
            <v>-0.02</v>
          </cell>
          <cell r="AF312">
            <v>0</v>
          </cell>
          <cell r="AG312">
            <v>0</v>
          </cell>
          <cell r="AH312">
            <v>-0.89</v>
          </cell>
          <cell r="AI312" t="str">
            <v>CNY</v>
          </cell>
          <cell r="AJ312" t="str">
            <v>LP</v>
          </cell>
          <cell r="AK312" t="str">
            <v>上海日泰</v>
          </cell>
          <cell r="AL312" t="str">
            <v>FW5VA</v>
          </cell>
          <cell r="AM312">
            <v>0</v>
          </cell>
          <cell r="AO312">
            <v>0</v>
          </cell>
          <cell r="AP312">
            <v>0</v>
          </cell>
          <cell r="AQ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</row>
        <row r="313">
          <cell r="C313" t="str">
            <v>BOLTS+HARDWARE001-1+CHONGQING DELONGSHENG</v>
          </cell>
          <cell r="D313" t="str">
            <v>BOLTS+HARDWARE001-1+CHONGQING DELONGSHENG</v>
          </cell>
          <cell r="E313" t="str">
            <v>BOLTS</v>
          </cell>
          <cell r="F313">
            <v>0</v>
          </cell>
          <cell r="G313" t="str">
            <v>na</v>
          </cell>
          <cell r="H313" t="str">
            <v>PMT3</v>
          </cell>
          <cell r="I313" t="str">
            <v>PF</v>
          </cell>
          <cell r="J313">
            <v>0</v>
          </cell>
          <cell r="K313" t="str">
            <v>W711557</v>
          </cell>
          <cell r="L313" t="str">
            <v>S450</v>
          </cell>
          <cell r="M313" t="str">
            <v>-W711557-S450</v>
          </cell>
          <cell r="N313">
            <v>0</v>
          </cell>
          <cell r="O313">
            <v>42894</v>
          </cell>
          <cell r="P313">
            <v>0</v>
          </cell>
          <cell r="Q313">
            <v>0</v>
          </cell>
          <cell r="R313">
            <v>0</v>
          </cell>
          <cell r="S313">
            <v>4</v>
          </cell>
          <cell r="T313">
            <v>4</v>
          </cell>
          <cell r="U313">
            <v>4</v>
          </cell>
          <cell r="V313">
            <v>4</v>
          </cell>
          <cell r="W313">
            <v>4</v>
          </cell>
          <cell r="X313">
            <v>4</v>
          </cell>
          <cell r="Y313">
            <v>4</v>
          </cell>
          <cell r="Z313">
            <v>4</v>
          </cell>
          <cell r="AA313">
            <v>4</v>
          </cell>
          <cell r="AC313">
            <v>-0.29199999999999998</v>
          </cell>
          <cell r="AD313">
            <v>-2E-3</v>
          </cell>
          <cell r="AE313">
            <v>-3.0000000000000001E-3</v>
          </cell>
          <cell r="AF313">
            <v>0</v>
          </cell>
          <cell r="AG313">
            <v>0</v>
          </cell>
          <cell r="AH313">
            <v>-0.29699999999999999</v>
          </cell>
          <cell r="AI313" t="str">
            <v>CNY</v>
          </cell>
          <cell r="AJ313" t="str">
            <v>LP</v>
          </cell>
          <cell r="AK313" t="str">
            <v>上海日泰</v>
          </cell>
          <cell r="AL313" t="str">
            <v>FW5VA</v>
          </cell>
          <cell r="AM313">
            <v>0</v>
          </cell>
          <cell r="AO313">
            <v>0</v>
          </cell>
          <cell r="AP313">
            <v>0</v>
          </cell>
          <cell r="AQ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</row>
        <row r="314">
          <cell r="C314" t="str">
            <v>BOLTS+HARDWARE001-1+CHONGQING DELONGSHENG</v>
          </cell>
          <cell r="D314" t="str">
            <v>BOLTS+HARDWARE001-1+CHONGQING DELONGSHENG</v>
          </cell>
          <cell r="E314" t="str">
            <v>BOLTS</v>
          </cell>
          <cell r="G314" t="str">
            <v>na</v>
          </cell>
          <cell r="H314" t="str">
            <v>PMT3</v>
          </cell>
          <cell r="I314" t="str">
            <v>PF</v>
          </cell>
          <cell r="K314" t="str">
            <v>W715134</v>
          </cell>
          <cell r="L314" t="str">
            <v>S450</v>
          </cell>
          <cell r="M314" t="str">
            <v>-W715134-S450</v>
          </cell>
          <cell r="O314">
            <v>42894</v>
          </cell>
          <cell r="S314">
            <v>8</v>
          </cell>
          <cell r="T314">
            <v>8</v>
          </cell>
          <cell r="U314">
            <v>8</v>
          </cell>
          <cell r="V314">
            <v>8</v>
          </cell>
          <cell r="W314">
            <v>8</v>
          </cell>
          <cell r="X314">
            <v>8</v>
          </cell>
          <cell r="Y314">
            <v>8</v>
          </cell>
          <cell r="Z314">
            <v>8</v>
          </cell>
          <cell r="AA314">
            <v>8</v>
          </cell>
          <cell r="AC314">
            <v>-0.28899999999999998</v>
          </cell>
          <cell r="AD314">
            <v>-2E-3</v>
          </cell>
          <cell r="AE314">
            <v>-3.0000000000000001E-3</v>
          </cell>
          <cell r="AF314">
            <v>0</v>
          </cell>
          <cell r="AG314">
            <v>0</v>
          </cell>
          <cell r="AH314">
            <v>-0.29399999999999998</v>
          </cell>
          <cell r="AI314" t="str">
            <v>CNY</v>
          </cell>
          <cell r="AJ314" t="str">
            <v>LP</v>
          </cell>
          <cell r="AK314" t="str">
            <v>上海日泰</v>
          </cell>
          <cell r="AL314" t="str">
            <v>FW5VA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</row>
        <row r="315">
          <cell r="C315" t="str">
            <v>BOLTS+HARDWARE001-1+CHONGQING DELONGSHENG</v>
          </cell>
          <cell r="D315" t="str">
            <v>BOLTS+HARDWARE001-1+CHONGQING DELONGSHENG</v>
          </cell>
          <cell r="E315" t="str">
            <v>BOLTS</v>
          </cell>
          <cell r="F315">
            <v>0</v>
          </cell>
          <cell r="G315" t="str">
            <v>na</v>
          </cell>
          <cell r="H315" t="str">
            <v>PMT3</v>
          </cell>
          <cell r="I315" t="str">
            <v>PF</v>
          </cell>
          <cell r="J315">
            <v>0</v>
          </cell>
          <cell r="K315" t="str">
            <v>W715729</v>
          </cell>
          <cell r="L315" t="str">
            <v>S437</v>
          </cell>
          <cell r="M315" t="str">
            <v>-W715729-S437</v>
          </cell>
          <cell r="N315">
            <v>0</v>
          </cell>
          <cell r="O315">
            <v>42894</v>
          </cell>
          <cell r="P315">
            <v>0</v>
          </cell>
          <cell r="Q315">
            <v>0</v>
          </cell>
          <cell r="R315">
            <v>0</v>
          </cell>
          <cell r="S315">
            <v>4</v>
          </cell>
          <cell r="T315">
            <v>4</v>
          </cell>
          <cell r="U315">
            <v>4</v>
          </cell>
          <cell r="V315">
            <v>4</v>
          </cell>
          <cell r="W315">
            <v>4</v>
          </cell>
          <cell r="X315">
            <v>4</v>
          </cell>
          <cell r="Y315">
            <v>4</v>
          </cell>
          <cell r="Z315">
            <v>4</v>
          </cell>
          <cell r="AA315">
            <v>4</v>
          </cell>
          <cell r="AC315">
            <v>-0.48399999999999999</v>
          </cell>
          <cell r="AD315">
            <v>-5.0000000000000001E-3</v>
          </cell>
          <cell r="AE315">
            <v>-7.0000000000000001E-3</v>
          </cell>
          <cell r="AF315">
            <v>0</v>
          </cell>
          <cell r="AG315">
            <v>0</v>
          </cell>
          <cell r="AH315">
            <v>-0.496</v>
          </cell>
          <cell r="AI315" t="str">
            <v>CNY</v>
          </cell>
          <cell r="AJ315" t="str">
            <v>LP</v>
          </cell>
          <cell r="AK315" t="str">
            <v>上海日泰</v>
          </cell>
          <cell r="AL315" t="str">
            <v>FW5VA</v>
          </cell>
          <cell r="AM315">
            <v>0</v>
          </cell>
          <cell r="AO315">
            <v>0</v>
          </cell>
          <cell r="AP315">
            <v>0</v>
          </cell>
          <cell r="AQ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</row>
        <row r="316">
          <cell r="C316" t="str">
            <v>BOLTS+HARDWARE001-1+CHONGQING DELONGSHENG</v>
          </cell>
          <cell r="D316" t="str">
            <v>BOLTS+HARDWARE001-1+CHONGQING DELONGSHENG</v>
          </cell>
          <cell r="E316" t="str">
            <v>BOLTS</v>
          </cell>
          <cell r="G316" t="str">
            <v>na</v>
          </cell>
          <cell r="H316" t="str">
            <v>PMT3</v>
          </cell>
          <cell r="I316" t="str">
            <v>PF</v>
          </cell>
          <cell r="K316" t="str">
            <v>W715752</v>
          </cell>
          <cell r="L316" t="str">
            <v>S442</v>
          </cell>
          <cell r="M316" t="str">
            <v>-W715752-S442</v>
          </cell>
          <cell r="O316">
            <v>42894</v>
          </cell>
          <cell r="S316">
            <v>8</v>
          </cell>
          <cell r="T316">
            <v>8</v>
          </cell>
          <cell r="U316">
            <v>8</v>
          </cell>
          <cell r="V316">
            <v>8</v>
          </cell>
          <cell r="W316">
            <v>8</v>
          </cell>
          <cell r="X316">
            <v>8</v>
          </cell>
          <cell r="Y316">
            <v>8</v>
          </cell>
          <cell r="Z316">
            <v>8</v>
          </cell>
          <cell r="AA316">
            <v>8</v>
          </cell>
          <cell r="AC316">
            <v>-0.61499999999999999</v>
          </cell>
          <cell r="AD316">
            <v>-5.0000000000000001E-3</v>
          </cell>
          <cell r="AE316">
            <v>-8.0000000000000002E-3</v>
          </cell>
          <cell r="AF316">
            <v>0</v>
          </cell>
          <cell r="AG316">
            <v>0</v>
          </cell>
          <cell r="AH316">
            <v>-0.628</v>
          </cell>
          <cell r="AI316" t="str">
            <v>CNY</v>
          </cell>
          <cell r="AJ316" t="str">
            <v>LP</v>
          </cell>
          <cell r="AK316" t="str">
            <v>上海日泰</v>
          </cell>
          <cell r="AL316" t="str">
            <v>FW5VA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</row>
        <row r="317">
          <cell r="C317" t="str">
            <v>BOLTS+HARDWARE001-1+CHONGQING DELONGSHENG</v>
          </cell>
          <cell r="D317" t="str">
            <v>BOLTS+HARDWARE001-1+CHONGQING DELONGSHENG</v>
          </cell>
          <cell r="E317" t="str">
            <v>BOLTS</v>
          </cell>
          <cell r="F317">
            <v>0</v>
          </cell>
          <cell r="G317" t="str">
            <v>na</v>
          </cell>
          <cell r="H317" t="str">
            <v>PMT3</v>
          </cell>
          <cell r="I317" t="str">
            <v>PF</v>
          </cell>
          <cell r="J317">
            <v>0</v>
          </cell>
          <cell r="K317" t="str">
            <v>W715871</v>
          </cell>
          <cell r="L317" t="str">
            <v>S442</v>
          </cell>
          <cell r="M317" t="str">
            <v>-W715871-S442</v>
          </cell>
          <cell r="N317">
            <v>0</v>
          </cell>
          <cell r="O317">
            <v>42894</v>
          </cell>
          <cell r="P317">
            <v>0</v>
          </cell>
          <cell r="Q317">
            <v>0</v>
          </cell>
          <cell r="R317">
            <v>0</v>
          </cell>
          <cell r="S317">
            <v>8</v>
          </cell>
          <cell r="T317">
            <v>8</v>
          </cell>
          <cell r="U317">
            <v>8</v>
          </cell>
          <cell r="V317">
            <v>8</v>
          </cell>
          <cell r="W317">
            <v>8</v>
          </cell>
          <cell r="X317">
            <v>8</v>
          </cell>
          <cell r="Y317">
            <v>8</v>
          </cell>
          <cell r="Z317">
            <v>8</v>
          </cell>
          <cell r="AA317">
            <v>8</v>
          </cell>
          <cell r="AC317">
            <v>-1.7549999999999999</v>
          </cell>
          <cell r="AD317">
            <v>-1.7999999999999999E-2</v>
          </cell>
          <cell r="AE317">
            <v>-2.7E-2</v>
          </cell>
          <cell r="AF317">
            <v>0</v>
          </cell>
          <cell r="AG317">
            <v>0</v>
          </cell>
          <cell r="AH317">
            <v>-1.7999999999999998</v>
          </cell>
          <cell r="AI317" t="str">
            <v>CNY</v>
          </cell>
          <cell r="AJ317" t="str">
            <v>LP</v>
          </cell>
          <cell r="AK317" t="str">
            <v>上海日泰</v>
          </cell>
          <cell r="AL317" t="str">
            <v>FW5VA</v>
          </cell>
          <cell r="AM317">
            <v>0</v>
          </cell>
          <cell r="AO317">
            <v>0</v>
          </cell>
          <cell r="AP317">
            <v>0</v>
          </cell>
          <cell r="AQ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</row>
        <row r="318">
          <cell r="C318" t="str">
            <v>BOLTS+HARDWARE001-1+CHONGQING DELONGSHENG</v>
          </cell>
          <cell r="D318" t="str">
            <v>BOLTS+HARDWARE001-1+CHONGQING DELONGSHENG</v>
          </cell>
          <cell r="E318" t="str">
            <v>BOLTS</v>
          </cell>
          <cell r="G318" t="str">
            <v>na</v>
          </cell>
          <cell r="H318" t="str">
            <v>PMT3</v>
          </cell>
          <cell r="I318" t="str">
            <v>PF</v>
          </cell>
          <cell r="K318" t="str">
            <v>W718254</v>
          </cell>
          <cell r="L318" t="str">
            <v>S442</v>
          </cell>
          <cell r="M318" t="str">
            <v>-W718254-S442</v>
          </cell>
          <cell r="O318">
            <v>42894</v>
          </cell>
          <cell r="S318">
            <v>1</v>
          </cell>
          <cell r="T318">
            <v>1</v>
          </cell>
          <cell r="U318">
            <v>1</v>
          </cell>
          <cell r="V318">
            <v>1</v>
          </cell>
          <cell r="W318">
            <v>1</v>
          </cell>
          <cell r="X318">
            <v>1</v>
          </cell>
          <cell r="Y318">
            <v>1</v>
          </cell>
          <cell r="Z318">
            <v>1</v>
          </cell>
          <cell r="AA318">
            <v>1</v>
          </cell>
          <cell r="AC318">
            <v>-0.84399999999999997</v>
          </cell>
          <cell r="AD318">
            <v>-7.0000000000000001E-3</v>
          </cell>
          <cell r="AE318">
            <v>-8.9999999999999993E-3</v>
          </cell>
          <cell r="AF318">
            <v>0</v>
          </cell>
          <cell r="AG318">
            <v>0</v>
          </cell>
          <cell r="AH318">
            <v>-0.86</v>
          </cell>
          <cell r="AI318" t="str">
            <v>CNY</v>
          </cell>
          <cell r="AJ318" t="str">
            <v>LP</v>
          </cell>
          <cell r="AK318" t="str">
            <v>上海日泰</v>
          </cell>
          <cell r="AL318" t="str">
            <v>FW5VA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</row>
        <row r="319">
          <cell r="C319" t="str">
            <v>HARDWARE001-2</v>
          </cell>
          <cell r="D319" t="str">
            <v>HARDWARE001-2</v>
          </cell>
          <cell r="E319" t="str">
            <v>NUTS</v>
          </cell>
          <cell r="F319">
            <v>0</v>
          </cell>
          <cell r="G319" t="str">
            <v>na</v>
          </cell>
          <cell r="H319" t="str">
            <v>PMT3</v>
          </cell>
          <cell r="I319" t="str">
            <v>PF</v>
          </cell>
          <cell r="J319">
            <v>0</v>
          </cell>
          <cell r="K319" t="str">
            <v>W709923 </v>
          </cell>
          <cell r="L319" t="str">
            <v>S437 </v>
          </cell>
          <cell r="M319" t="str">
            <v>-W709923 -S437 </v>
          </cell>
          <cell r="N319">
            <v>0</v>
          </cell>
          <cell r="O319">
            <v>42894</v>
          </cell>
          <cell r="P319">
            <v>0</v>
          </cell>
          <cell r="Q319">
            <v>0</v>
          </cell>
          <cell r="R319">
            <v>0</v>
          </cell>
          <cell r="S319">
            <v>4</v>
          </cell>
          <cell r="T319">
            <v>4</v>
          </cell>
          <cell r="U319">
            <v>4</v>
          </cell>
          <cell r="V319">
            <v>4</v>
          </cell>
          <cell r="W319">
            <v>4</v>
          </cell>
          <cell r="X319">
            <v>4</v>
          </cell>
          <cell r="Y319">
            <v>4</v>
          </cell>
          <cell r="Z319">
            <v>4</v>
          </cell>
          <cell r="AA319">
            <v>4</v>
          </cell>
          <cell r="AC319">
            <v>-0.52110000000000001</v>
          </cell>
          <cell r="AD319">
            <v>-1.6999999999999999E-3</v>
          </cell>
          <cell r="AE319">
            <v>-7.1999999999999998E-3</v>
          </cell>
          <cell r="AF319">
            <v>0</v>
          </cell>
          <cell r="AG319">
            <v>0</v>
          </cell>
          <cell r="AH319">
            <v>-0.53</v>
          </cell>
          <cell r="AI319" t="str">
            <v>CNY</v>
          </cell>
          <cell r="AJ319" t="str">
            <v>LP</v>
          </cell>
          <cell r="AK319" t="str">
            <v>宁波长华长盛</v>
          </cell>
          <cell r="AL319" t="str">
            <v>EX7ZB </v>
          </cell>
          <cell r="AM319">
            <v>0</v>
          </cell>
          <cell r="AO319">
            <v>0</v>
          </cell>
          <cell r="AP319">
            <v>0</v>
          </cell>
          <cell r="AQ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</row>
        <row r="320">
          <cell r="C320" t="str">
            <v>HARDWARE001-2</v>
          </cell>
          <cell r="D320" t="str">
            <v>HARDWARE001-2</v>
          </cell>
          <cell r="E320" t="str">
            <v>NUTS</v>
          </cell>
          <cell r="G320" t="str">
            <v>na</v>
          </cell>
          <cell r="H320" t="str">
            <v>PMT3</v>
          </cell>
          <cell r="I320" t="str">
            <v>PF</v>
          </cell>
          <cell r="K320" t="str">
            <v>W710771</v>
          </cell>
          <cell r="L320" t="str">
            <v>S442</v>
          </cell>
          <cell r="M320" t="str">
            <v>-W710771-S442</v>
          </cell>
          <cell r="O320">
            <v>42894</v>
          </cell>
          <cell r="S320">
            <v>3</v>
          </cell>
          <cell r="T320">
            <v>3</v>
          </cell>
          <cell r="U320">
            <v>3</v>
          </cell>
          <cell r="V320">
            <v>3</v>
          </cell>
          <cell r="W320">
            <v>3</v>
          </cell>
          <cell r="X320">
            <v>3</v>
          </cell>
          <cell r="Y320">
            <v>3</v>
          </cell>
          <cell r="Z320">
            <v>3</v>
          </cell>
          <cell r="AA320">
            <v>3</v>
          </cell>
          <cell r="AC320">
            <v>-0.1784</v>
          </cell>
          <cell r="AD320">
            <v>-5.9999999999999995E-4</v>
          </cell>
          <cell r="AE320">
            <v>-7.1999999999999998E-3</v>
          </cell>
          <cell r="AF320">
            <v>0</v>
          </cell>
          <cell r="AG320">
            <v>0</v>
          </cell>
          <cell r="AH320">
            <v>-0.1862</v>
          </cell>
          <cell r="AI320" t="str">
            <v>CNY</v>
          </cell>
          <cell r="AJ320" t="str">
            <v>LP</v>
          </cell>
          <cell r="AK320" t="str">
            <v>宁波长华长盛</v>
          </cell>
          <cell r="AL320" t="str">
            <v>EX7ZB 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</row>
        <row r="321">
          <cell r="C321" t="str">
            <v>PT04- stage 6 1.0 Fox</v>
          </cell>
          <cell r="D321" t="str">
            <v>-</v>
          </cell>
          <cell r="E321" t="str">
            <v>Cold End</v>
          </cell>
          <cell r="G321" t="str">
            <v>B</v>
          </cell>
          <cell r="H321" t="str">
            <v>PMT4</v>
          </cell>
          <cell r="I321" t="str">
            <v>PF</v>
          </cell>
          <cell r="J321" t="str">
            <v>KD8G</v>
          </cell>
          <cell r="K321" t="str">
            <v>5E292</v>
          </cell>
          <cell r="L321" t="str">
            <v>AC</v>
          </cell>
          <cell r="M321" t="str">
            <v>KD8G-5E292-AC</v>
          </cell>
          <cell r="O321">
            <v>42907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1</v>
          </cell>
          <cell r="X321">
            <v>1</v>
          </cell>
          <cell r="Y321">
            <v>0</v>
          </cell>
          <cell r="Z321">
            <v>1</v>
          </cell>
          <cell r="AA321">
            <v>0.28000000000000003</v>
          </cell>
          <cell r="AC321">
            <v>-567.96</v>
          </cell>
          <cell r="AD321">
            <v>-3.36</v>
          </cell>
          <cell r="AE321">
            <v>-11.59</v>
          </cell>
          <cell r="AF321">
            <v>0</v>
          </cell>
          <cell r="AG321">
            <v>-14.16</v>
          </cell>
          <cell r="AH321">
            <v>-597.07000000000005</v>
          </cell>
          <cell r="AI321" t="str">
            <v>CNY</v>
          </cell>
          <cell r="AJ321" t="str">
            <v>LP</v>
          </cell>
          <cell r="AK321" t="str">
            <v>天纳克陵川</v>
          </cell>
          <cell r="AL321" t="str">
            <v>na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B321">
            <v>-1430000</v>
          </cell>
          <cell r="BC321">
            <v>-1430000</v>
          </cell>
          <cell r="BD321">
            <v>0</v>
          </cell>
          <cell r="BE321">
            <v>-2009910</v>
          </cell>
          <cell r="BF321">
            <v>141936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</row>
        <row r="322">
          <cell r="C322" t="str">
            <v>CH049</v>
          </cell>
          <cell r="D322" t="str">
            <v>CH049</v>
          </cell>
          <cell r="E322" t="str">
            <v>Fuel Lines and hoses (non-KC)</v>
          </cell>
          <cell r="G322" t="str">
            <v>B</v>
          </cell>
          <cell r="H322" t="str">
            <v>PMT4</v>
          </cell>
          <cell r="I322" t="str">
            <v>PF</v>
          </cell>
          <cell r="J322" t="str">
            <v>JD8G</v>
          </cell>
          <cell r="K322" t="str">
            <v>9C047</v>
          </cell>
          <cell r="L322" t="str">
            <v>AB</v>
          </cell>
          <cell r="M322" t="str">
            <v>JD8G-9C047-AB</v>
          </cell>
          <cell r="O322" t="str">
            <v>NA</v>
          </cell>
          <cell r="S322">
            <v>1</v>
          </cell>
          <cell r="T322">
            <v>1</v>
          </cell>
          <cell r="U322">
            <v>1</v>
          </cell>
          <cell r="V322">
            <v>1</v>
          </cell>
          <cell r="W322">
            <v>1</v>
          </cell>
          <cell r="X322">
            <v>1</v>
          </cell>
          <cell r="Y322">
            <v>1</v>
          </cell>
          <cell r="Z322">
            <v>1</v>
          </cell>
          <cell r="AA322">
            <v>1</v>
          </cell>
          <cell r="AC322">
            <v>-19.2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-19.2</v>
          </cell>
          <cell r="AI322" t="str">
            <v>CNY</v>
          </cell>
          <cell r="AJ322" t="str">
            <v>LP</v>
          </cell>
          <cell r="AK322" t="str">
            <v>na</v>
          </cell>
          <cell r="AL322" t="str">
            <v>na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B322">
            <v>-141840</v>
          </cell>
          <cell r="BC322">
            <v>-141840</v>
          </cell>
          <cell r="BD322">
            <v>0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</row>
        <row r="323">
          <cell r="C323" t="str">
            <v>CH049</v>
          </cell>
          <cell r="D323" t="str">
            <v>CH049</v>
          </cell>
          <cell r="E323" t="str">
            <v>Fuel Lines and hoses (non-KC)</v>
          </cell>
          <cell r="G323" t="str">
            <v>B</v>
          </cell>
          <cell r="H323" t="str">
            <v>PMT4</v>
          </cell>
          <cell r="I323" t="str">
            <v>PF</v>
          </cell>
          <cell r="J323" t="str">
            <v>JD8G</v>
          </cell>
          <cell r="K323" t="str">
            <v>9A322</v>
          </cell>
          <cell r="L323" t="str">
            <v>AA</v>
          </cell>
          <cell r="M323" t="str">
            <v>JD8G-9A322-AA</v>
          </cell>
          <cell r="O323" t="str">
            <v>NA</v>
          </cell>
          <cell r="S323">
            <v>1</v>
          </cell>
          <cell r="T323">
            <v>1</v>
          </cell>
          <cell r="U323">
            <v>1</v>
          </cell>
          <cell r="V323">
            <v>1</v>
          </cell>
          <cell r="W323">
            <v>1</v>
          </cell>
          <cell r="X323">
            <v>1</v>
          </cell>
          <cell r="Y323">
            <v>1</v>
          </cell>
          <cell r="Z323">
            <v>1</v>
          </cell>
          <cell r="AA323">
            <v>1</v>
          </cell>
          <cell r="AC323">
            <v>-87.272740979626903</v>
          </cell>
          <cell r="AD323">
            <v>-0.3</v>
          </cell>
          <cell r="AE323">
            <v>-0.31</v>
          </cell>
          <cell r="AF323">
            <v>0</v>
          </cell>
          <cell r="AG323">
            <v>-0.18</v>
          </cell>
          <cell r="AH323">
            <v>-88.062740979626909</v>
          </cell>
          <cell r="AI323" t="str">
            <v>CNY</v>
          </cell>
          <cell r="AJ323" t="str">
            <v>LP</v>
          </cell>
          <cell r="AK323" t="str">
            <v>NA</v>
          </cell>
          <cell r="AL323" t="str">
            <v>NA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B323">
            <v>-97740</v>
          </cell>
          <cell r="BC323">
            <v>-97740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</row>
        <row r="324">
          <cell r="C324" t="str">
            <v>HARDWARE001-3</v>
          </cell>
          <cell r="D324" t="str">
            <v>HARDWARE001-3</v>
          </cell>
          <cell r="E324" t="str">
            <v>SCREW 6X20 PC TI TFP TH</v>
          </cell>
          <cell r="G324" t="str">
            <v>na</v>
          </cell>
          <cell r="H324" t="str">
            <v>PMT1</v>
          </cell>
          <cell r="I324" t="str">
            <v>TH</v>
          </cell>
          <cell r="K324" t="str">
            <v>W506976</v>
          </cell>
          <cell r="L324" t="str">
            <v>S442</v>
          </cell>
          <cell r="M324" t="str">
            <v>-W506976-S442</v>
          </cell>
          <cell r="O324">
            <v>0</v>
          </cell>
          <cell r="S324">
            <v>6</v>
          </cell>
          <cell r="T324">
            <v>6</v>
          </cell>
          <cell r="U324">
            <v>6</v>
          </cell>
          <cell r="V324">
            <v>6</v>
          </cell>
          <cell r="W324">
            <v>6</v>
          </cell>
          <cell r="X324">
            <v>6</v>
          </cell>
          <cell r="Y324">
            <v>6</v>
          </cell>
          <cell r="Z324">
            <v>6</v>
          </cell>
          <cell r="AA324">
            <v>6</v>
          </cell>
          <cell r="AC324">
            <v>-0.51300000000000001</v>
          </cell>
          <cell r="AD324">
            <v>-3.0000000000000001E-3</v>
          </cell>
          <cell r="AE324">
            <v>-5.0000000000000001E-3</v>
          </cell>
          <cell r="AF324">
            <v>0</v>
          </cell>
          <cell r="AG324">
            <v>0</v>
          </cell>
          <cell r="AH324">
            <v>-0.52100000000000002</v>
          </cell>
          <cell r="AI324" t="str">
            <v>CNY</v>
          </cell>
          <cell r="AJ324" t="str">
            <v>LP</v>
          </cell>
          <cell r="AK324" t="str">
            <v>na</v>
          </cell>
          <cell r="AL324" t="str">
            <v>na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</row>
        <row r="325">
          <cell r="C325" t="str">
            <v>B044</v>
          </cell>
          <cell r="D325" t="str">
            <v>B044</v>
          </cell>
          <cell r="E325" t="str">
            <v>Out sourcing stamping</v>
          </cell>
          <cell r="G325" t="str">
            <v>D</v>
          </cell>
          <cell r="H325" t="str">
            <v>BIW</v>
          </cell>
          <cell r="I325" t="str">
            <v>TH</v>
          </cell>
          <cell r="J325" t="str">
            <v>JD8B</v>
          </cell>
          <cell r="K325" t="str">
            <v>F46644</v>
          </cell>
          <cell r="L325" t="str">
            <v>AA</v>
          </cell>
          <cell r="M325" t="str">
            <v>JD8B-F46644-AA</v>
          </cell>
          <cell r="O325" t="str">
            <v>NA</v>
          </cell>
          <cell r="P325" t="str">
            <v>李泽念</v>
          </cell>
          <cell r="Q325" t="str">
            <v>李世龙</v>
          </cell>
          <cell r="S325">
            <v>1</v>
          </cell>
          <cell r="T325">
            <v>1</v>
          </cell>
          <cell r="U325">
            <v>1</v>
          </cell>
          <cell r="V325">
            <v>1</v>
          </cell>
          <cell r="W325">
            <v>1</v>
          </cell>
          <cell r="X325">
            <v>1</v>
          </cell>
          <cell r="Y325">
            <v>1</v>
          </cell>
          <cell r="Z325">
            <v>1</v>
          </cell>
          <cell r="AA325">
            <v>1</v>
          </cell>
          <cell r="AC325">
            <v>-24.67</v>
          </cell>
          <cell r="AD325">
            <v>-1.43</v>
          </cell>
          <cell r="AE325">
            <v>-1.43</v>
          </cell>
          <cell r="AF325">
            <v>0</v>
          </cell>
          <cell r="AG325">
            <v>0</v>
          </cell>
          <cell r="AH325">
            <v>-27.53</v>
          </cell>
          <cell r="AI325" t="str">
            <v>CNY</v>
          </cell>
          <cell r="AJ325" t="str">
            <v>LP</v>
          </cell>
          <cell r="AK325" t="str">
            <v>Zhixin</v>
          </cell>
          <cell r="AL325" t="str">
            <v>EC1AC 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B325">
            <v>-163196</v>
          </cell>
          <cell r="BC325">
            <v>-163196</v>
          </cell>
          <cell r="BD325">
            <v>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</row>
        <row r="326">
          <cell r="C326" t="str">
            <v>B044</v>
          </cell>
          <cell r="D326" t="str">
            <v>B044</v>
          </cell>
          <cell r="E326" t="str">
            <v>Out sourcing stamping</v>
          </cell>
          <cell r="G326" t="str">
            <v>D</v>
          </cell>
          <cell r="H326" t="str">
            <v>BIW</v>
          </cell>
          <cell r="I326" t="str">
            <v>TH</v>
          </cell>
          <cell r="J326" t="str">
            <v>JD8B</v>
          </cell>
          <cell r="K326" t="str">
            <v>F46645</v>
          </cell>
          <cell r="L326" t="str">
            <v>AA</v>
          </cell>
          <cell r="M326" t="str">
            <v>JD8B-F46645-AA</v>
          </cell>
          <cell r="O326" t="str">
            <v>NA</v>
          </cell>
          <cell r="P326" t="str">
            <v>李泽念</v>
          </cell>
          <cell r="Q326" t="str">
            <v>李世龙</v>
          </cell>
          <cell r="S326">
            <v>1</v>
          </cell>
          <cell r="T326">
            <v>1</v>
          </cell>
          <cell r="U326">
            <v>1</v>
          </cell>
          <cell r="V326">
            <v>1</v>
          </cell>
          <cell r="W326">
            <v>1</v>
          </cell>
          <cell r="X326">
            <v>1</v>
          </cell>
          <cell r="Y326">
            <v>1</v>
          </cell>
          <cell r="Z326">
            <v>1</v>
          </cell>
          <cell r="AA326">
            <v>1</v>
          </cell>
          <cell r="AC326">
            <v>-24.67</v>
          </cell>
          <cell r="AD326">
            <v>-1.43</v>
          </cell>
          <cell r="AE326">
            <v>-1.43</v>
          </cell>
          <cell r="AF326">
            <v>0</v>
          </cell>
          <cell r="AG326">
            <v>0</v>
          </cell>
          <cell r="AH326">
            <v>-27.53</v>
          </cell>
          <cell r="AI326" t="str">
            <v>CNY</v>
          </cell>
          <cell r="AJ326" t="str">
            <v>LP</v>
          </cell>
          <cell r="AK326" t="str">
            <v>Zhixin</v>
          </cell>
          <cell r="AL326" t="str">
            <v>EC1AC 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B326">
            <v>-163196</v>
          </cell>
          <cell r="BC326">
            <v>-163196</v>
          </cell>
          <cell r="BD326">
            <v>0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</row>
        <row r="327">
          <cell r="C327" t="str">
            <v>B044</v>
          </cell>
          <cell r="D327" t="str">
            <v>B044</v>
          </cell>
          <cell r="E327" t="str">
            <v>Out sourcing stamping</v>
          </cell>
          <cell r="F327" t="str">
            <v>置物板总成</v>
          </cell>
          <cell r="G327" t="str">
            <v>D</v>
          </cell>
          <cell r="H327" t="str">
            <v>BIW</v>
          </cell>
          <cell r="I327" t="str">
            <v>TH</v>
          </cell>
          <cell r="J327" t="str">
            <v>JD8B</v>
          </cell>
          <cell r="K327" t="str">
            <v>F46506</v>
          </cell>
          <cell r="L327" t="str">
            <v>AA</v>
          </cell>
          <cell r="M327" t="str">
            <v>JD8B-F46506-AA</v>
          </cell>
          <cell r="O327" t="str">
            <v>NA</v>
          </cell>
          <cell r="P327" t="str">
            <v>李泽念</v>
          </cell>
          <cell r="Q327" t="str">
            <v>杨梅</v>
          </cell>
          <cell r="S327">
            <v>1</v>
          </cell>
          <cell r="T327">
            <v>1</v>
          </cell>
          <cell r="U327">
            <v>1</v>
          </cell>
          <cell r="V327">
            <v>1</v>
          </cell>
          <cell r="W327">
            <v>1</v>
          </cell>
          <cell r="X327">
            <v>1</v>
          </cell>
          <cell r="Y327">
            <v>1</v>
          </cell>
          <cell r="Z327">
            <v>1</v>
          </cell>
          <cell r="AA327">
            <v>1</v>
          </cell>
          <cell r="AC327">
            <v>-64.86</v>
          </cell>
          <cell r="AD327">
            <v>-2.79</v>
          </cell>
          <cell r="AE327">
            <v>-2.79</v>
          </cell>
          <cell r="AF327">
            <v>0</v>
          </cell>
          <cell r="AG327">
            <v>0</v>
          </cell>
          <cell r="AH327">
            <v>-70.440000000000012</v>
          </cell>
          <cell r="AI327" t="str">
            <v>CNY</v>
          </cell>
          <cell r="AJ327" t="str">
            <v>LP</v>
          </cell>
          <cell r="AK327" t="str">
            <v>Zhixin</v>
          </cell>
          <cell r="AL327" t="str">
            <v>EC1AC 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B327">
            <v>-774466</v>
          </cell>
          <cell r="BC327">
            <v>-774466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</row>
        <row r="328">
          <cell r="C328" t="str">
            <v>CH029</v>
          </cell>
          <cell r="D328" t="str">
            <v>-</v>
          </cell>
          <cell r="E328" t="str">
            <v>Top Mount</v>
          </cell>
          <cell r="G328" t="str">
            <v>J</v>
          </cell>
          <cell r="H328" t="str">
            <v>PMT3</v>
          </cell>
          <cell r="I328" t="str">
            <v>PF</v>
          </cell>
          <cell r="J328" t="str">
            <v>CV61</v>
          </cell>
          <cell r="K328" t="str">
            <v>3K155 </v>
          </cell>
          <cell r="L328" t="str">
            <v>B1B</v>
          </cell>
          <cell r="M328" t="str">
            <v>CV61-3K155 -B1B</v>
          </cell>
          <cell r="O328" t="str">
            <v>NA</v>
          </cell>
          <cell r="P328" t="str">
            <v>蒋莉萍</v>
          </cell>
          <cell r="Q328" t="str">
            <v>陈毅</v>
          </cell>
          <cell r="S328">
            <v>0</v>
          </cell>
          <cell r="T328">
            <v>2</v>
          </cell>
          <cell r="U328">
            <v>0</v>
          </cell>
          <cell r="V328">
            <v>2</v>
          </cell>
          <cell r="W328">
            <v>0</v>
          </cell>
          <cell r="X328">
            <v>2</v>
          </cell>
          <cell r="Y328">
            <v>2</v>
          </cell>
          <cell r="Z328">
            <v>2</v>
          </cell>
          <cell r="AA328">
            <v>1.2600000000000002</v>
          </cell>
          <cell r="AC328">
            <v>-20.810000000000002</v>
          </cell>
          <cell r="AD328">
            <v>-0.35</v>
          </cell>
          <cell r="AE328">
            <v>0</v>
          </cell>
          <cell r="AF328">
            <v>0</v>
          </cell>
          <cell r="AG328">
            <v>0</v>
          </cell>
          <cell r="AH328">
            <v>-21.160000000000004</v>
          </cell>
          <cell r="AI328" t="str">
            <v>CNY</v>
          </cell>
          <cell r="AJ328" t="str">
            <v>LP</v>
          </cell>
          <cell r="AK328" t="str">
            <v>无锡特瑞堡 </v>
          </cell>
          <cell r="AL328" t="str">
            <v>CQSZA 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B328">
            <v>-945000</v>
          </cell>
          <cell r="BC328">
            <v>-945000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</row>
        <row r="329">
          <cell r="C329" t="str">
            <v>IT04-2</v>
          </cell>
          <cell r="D329" t="str">
            <v>IT04-2</v>
          </cell>
          <cell r="E329" t="str">
            <v>Manual CCH</v>
          </cell>
          <cell r="F329" t="str">
            <v>手动空调控制面板</v>
          </cell>
          <cell r="G329" t="str">
            <v>B</v>
          </cell>
          <cell r="H329" t="str">
            <v>PMT5</v>
          </cell>
          <cell r="I329" t="str">
            <v>TH</v>
          </cell>
          <cell r="J329" t="str">
            <v>JD8T</v>
          </cell>
          <cell r="K329">
            <v>19980</v>
          </cell>
          <cell r="L329" t="str">
            <v>BA</v>
          </cell>
          <cell r="M329" t="str">
            <v>JD8T-19980-BA</v>
          </cell>
          <cell r="O329" t="str">
            <v>NA</v>
          </cell>
          <cell r="P329" t="str">
            <v>裴刚</v>
          </cell>
          <cell r="Q329" t="str">
            <v>Wang, YuLong (Jade.)</v>
          </cell>
          <cell r="S329">
            <v>1</v>
          </cell>
          <cell r="T329">
            <v>1</v>
          </cell>
          <cell r="U329">
            <v>1</v>
          </cell>
          <cell r="V329">
            <v>1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0.67</v>
          </cell>
          <cell r="AC329">
            <v>-231.12</v>
          </cell>
          <cell r="AD329">
            <v>-2.8</v>
          </cell>
          <cell r="AE329">
            <v>-5.65</v>
          </cell>
          <cell r="AF329">
            <v>-5.21</v>
          </cell>
          <cell r="AG329">
            <v>-16.91</v>
          </cell>
          <cell r="AH329">
            <v>-261.69000000000005</v>
          </cell>
          <cell r="AI329" t="str">
            <v>CNY</v>
          </cell>
          <cell r="AJ329" t="str">
            <v>LP</v>
          </cell>
          <cell r="AK329" t="str">
            <v>深圳法雷奥 </v>
          </cell>
          <cell r="AL329" t="str">
            <v>GH70A 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B329">
            <v>-2438000</v>
          </cell>
          <cell r="BC329">
            <v>-2438000</v>
          </cell>
          <cell r="BD329">
            <v>0</v>
          </cell>
          <cell r="BE329">
            <v>-6505696</v>
          </cell>
          <cell r="BF329">
            <v>381437</v>
          </cell>
          <cell r="BG329">
            <v>0</v>
          </cell>
          <cell r="BH329">
            <v>0</v>
          </cell>
          <cell r="BI329">
            <v>-4906045</v>
          </cell>
          <cell r="BJ329">
            <v>911000</v>
          </cell>
        </row>
        <row r="330">
          <cell r="C330" t="str">
            <v>IT04-1</v>
          </cell>
          <cell r="D330" t="str">
            <v>-</v>
          </cell>
          <cell r="E330" t="str">
            <v>EATC</v>
          </cell>
          <cell r="F330" t="str">
            <v xml:space="preserve">自动空调控制面板 </v>
          </cell>
          <cell r="G330" t="str">
            <v>B</v>
          </cell>
          <cell r="H330" t="str">
            <v>PMT5</v>
          </cell>
          <cell r="I330" t="str">
            <v>TH</v>
          </cell>
          <cell r="J330" t="str">
            <v>JD8T</v>
          </cell>
          <cell r="K330" t="str">
            <v>18C612</v>
          </cell>
          <cell r="L330" t="str">
            <v>BB</v>
          </cell>
          <cell r="M330" t="str">
            <v>JD8T-18C612-BB</v>
          </cell>
          <cell r="O330" t="str">
            <v>NA</v>
          </cell>
          <cell r="P330" t="str">
            <v>裴刚</v>
          </cell>
          <cell r="Q330" t="str">
            <v>Wang, YuLong (Jade.)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1</v>
          </cell>
          <cell r="X330">
            <v>1</v>
          </cell>
          <cell r="Y330">
            <v>0</v>
          </cell>
          <cell r="Z330">
            <v>0</v>
          </cell>
          <cell r="AA330">
            <v>0.23</v>
          </cell>
          <cell r="AC330">
            <v>-252.42</v>
          </cell>
          <cell r="AD330">
            <v>-2.8</v>
          </cell>
          <cell r="AE330">
            <v>-5.65</v>
          </cell>
          <cell r="AF330">
            <v>-9.02</v>
          </cell>
          <cell r="AG330">
            <v>-16.91</v>
          </cell>
          <cell r="AH330">
            <v>-286.8</v>
          </cell>
          <cell r="AI330" t="str">
            <v>CNY</v>
          </cell>
          <cell r="AJ330" t="str">
            <v>LP</v>
          </cell>
          <cell r="AK330" t="str">
            <v>深圳法雷奥 </v>
          </cell>
          <cell r="AL330" t="str">
            <v>GH70A 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B330">
            <v>-562000</v>
          </cell>
          <cell r="BC330">
            <v>-562000</v>
          </cell>
          <cell r="BD330">
            <v>0</v>
          </cell>
          <cell r="BE330" t="str">
            <v>Incl.below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</row>
        <row r="331">
          <cell r="C331" t="str">
            <v>IT04-1</v>
          </cell>
          <cell r="D331" t="str">
            <v>-</v>
          </cell>
          <cell r="E331" t="str">
            <v>EATC</v>
          </cell>
          <cell r="F331" t="str">
            <v xml:space="preserve">自动空调控制面板 </v>
          </cell>
          <cell r="G331" t="str">
            <v>B</v>
          </cell>
          <cell r="H331" t="str">
            <v>PMT5</v>
          </cell>
          <cell r="I331" t="str">
            <v>TH</v>
          </cell>
          <cell r="J331" t="str">
            <v>JD8T</v>
          </cell>
          <cell r="K331" t="str">
            <v>18C612</v>
          </cell>
          <cell r="L331" t="str">
            <v>CB</v>
          </cell>
          <cell r="M331" t="str">
            <v>JD8T-18C612-CB</v>
          </cell>
          <cell r="O331" t="str">
            <v>NA</v>
          </cell>
          <cell r="P331" t="str">
            <v>裴刚</v>
          </cell>
          <cell r="Q331" t="str">
            <v>Wang, YuLong (Jade.)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1</v>
          </cell>
          <cell r="Z331">
            <v>0</v>
          </cell>
          <cell r="AA331">
            <v>0.05</v>
          </cell>
          <cell r="AC331">
            <v>-258.32</v>
          </cell>
          <cell r="AD331">
            <v>-2.8</v>
          </cell>
          <cell r="AE331">
            <v>-5.65</v>
          </cell>
          <cell r="AF331">
            <v>-9.02</v>
          </cell>
          <cell r="AG331">
            <v>-16.91</v>
          </cell>
          <cell r="AH331">
            <v>-292.7</v>
          </cell>
          <cell r="AI331" t="str">
            <v>CNY</v>
          </cell>
          <cell r="AJ331" t="str">
            <v>LP</v>
          </cell>
          <cell r="AK331" t="str">
            <v>深圳法雷奥 </v>
          </cell>
          <cell r="AL331" t="str">
            <v>GH70A 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-3204304</v>
          </cell>
          <cell r="BF331">
            <v>187871</v>
          </cell>
          <cell r="BG331">
            <v>0</v>
          </cell>
          <cell r="BH331">
            <v>0</v>
          </cell>
          <cell r="BI331">
            <v>-6945919</v>
          </cell>
          <cell r="BJ331">
            <v>776000</v>
          </cell>
        </row>
        <row r="332">
          <cell r="C332" t="str">
            <v>IT04-1</v>
          </cell>
          <cell r="D332" t="str">
            <v>-</v>
          </cell>
          <cell r="E332" t="str">
            <v>EATC</v>
          </cell>
          <cell r="F332" t="str">
            <v xml:space="preserve">自动空调控制面板 </v>
          </cell>
          <cell r="G332" t="str">
            <v>B</v>
          </cell>
          <cell r="H332" t="str">
            <v>PMT5</v>
          </cell>
          <cell r="I332" t="str">
            <v>TH</v>
          </cell>
          <cell r="J332" t="str">
            <v>JD8T</v>
          </cell>
          <cell r="K332" t="str">
            <v>18C612</v>
          </cell>
          <cell r="L332" t="str">
            <v>DA</v>
          </cell>
          <cell r="M332" t="str">
            <v>JD8T-18C612-DA</v>
          </cell>
          <cell r="O332" t="str">
            <v>NA</v>
          </cell>
          <cell r="P332" t="str">
            <v>裴刚</v>
          </cell>
          <cell r="Q332" t="str">
            <v>Wang, YuLong (Jade.)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0</v>
          </cell>
          <cell r="X332">
            <v>0</v>
          </cell>
          <cell r="Y332">
            <v>0</v>
          </cell>
          <cell r="Z332">
            <v>1</v>
          </cell>
          <cell r="AA332">
            <v>0.05</v>
          </cell>
          <cell r="AC332">
            <v>-256.45999999999998</v>
          </cell>
          <cell r="AD332">
            <v>-2.8</v>
          </cell>
          <cell r="AE332">
            <v>-5.65</v>
          </cell>
          <cell r="AF332">
            <v>-9.02</v>
          </cell>
          <cell r="AG332">
            <v>-16.91</v>
          </cell>
          <cell r="AH332">
            <v>-290.83999999999997</v>
          </cell>
          <cell r="AI332" t="str">
            <v>CNY</v>
          </cell>
          <cell r="AJ332" t="str">
            <v>LP</v>
          </cell>
          <cell r="AK332" t="str">
            <v>深圳法雷奥 </v>
          </cell>
          <cell r="AL332" t="str">
            <v>GH70A 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</row>
        <row r="333">
          <cell r="C333" t="str">
            <v>IT16-2</v>
          </cell>
          <cell r="D333" t="str">
            <v>IT16-2</v>
          </cell>
          <cell r="E333" t="str">
            <v>Insulation/NVH-Tophat</v>
          </cell>
          <cell r="G333" t="str">
            <v>B</v>
          </cell>
          <cell r="H333" t="str">
            <v>PMT2</v>
          </cell>
          <cell r="I333" t="str">
            <v>TH</v>
          </cell>
          <cell r="J333" t="str">
            <v>JD8B</v>
          </cell>
          <cell r="K333" t="str">
            <v>F01688 </v>
          </cell>
          <cell r="L333" t="str">
            <v>AA</v>
          </cell>
          <cell r="M333" t="str">
            <v>JD8B-F01688 -AA</v>
          </cell>
          <cell r="O333" t="str">
            <v>NA</v>
          </cell>
          <cell r="P333" t="str">
            <v>陈林</v>
          </cell>
          <cell r="Q333" t="str">
            <v>白丽颖</v>
          </cell>
          <cell r="S333">
            <v>1</v>
          </cell>
          <cell r="T333">
            <v>1</v>
          </cell>
          <cell r="U333">
            <v>1</v>
          </cell>
          <cell r="V333">
            <v>1</v>
          </cell>
          <cell r="W333">
            <v>1</v>
          </cell>
          <cell r="X333">
            <v>1</v>
          </cell>
          <cell r="Y333">
            <v>1</v>
          </cell>
          <cell r="Z333">
            <v>1</v>
          </cell>
          <cell r="AA333">
            <v>1</v>
          </cell>
          <cell r="AC333">
            <v>-100.92</v>
          </cell>
          <cell r="AD333">
            <v>-0.83</v>
          </cell>
          <cell r="AE333">
            <v>-1.46</v>
          </cell>
          <cell r="AF333">
            <v>0</v>
          </cell>
          <cell r="AG333">
            <v>0</v>
          </cell>
          <cell r="AH333">
            <v>-103.21</v>
          </cell>
          <cell r="AI333" t="str">
            <v>CNY</v>
          </cell>
          <cell r="AJ333" t="str">
            <v>LP</v>
          </cell>
          <cell r="AK333" t="str">
            <v>重庆欧拓 </v>
          </cell>
          <cell r="AL333" t="str">
            <v>FEXAA 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B333">
            <v>-32000</v>
          </cell>
          <cell r="BC333">
            <v>-32000</v>
          </cell>
          <cell r="BD333">
            <v>0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</row>
        <row r="334">
          <cell r="C334" t="str">
            <v>IT16-2</v>
          </cell>
          <cell r="D334" t="str">
            <v>IT16-2</v>
          </cell>
          <cell r="E334" t="str">
            <v>Insulation/NVH-Tophat</v>
          </cell>
          <cell r="F334" t="str">
            <v/>
          </cell>
          <cell r="G334" t="str">
            <v>B</v>
          </cell>
          <cell r="H334" t="str">
            <v>PMT2</v>
          </cell>
          <cell r="I334" t="str">
            <v>TH</v>
          </cell>
          <cell r="J334" t="str">
            <v>JD8B</v>
          </cell>
          <cell r="K334" t="str">
            <v>F16746 </v>
          </cell>
          <cell r="L334" t="str">
            <v>AC</v>
          </cell>
          <cell r="M334" t="str">
            <v>JD8B-F16746 -AC</v>
          </cell>
          <cell r="O334" t="str">
            <v>NA</v>
          </cell>
          <cell r="P334" t="str">
            <v>陈林</v>
          </cell>
          <cell r="Q334" t="str">
            <v>白丽颖</v>
          </cell>
          <cell r="S334">
            <v>1</v>
          </cell>
          <cell r="T334">
            <v>1</v>
          </cell>
          <cell r="U334">
            <v>1</v>
          </cell>
          <cell r="V334">
            <v>1</v>
          </cell>
          <cell r="W334">
            <v>1</v>
          </cell>
          <cell r="X334">
            <v>1</v>
          </cell>
          <cell r="Y334">
            <v>1</v>
          </cell>
          <cell r="Z334">
            <v>1</v>
          </cell>
          <cell r="AA334">
            <v>1</v>
          </cell>
          <cell r="AC334">
            <v>-34.369999999999997</v>
          </cell>
          <cell r="AD334">
            <v>-0.41</v>
          </cell>
          <cell r="AE334">
            <v>-0.88</v>
          </cell>
          <cell r="AF334">
            <v>0</v>
          </cell>
          <cell r="AG334">
            <v>0</v>
          </cell>
          <cell r="AH334">
            <v>-35.659999999999997</v>
          </cell>
          <cell r="AI334" t="str">
            <v>CNY</v>
          </cell>
          <cell r="AJ334" t="str">
            <v>LP</v>
          </cell>
          <cell r="AK334" t="str">
            <v>重庆欧拓 </v>
          </cell>
          <cell r="AL334" t="str">
            <v>FEXAA 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B334">
            <v>-452000</v>
          </cell>
          <cell r="BC334">
            <v>-452000</v>
          </cell>
          <cell r="BD334">
            <v>0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</row>
        <row r="335">
          <cell r="C335" t="str">
            <v>E013</v>
          </cell>
          <cell r="D335" t="str">
            <v>-</v>
          </cell>
          <cell r="E335" t="str">
            <v>Steering column switch</v>
          </cell>
          <cell r="F335" t="str">
            <v>组合开关</v>
          </cell>
          <cell r="G335" t="str">
            <v>B</v>
          </cell>
          <cell r="H335" t="str">
            <v>PMT5</v>
          </cell>
          <cell r="I335" t="str">
            <v>TH</v>
          </cell>
          <cell r="J335" t="str">
            <v>JD8T </v>
          </cell>
          <cell r="K335" t="str">
            <v>13N064 </v>
          </cell>
          <cell r="L335" t="str">
            <v>AA</v>
          </cell>
          <cell r="M335" t="str">
            <v>JD8T -13N064 -AA</v>
          </cell>
          <cell r="O335" t="str">
            <v>NA</v>
          </cell>
          <cell r="P335" t="str">
            <v>肖裔理</v>
          </cell>
          <cell r="Q335" t="str">
            <v>姜燕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1</v>
          </cell>
          <cell r="X335">
            <v>1</v>
          </cell>
          <cell r="Y335">
            <v>1</v>
          </cell>
          <cell r="Z335">
            <v>1</v>
          </cell>
          <cell r="AA335">
            <v>0.33</v>
          </cell>
          <cell r="AC335">
            <v>-126.13</v>
          </cell>
          <cell r="AD335">
            <v>-0.8</v>
          </cell>
          <cell r="AE335">
            <v>0</v>
          </cell>
          <cell r="AF335">
            <v>-0.7</v>
          </cell>
          <cell r="AG335">
            <v>0</v>
          </cell>
          <cell r="AH335">
            <v>-127.63</v>
          </cell>
          <cell r="AI335" t="str">
            <v>CNY</v>
          </cell>
          <cell r="AJ335" t="str">
            <v>LP</v>
          </cell>
          <cell r="AK335" t="str">
            <v>上海科世达 </v>
          </cell>
          <cell r="AL335" t="str">
            <v>ECBRA 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B335">
            <v>-10905</v>
          </cell>
          <cell r="BC335">
            <v>-10905</v>
          </cell>
          <cell r="BD335">
            <v>0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-1080670</v>
          </cell>
          <cell r="BJ335">
            <v>1548196</v>
          </cell>
        </row>
        <row r="336">
          <cell r="C336" t="str">
            <v>E013</v>
          </cell>
          <cell r="D336" t="str">
            <v>E013</v>
          </cell>
          <cell r="E336" t="str">
            <v>Steering column switch</v>
          </cell>
          <cell r="F336" t="str">
            <v>组合开关</v>
          </cell>
          <cell r="G336" t="str">
            <v>B</v>
          </cell>
          <cell r="H336" t="str">
            <v>PMT5</v>
          </cell>
          <cell r="I336" t="str">
            <v>TH</v>
          </cell>
          <cell r="J336" t="str">
            <v>JD8T </v>
          </cell>
          <cell r="K336" t="str">
            <v>13N064 </v>
          </cell>
          <cell r="L336" t="str">
            <v>BA</v>
          </cell>
          <cell r="M336" t="str">
            <v>JD8T -13N064 -BA</v>
          </cell>
          <cell r="O336" t="str">
            <v>NA</v>
          </cell>
          <cell r="P336" t="str">
            <v>肖裔理</v>
          </cell>
          <cell r="Q336" t="str">
            <v>姜燕</v>
          </cell>
          <cell r="S336">
            <v>1</v>
          </cell>
          <cell r="T336">
            <v>1</v>
          </cell>
          <cell r="U336">
            <v>1</v>
          </cell>
          <cell r="V336">
            <v>1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0.67</v>
          </cell>
          <cell r="AC336">
            <v>-126.13</v>
          </cell>
          <cell r="AD336">
            <v>-0.8</v>
          </cell>
          <cell r="AE336">
            <v>0</v>
          </cell>
          <cell r="AF336">
            <v>-0.7</v>
          </cell>
          <cell r="AG336">
            <v>0</v>
          </cell>
          <cell r="AH336">
            <v>-127.63</v>
          </cell>
          <cell r="AI336" t="str">
            <v>CNY</v>
          </cell>
          <cell r="AJ336" t="str">
            <v>LP</v>
          </cell>
          <cell r="AK336" t="str">
            <v>上海科世达 </v>
          </cell>
          <cell r="AL336" t="str">
            <v>ECBRA 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</row>
        <row r="337">
          <cell r="C337" t="str">
            <v>E02</v>
          </cell>
          <cell r="D337" t="str">
            <v>E02</v>
          </cell>
          <cell r="E337" t="str">
            <v>A/C Compressor</v>
          </cell>
          <cell r="F337" t="str">
            <v>空调压缩机</v>
          </cell>
          <cell r="G337" t="str">
            <v>B</v>
          </cell>
          <cell r="H337" t="str">
            <v>PMT2</v>
          </cell>
          <cell r="I337" t="str">
            <v>PF</v>
          </cell>
          <cell r="J337" t="str">
            <v>JD8B</v>
          </cell>
          <cell r="K337" t="str">
            <v>19D629</v>
          </cell>
          <cell r="L337" t="str">
            <v>AB</v>
          </cell>
          <cell r="M337" t="str">
            <v>JD8B-19D629-AB</v>
          </cell>
          <cell r="O337" t="str">
            <v>NA</v>
          </cell>
          <cell r="P337" t="str">
            <v>周瑜</v>
          </cell>
          <cell r="Q337" t="str">
            <v>于奋飞</v>
          </cell>
          <cell r="S337">
            <v>1</v>
          </cell>
          <cell r="T337">
            <v>1</v>
          </cell>
          <cell r="U337">
            <v>1</v>
          </cell>
          <cell r="V337">
            <v>1</v>
          </cell>
          <cell r="W337">
            <v>0</v>
          </cell>
          <cell r="X337">
            <v>0</v>
          </cell>
          <cell r="Y337">
            <v>1</v>
          </cell>
          <cell r="Z337">
            <v>0</v>
          </cell>
          <cell r="AA337">
            <v>0.72000000000000008</v>
          </cell>
          <cell r="AC337">
            <v>-603.16000000000008</v>
          </cell>
          <cell r="AD337">
            <v>-6.48</v>
          </cell>
          <cell r="AE337">
            <v>0</v>
          </cell>
          <cell r="AF337">
            <v>-7.21</v>
          </cell>
          <cell r="AG337">
            <v>-4.54</v>
          </cell>
          <cell r="AH337">
            <v>-621.3900000000001</v>
          </cell>
          <cell r="AI337" t="str">
            <v>CNY</v>
          </cell>
          <cell r="AJ337" t="str">
            <v>LP</v>
          </cell>
          <cell r="AK337" t="str">
            <v>电装中国 </v>
          </cell>
          <cell r="AL337" t="str">
            <v>ERTFA 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B337">
            <v>-1674400</v>
          </cell>
          <cell r="BC337">
            <v>-1674400</v>
          </cell>
          <cell r="BD337">
            <v>0</v>
          </cell>
          <cell r="BE337">
            <v>-1748703</v>
          </cell>
          <cell r="BF337">
            <v>574899</v>
          </cell>
          <cell r="BG337">
            <v>0</v>
          </cell>
          <cell r="BH337">
            <v>0</v>
          </cell>
          <cell r="BI337">
            <v>-11514099</v>
          </cell>
          <cell r="BJ337">
            <v>1596962</v>
          </cell>
        </row>
        <row r="338">
          <cell r="C338" t="str">
            <v>E02</v>
          </cell>
          <cell r="D338" t="str">
            <v>-</v>
          </cell>
          <cell r="E338" t="str">
            <v>A/C Compressor</v>
          </cell>
          <cell r="F338" t="str">
            <v>空调压缩机</v>
          </cell>
          <cell r="G338" t="str">
            <v>B</v>
          </cell>
          <cell r="H338" t="str">
            <v>PMT2</v>
          </cell>
          <cell r="I338" t="str">
            <v>PF</v>
          </cell>
          <cell r="J338" t="str">
            <v>JD8B</v>
          </cell>
          <cell r="K338" t="str">
            <v>19D629</v>
          </cell>
          <cell r="L338" t="str">
            <v>BB</v>
          </cell>
          <cell r="M338" t="str">
            <v>JD8B-19D629-BB</v>
          </cell>
          <cell r="O338" t="str">
            <v>NA</v>
          </cell>
          <cell r="P338" t="str">
            <v>周瑜</v>
          </cell>
          <cell r="Q338" t="str">
            <v>于奋飞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1</v>
          </cell>
          <cell r="X338">
            <v>1</v>
          </cell>
          <cell r="Y338">
            <v>0</v>
          </cell>
          <cell r="Z338">
            <v>1</v>
          </cell>
          <cell r="AA338">
            <v>0.28000000000000003</v>
          </cell>
          <cell r="AC338">
            <v>-603.16000000000008</v>
          </cell>
          <cell r="AD338">
            <v>-6.48</v>
          </cell>
          <cell r="AE338">
            <v>0</v>
          </cell>
          <cell r="AF338">
            <v>-7.21</v>
          </cell>
          <cell r="AG338">
            <v>-4.54</v>
          </cell>
          <cell r="AH338">
            <v>-621.3900000000001</v>
          </cell>
          <cell r="AI338" t="str">
            <v>CNY</v>
          </cell>
          <cell r="AJ338" t="str">
            <v>LP</v>
          </cell>
          <cell r="AK338" t="str">
            <v>电装中国 </v>
          </cell>
          <cell r="AL338" t="str">
            <v>ERTFA 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B338">
            <v>-1674400</v>
          </cell>
          <cell r="BC338">
            <v>-1674400</v>
          </cell>
          <cell r="BD338">
            <v>0</v>
          </cell>
          <cell r="BE338">
            <v>-861302</v>
          </cell>
          <cell r="BF338" t="str">
            <v>incl. in above</v>
          </cell>
          <cell r="BG338">
            <v>0</v>
          </cell>
          <cell r="BH338">
            <v>0</v>
          </cell>
          <cell r="BI338" t="str">
            <v>incl. in above</v>
          </cell>
          <cell r="BJ338">
            <v>0</v>
          </cell>
        </row>
        <row r="339">
          <cell r="C339" t="str">
            <v>E012</v>
          </cell>
          <cell r="D339" t="str">
            <v>E012</v>
          </cell>
          <cell r="E339" t="str">
            <v>Headlamp switch</v>
          </cell>
          <cell r="F339" t="str">
            <v>大灯开关</v>
          </cell>
          <cell r="G339" t="str">
            <v>B</v>
          </cell>
          <cell r="H339" t="str">
            <v>PMT5</v>
          </cell>
          <cell r="I339" t="str">
            <v>TH</v>
          </cell>
          <cell r="J339" t="str">
            <v>JD8T</v>
          </cell>
          <cell r="K339" t="str">
            <v>13A024 </v>
          </cell>
          <cell r="L339" t="str">
            <v>AB</v>
          </cell>
          <cell r="M339" t="str">
            <v>JD8T-13A024 -AB</v>
          </cell>
          <cell r="O339" t="str">
            <v>NA</v>
          </cell>
          <cell r="P339" t="str">
            <v>肖裔理</v>
          </cell>
          <cell r="Q339" t="str">
            <v>姜燕</v>
          </cell>
          <cell r="S339">
            <v>0</v>
          </cell>
          <cell r="T339">
            <v>0</v>
          </cell>
          <cell r="U339">
            <v>1</v>
          </cell>
          <cell r="V339">
            <v>1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0.37</v>
          </cell>
          <cell r="AC339">
            <v>-41.6</v>
          </cell>
          <cell r="AD339">
            <v>-0.3</v>
          </cell>
          <cell r="AE339">
            <v>0</v>
          </cell>
          <cell r="AF339">
            <v>-0.44</v>
          </cell>
          <cell r="AG339">
            <v>0</v>
          </cell>
          <cell r="AH339">
            <v>-42.339999999999996</v>
          </cell>
          <cell r="AI339" t="str">
            <v>CNY</v>
          </cell>
          <cell r="AJ339" t="str">
            <v>LP</v>
          </cell>
          <cell r="AK339" t="str">
            <v>上海科世达 </v>
          </cell>
          <cell r="AL339" t="str">
            <v>ECBRA 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-681700</v>
          </cell>
          <cell r="BJ339">
            <v>1548196</v>
          </cell>
        </row>
        <row r="340">
          <cell r="C340" t="str">
            <v>E012</v>
          </cell>
          <cell r="D340" t="str">
            <v>-</v>
          </cell>
          <cell r="E340" t="str">
            <v>Headlamp switch</v>
          </cell>
          <cell r="F340" t="str">
            <v>大灯开关</v>
          </cell>
          <cell r="G340" t="str">
            <v>B</v>
          </cell>
          <cell r="H340" t="str">
            <v>PMT5</v>
          </cell>
          <cell r="I340" t="str">
            <v>TH</v>
          </cell>
          <cell r="J340" t="str">
            <v>JD8T</v>
          </cell>
          <cell r="K340" t="str">
            <v>13A024 </v>
          </cell>
          <cell r="L340" t="str">
            <v>BB</v>
          </cell>
          <cell r="M340" t="str">
            <v>JD8T-13A024 -BB</v>
          </cell>
          <cell r="O340" t="str">
            <v>NA</v>
          </cell>
          <cell r="P340" t="str">
            <v>肖裔理</v>
          </cell>
          <cell r="Q340" t="str">
            <v>姜燕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1</v>
          </cell>
          <cell r="X340">
            <v>1</v>
          </cell>
          <cell r="Y340">
            <v>1</v>
          </cell>
          <cell r="Z340">
            <v>1</v>
          </cell>
          <cell r="AA340">
            <v>0.33</v>
          </cell>
          <cell r="AC340">
            <v>-41.6</v>
          </cell>
          <cell r="AD340">
            <v>-0.3</v>
          </cell>
          <cell r="AE340">
            <v>0</v>
          </cell>
          <cell r="AF340">
            <v>-0.44</v>
          </cell>
          <cell r="AG340">
            <v>0</v>
          </cell>
          <cell r="AH340">
            <v>-42.339999999999996</v>
          </cell>
          <cell r="AI340" t="str">
            <v>CNY</v>
          </cell>
          <cell r="AJ340" t="str">
            <v>LP</v>
          </cell>
          <cell r="AK340" t="str">
            <v>上海科世达 </v>
          </cell>
          <cell r="AL340" t="str">
            <v>ECBRA 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 t="str">
            <v>incl. in above</v>
          </cell>
          <cell r="BJ340">
            <v>0</v>
          </cell>
        </row>
        <row r="341">
          <cell r="C341" t="str">
            <v>E012</v>
          </cell>
          <cell r="D341" t="str">
            <v>-</v>
          </cell>
          <cell r="E341" t="str">
            <v>Headlamp switch</v>
          </cell>
          <cell r="F341" t="str">
            <v>大灯开关</v>
          </cell>
          <cell r="G341" t="str">
            <v>B</v>
          </cell>
          <cell r="H341" t="str">
            <v>PMT5</v>
          </cell>
          <cell r="I341" t="str">
            <v>TH</v>
          </cell>
          <cell r="J341" t="str">
            <v>JD8T</v>
          </cell>
          <cell r="K341" t="str">
            <v>13A024 </v>
          </cell>
          <cell r="L341" t="str">
            <v>CB</v>
          </cell>
          <cell r="M341" t="str">
            <v>JD8T-13A024 -CB</v>
          </cell>
          <cell r="O341" t="str">
            <v>NA</v>
          </cell>
          <cell r="P341" t="str">
            <v>肖裔理</v>
          </cell>
          <cell r="Q341" t="str">
            <v>姜燕</v>
          </cell>
          <cell r="S341">
            <v>1</v>
          </cell>
          <cell r="T341">
            <v>1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0.30000000000000004</v>
          </cell>
          <cell r="AC341">
            <v>-40.550000000000004</v>
          </cell>
          <cell r="AD341">
            <v>-0.3</v>
          </cell>
          <cell r="AE341">
            <v>0</v>
          </cell>
          <cell r="AF341">
            <v>-0.44</v>
          </cell>
          <cell r="AG341">
            <v>0</v>
          </cell>
          <cell r="AH341">
            <v>-41.29</v>
          </cell>
          <cell r="AI341" t="str">
            <v>CNY</v>
          </cell>
          <cell r="AJ341" t="str">
            <v>LP</v>
          </cell>
          <cell r="AK341" t="str">
            <v>上海科世达 </v>
          </cell>
          <cell r="AL341" t="str">
            <v>ECBRA 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 t="str">
            <v>incl. in above</v>
          </cell>
          <cell r="BJ341">
            <v>0</v>
          </cell>
        </row>
        <row r="342">
          <cell r="C342" t="str">
            <v>ET17-1</v>
          </cell>
          <cell r="D342" t="str">
            <v>ET17-1</v>
          </cell>
          <cell r="E342" t="str">
            <v>Wheel arch liners(Rear)</v>
          </cell>
          <cell r="F342" t="str">
            <v>后轮毂包</v>
          </cell>
          <cell r="G342" t="str">
            <v>D</v>
          </cell>
          <cell r="H342" t="str">
            <v>PMT1</v>
          </cell>
          <cell r="I342" t="str">
            <v>TH</v>
          </cell>
          <cell r="J342" t="str">
            <v>JD8B</v>
          </cell>
          <cell r="K342" t="str">
            <v>F278B50</v>
          </cell>
          <cell r="L342" t="str">
            <v>AB</v>
          </cell>
          <cell r="M342" t="str">
            <v>JD8B-F278B50-AB</v>
          </cell>
          <cell r="O342" t="str">
            <v>NA</v>
          </cell>
          <cell r="P342" t="str">
            <v>陈林</v>
          </cell>
          <cell r="Q342" t="str">
            <v>白丽颖</v>
          </cell>
          <cell r="S342">
            <v>1</v>
          </cell>
          <cell r="T342">
            <v>1</v>
          </cell>
          <cell r="U342">
            <v>1</v>
          </cell>
          <cell r="V342">
            <v>1</v>
          </cell>
          <cell r="W342">
            <v>1</v>
          </cell>
          <cell r="X342">
            <v>1</v>
          </cell>
          <cell r="Y342">
            <v>1</v>
          </cell>
          <cell r="Z342">
            <v>1</v>
          </cell>
          <cell r="AA342">
            <v>1</v>
          </cell>
          <cell r="AC342">
            <v>-30.15</v>
          </cell>
          <cell r="AD342">
            <v>-0.8</v>
          </cell>
          <cell r="AE342">
            <v>-1.33</v>
          </cell>
          <cell r="AF342">
            <v>0</v>
          </cell>
          <cell r="AG342">
            <v>0</v>
          </cell>
          <cell r="AH342">
            <v>-32.28</v>
          </cell>
          <cell r="AI342" t="str">
            <v>CNY</v>
          </cell>
          <cell r="AJ342" t="str">
            <v>LP</v>
          </cell>
          <cell r="AK342" t="str">
            <v>重庆佛吉亚长鹏 </v>
          </cell>
          <cell r="AL342" t="str">
            <v>HC89A 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B342">
            <v>-690000</v>
          </cell>
          <cell r="BC342">
            <v>-690000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</row>
        <row r="343">
          <cell r="C343" t="str">
            <v>ET17-1</v>
          </cell>
          <cell r="D343" t="str">
            <v>ET17-1</v>
          </cell>
          <cell r="E343" t="str">
            <v>Wheel arch liners(Rear)</v>
          </cell>
          <cell r="F343" t="str">
            <v>后轮毂包</v>
          </cell>
          <cell r="G343" t="str">
            <v>D</v>
          </cell>
          <cell r="H343" t="str">
            <v>PMT1</v>
          </cell>
          <cell r="I343" t="str">
            <v>TH</v>
          </cell>
          <cell r="J343" t="str">
            <v>JD8B</v>
          </cell>
          <cell r="K343" t="str">
            <v>F278B51</v>
          </cell>
          <cell r="L343" t="str">
            <v>AB</v>
          </cell>
          <cell r="M343" t="str">
            <v>JD8B-F278B51-AB</v>
          </cell>
          <cell r="O343" t="str">
            <v>NA</v>
          </cell>
          <cell r="P343" t="str">
            <v>陈林</v>
          </cell>
          <cell r="Q343" t="str">
            <v>白丽颖</v>
          </cell>
          <cell r="S343">
            <v>1</v>
          </cell>
          <cell r="T343">
            <v>1</v>
          </cell>
          <cell r="U343">
            <v>1</v>
          </cell>
          <cell r="V343">
            <v>1</v>
          </cell>
          <cell r="W343">
            <v>1</v>
          </cell>
          <cell r="X343">
            <v>1</v>
          </cell>
          <cell r="Y343">
            <v>1</v>
          </cell>
          <cell r="Z343">
            <v>1</v>
          </cell>
          <cell r="AA343">
            <v>1</v>
          </cell>
          <cell r="AC343">
            <v>-34.630000000000003</v>
          </cell>
          <cell r="AD343">
            <v>-0.8</v>
          </cell>
          <cell r="AE343">
            <v>-1.33</v>
          </cell>
          <cell r="AF343">
            <v>0</v>
          </cell>
          <cell r="AG343">
            <v>0</v>
          </cell>
          <cell r="AH343">
            <v>-36.76</v>
          </cell>
          <cell r="AI343" t="str">
            <v>CNY</v>
          </cell>
          <cell r="AJ343" t="str">
            <v>LP</v>
          </cell>
          <cell r="AK343" t="str">
            <v>重庆佛吉亚长鹏 </v>
          </cell>
          <cell r="AL343" t="str">
            <v>HC89A 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B343">
            <v>-690000</v>
          </cell>
          <cell r="BC343">
            <v>-690000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</row>
        <row r="344">
          <cell r="C344" t="str">
            <v>IT90</v>
          </cell>
          <cell r="D344" t="str">
            <v>-</v>
          </cell>
          <cell r="E344" t="str">
            <v>Headliner (grab handle)</v>
          </cell>
          <cell r="F344" t="str">
            <v>顶棚</v>
          </cell>
          <cell r="G344" t="str">
            <v>D</v>
          </cell>
          <cell r="H344" t="str">
            <v>PMT2</v>
          </cell>
          <cell r="I344" t="str">
            <v>TH</v>
          </cell>
          <cell r="J344" t="str">
            <v>JD8B</v>
          </cell>
          <cell r="K344" t="str">
            <v>F51918</v>
          </cell>
          <cell r="L344" t="str">
            <v>ACW</v>
          </cell>
          <cell r="M344" t="str">
            <v>JD8B-F51918-ACW</v>
          </cell>
          <cell r="O344" t="str">
            <v>NA</v>
          </cell>
          <cell r="P344" t="str">
            <v>刘腾飞</v>
          </cell>
          <cell r="Q344" t="str">
            <v>白丽颖</v>
          </cell>
          <cell r="S344">
            <v>1</v>
          </cell>
          <cell r="T344">
            <v>1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0.30000000000000004</v>
          </cell>
          <cell r="AC344">
            <v>-248.49</v>
          </cell>
          <cell r="AD344">
            <v>-3</v>
          </cell>
          <cell r="AE344">
            <v>-4</v>
          </cell>
          <cell r="AF344">
            <v>-0.08</v>
          </cell>
          <cell r="AG344">
            <v>0</v>
          </cell>
          <cell r="AH344">
            <v>-255.57000000000002</v>
          </cell>
          <cell r="AI344" t="str">
            <v>CNY</v>
          </cell>
          <cell r="AJ344" t="str">
            <v>LP</v>
          </cell>
          <cell r="AK344" t="str">
            <v>重庆安通林拓普 </v>
          </cell>
          <cell r="AL344" t="str">
            <v>EM7SA 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B344">
            <v>-130000</v>
          </cell>
          <cell r="BC344">
            <v>-130000</v>
          </cell>
          <cell r="BD344">
            <v>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-132000</v>
          </cell>
          <cell r="BJ344">
            <v>1694763</v>
          </cell>
        </row>
        <row r="345">
          <cell r="C345" t="str">
            <v>IT90</v>
          </cell>
          <cell r="D345" t="str">
            <v>IT90</v>
          </cell>
          <cell r="E345" t="str">
            <v>Headliner (grab handle)</v>
          </cell>
          <cell r="F345" t="str">
            <v>顶棚</v>
          </cell>
          <cell r="G345" t="str">
            <v>D</v>
          </cell>
          <cell r="H345" t="str">
            <v>PMT2</v>
          </cell>
          <cell r="I345" t="str">
            <v>TH</v>
          </cell>
          <cell r="J345" t="str">
            <v>JD8B</v>
          </cell>
          <cell r="K345" t="str">
            <v>F51918</v>
          </cell>
          <cell r="L345" t="str">
            <v>BDW</v>
          </cell>
          <cell r="M345" t="str">
            <v>JD8B-F51918-BDW</v>
          </cell>
          <cell r="O345" t="str">
            <v>NA</v>
          </cell>
          <cell r="P345" t="str">
            <v>刘腾飞</v>
          </cell>
          <cell r="Q345" t="str">
            <v>白丽颖</v>
          </cell>
          <cell r="S345">
            <v>0</v>
          </cell>
          <cell r="T345">
            <v>0</v>
          </cell>
          <cell r="U345">
            <v>1</v>
          </cell>
          <cell r="V345">
            <v>1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0.37</v>
          </cell>
          <cell r="AC345">
            <v>-320.93</v>
          </cell>
          <cell r="AD345">
            <v>-3</v>
          </cell>
          <cell r="AE345">
            <v>-4</v>
          </cell>
          <cell r="AF345">
            <v>-0.08</v>
          </cell>
          <cell r="AG345">
            <v>0</v>
          </cell>
          <cell r="AH345">
            <v>-328.01</v>
          </cell>
          <cell r="AI345" t="str">
            <v>CNY</v>
          </cell>
          <cell r="AJ345" t="str">
            <v>LP</v>
          </cell>
          <cell r="AK345" t="str">
            <v>重庆安通林拓普 </v>
          </cell>
          <cell r="AL345" t="str">
            <v>EM7SA 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B345" t="str">
            <v>incl. in above</v>
          </cell>
          <cell r="BC345" t="str">
            <v>incl. in above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 t="str">
            <v>incl. in above</v>
          </cell>
          <cell r="BJ345">
            <v>0</v>
          </cell>
        </row>
        <row r="346">
          <cell r="C346" t="str">
            <v>IT90</v>
          </cell>
          <cell r="D346" t="str">
            <v>-</v>
          </cell>
          <cell r="E346" t="str">
            <v>Headliner (grab handle)</v>
          </cell>
          <cell r="F346" t="str">
            <v>顶棚</v>
          </cell>
          <cell r="G346" t="str">
            <v>D</v>
          </cell>
          <cell r="H346" t="str">
            <v>PMT2</v>
          </cell>
          <cell r="I346" t="str">
            <v>TH</v>
          </cell>
          <cell r="J346" t="str">
            <v>JD8B</v>
          </cell>
          <cell r="K346" t="str">
            <v>F51918</v>
          </cell>
          <cell r="L346" t="str">
            <v>CDW</v>
          </cell>
          <cell r="M346" t="str">
            <v>JD8B-F51918-CDW</v>
          </cell>
          <cell r="O346" t="str">
            <v>NA</v>
          </cell>
          <cell r="P346" t="str">
            <v>刘腾飞</v>
          </cell>
          <cell r="Q346" t="str">
            <v>白丽颖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C346">
            <v>-317.98999999999995</v>
          </cell>
          <cell r="AD346">
            <v>-3</v>
          </cell>
          <cell r="AE346">
            <v>-4</v>
          </cell>
          <cell r="AF346">
            <v>-0.08</v>
          </cell>
          <cell r="AG346">
            <v>0</v>
          </cell>
          <cell r="AH346">
            <v>-325.06999999999994</v>
          </cell>
          <cell r="AI346" t="str">
            <v>CNY</v>
          </cell>
          <cell r="AJ346" t="str">
            <v>LP</v>
          </cell>
          <cell r="AK346" t="str">
            <v>重庆安通林拓普 </v>
          </cell>
          <cell r="AL346" t="str">
            <v>EM7SA 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B346" t="str">
            <v>incl. in above</v>
          </cell>
          <cell r="BC346" t="str">
            <v>incl. in above</v>
          </cell>
          <cell r="BD346">
            <v>0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 t="str">
            <v>incl. in above</v>
          </cell>
          <cell r="BJ346">
            <v>0</v>
          </cell>
        </row>
        <row r="347">
          <cell r="C347" t="str">
            <v>IT90</v>
          </cell>
          <cell r="D347" t="str">
            <v>-</v>
          </cell>
          <cell r="E347" t="str">
            <v>Headliner (grab handle)</v>
          </cell>
          <cell r="F347" t="str">
            <v>顶棚</v>
          </cell>
          <cell r="G347" t="str">
            <v>D</v>
          </cell>
          <cell r="H347" t="str">
            <v>PMT2</v>
          </cell>
          <cell r="I347" t="str">
            <v>TH</v>
          </cell>
          <cell r="J347" t="str">
            <v>JD8B</v>
          </cell>
          <cell r="K347" t="str">
            <v>F51918</v>
          </cell>
          <cell r="L347" t="str">
            <v>DDW</v>
          </cell>
          <cell r="M347" t="str">
            <v>JD8B-F51918-DDW</v>
          </cell>
          <cell r="O347" t="str">
            <v>NA</v>
          </cell>
          <cell r="P347" t="str">
            <v>刘腾飞</v>
          </cell>
          <cell r="Q347" t="str">
            <v>白丽颖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1</v>
          </cell>
          <cell r="X347">
            <v>1</v>
          </cell>
          <cell r="Y347">
            <v>1</v>
          </cell>
          <cell r="Z347">
            <v>1</v>
          </cell>
          <cell r="AA347">
            <v>0.33</v>
          </cell>
          <cell r="AC347">
            <v>-317.98999999999995</v>
          </cell>
          <cell r="AD347">
            <v>-3</v>
          </cell>
          <cell r="AE347">
            <v>-4</v>
          </cell>
          <cell r="AF347">
            <v>-0.08</v>
          </cell>
          <cell r="AG347">
            <v>0</v>
          </cell>
          <cell r="AH347">
            <v>-325.06999999999994</v>
          </cell>
          <cell r="AI347" t="str">
            <v>CNY</v>
          </cell>
          <cell r="AJ347" t="str">
            <v>LP</v>
          </cell>
          <cell r="AK347" t="str">
            <v>重庆安通林拓普 </v>
          </cell>
          <cell r="AL347" t="str">
            <v>EM7SA 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B347" t="str">
            <v>incl. in above</v>
          </cell>
          <cell r="BC347" t="str">
            <v>incl. in above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 t="str">
            <v>incl. in above</v>
          </cell>
          <cell r="BJ347">
            <v>0</v>
          </cell>
        </row>
        <row r="348">
          <cell r="C348" t="str">
            <v>IT13</v>
          </cell>
          <cell r="D348" t="str">
            <v>-</v>
          </cell>
          <cell r="E348" t="str">
            <v>Rain Sensor cover lower</v>
          </cell>
          <cell r="F348" t="str">
            <v>雨量传感器下盖板</v>
          </cell>
          <cell r="G348" t="str">
            <v>D</v>
          </cell>
          <cell r="H348" t="str">
            <v>PMT2</v>
          </cell>
          <cell r="I348" t="str">
            <v>TH</v>
          </cell>
          <cell r="J348" t="str">
            <v>JD8B</v>
          </cell>
          <cell r="K348" t="str">
            <v>17D550</v>
          </cell>
          <cell r="L348" t="str">
            <v>ABW</v>
          </cell>
          <cell r="M348" t="str">
            <v>JD8B-17D550-ABW</v>
          </cell>
          <cell r="O348" t="str">
            <v>NA</v>
          </cell>
          <cell r="P348" t="str">
            <v>陈宇游</v>
          </cell>
          <cell r="Q348" t="str">
            <v>张光辉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1</v>
          </cell>
          <cell r="Z348">
            <v>1</v>
          </cell>
          <cell r="AA348">
            <v>0.1</v>
          </cell>
          <cell r="AC348">
            <v>-3.7</v>
          </cell>
          <cell r="AD348">
            <v>-0.25</v>
          </cell>
          <cell r="AE348">
            <v>-0.2</v>
          </cell>
          <cell r="AF348">
            <v>0</v>
          </cell>
          <cell r="AG348">
            <v>0</v>
          </cell>
          <cell r="AH348">
            <v>-4.1500000000000004</v>
          </cell>
          <cell r="AI348" t="str">
            <v>CNY</v>
          </cell>
          <cell r="AJ348" t="str">
            <v>LP</v>
          </cell>
          <cell r="AK348" t="str">
            <v>重庆平伟 </v>
          </cell>
          <cell r="AL348" t="str">
            <v>GZM7A 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B348">
            <v>-230000</v>
          </cell>
          <cell r="BC348">
            <v>-230000</v>
          </cell>
          <cell r="BD348">
            <v>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</row>
        <row r="349">
          <cell r="C349" t="str">
            <v>IT13</v>
          </cell>
          <cell r="D349" t="str">
            <v>-</v>
          </cell>
          <cell r="E349" t="str">
            <v>Rain Sensor Cover upper</v>
          </cell>
          <cell r="F349" t="str">
            <v>雨量传感器上盖板</v>
          </cell>
          <cell r="G349" t="str">
            <v>D</v>
          </cell>
          <cell r="H349" t="str">
            <v>PMT2</v>
          </cell>
          <cell r="I349" t="str">
            <v>TH</v>
          </cell>
          <cell r="J349" t="str">
            <v>JD8B</v>
          </cell>
          <cell r="K349" t="str">
            <v>17D568 </v>
          </cell>
          <cell r="L349" t="str">
            <v>AAW</v>
          </cell>
          <cell r="M349" t="str">
            <v>JD8B-17D568 -AAW</v>
          </cell>
          <cell r="O349" t="str">
            <v>NA</v>
          </cell>
          <cell r="P349" t="str">
            <v>陈宇游</v>
          </cell>
          <cell r="Q349" t="str">
            <v>张光辉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0</v>
          </cell>
          <cell r="X349">
            <v>0</v>
          </cell>
          <cell r="Y349">
            <v>1</v>
          </cell>
          <cell r="Z349">
            <v>1</v>
          </cell>
          <cell r="AA349">
            <v>0.1</v>
          </cell>
          <cell r="AC349">
            <v>-5</v>
          </cell>
          <cell r="AD349">
            <v>-0.25</v>
          </cell>
          <cell r="AE349">
            <v>-0.2</v>
          </cell>
          <cell r="AF349">
            <v>0</v>
          </cell>
          <cell r="AG349">
            <v>0</v>
          </cell>
          <cell r="AH349">
            <v>-5.45</v>
          </cell>
          <cell r="AI349" t="str">
            <v>CNY</v>
          </cell>
          <cell r="AJ349" t="str">
            <v>LP</v>
          </cell>
          <cell r="AK349" t="str">
            <v>重庆平伟 </v>
          </cell>
          <cell r="AL349" t="str">
            <v>GZM7A 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B349">
            <v>-115000</v>
          </cell>
          <cell r="BC349">
            <v>-115000</v>
          </cell>
          <cell r="BD349">
            <v>0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</row>
        <row r="350">
          <cell r="C350" t="str">
            <v>B018</v>
          </cell>
          <cell r="D350" t="str">
            <v>-</v>
          </cell>
          <cell r="E350" t="str">
            <v>Window Lift Assemblies/Regulators</v>
          </cell>
          <cell r="F350" t="str">
            <v>玻璃升降器</v>
          </cell>
          <cell r="G350" t="str">
            <v>B</v>
          </cell>
          <cell r="H350" t="str">
            <v>PMT1</v>
          </cell>
          <cell r="I350" t="str">
            <v>TH</v>
          </cell>
          <cell r="J350" t="str">
            <v>JD8B </v>
          </cell>
          <cell r="K350" t="str">
            <v>F23200</v>
          </cell>
          <cell r="L350" t="str">
            <v>BA</v>
          </cell>
          <cell r="M350" t="str">
            <v>JD8B -F23200-BA</v>
          </cell>
          <cell r="O350" t="str">
            <v>NA</v>
          </cell>
          <cell r="P350" t="str">
            <v>孔斌</v>
          </cell>
          <cell r="Q350" t="str">
            <v>刘哲谦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  <cell r="X350">
            <v>0</v>
          </cell>
          <cell r="Y350">
            <v>1</v>
          </cell>
          <cell r="Z350">
            <v>1</v>
          </cell>
          <cell r="AA350">
            <v>0.1</v>
          </cell>
          <cell r="AC350">
            <v>-136.69999999999999</v>
          </cell>
          <cell r="AD350">
            <v>-1.1200000000000001</v>
          </cell>
          <cell r="AE350">
            <v>-2.2599999999999998</v>
          </cell>
          <cell r="AF350">
            <v>-0.99</v>
          </cell>
          <cell r="AG350">
            <v>0</v>
          </cell>
          <cell r="AH350">
            <v>-141.07</v>
          </cell>
          <cell r="AI350" t="str">
            <v>CNY</v>
          </cell>
          <cell r="AJ350" t="str">
            <v>LP</v>
          </cell>
          <cell r="AK350" t="str">
            <v>重庆博泽 </v>
          </cell>
          <cell r="AL350" t="str">
            <v>GL6TA 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B350">
            <v>-180000</v>
          </cell>
          <cell r="BC350">
            <v>-180000</v>
          </cell>
          <cell r="BD350">
            <v>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-1532714</v>
          </cell>
          <cell r="BJ350">
            <v>1548196</v>
          </cell>
        </row>
        <row r="351">
          <cell r="C351" t="str">
            <v>B018</v>
          </cell>
          <cell r="D351" t="str">
            <v>-</v>
          </cell>
          <cell r="E351" t="str">
            <v>Window Lift Assemblies/Regulators</v>
          </cell>
          <cell r="F351" t="str">
            <v>玻璃升降器</v>
          </cell>
          <cell r="G351" t="str">
            <v>B</v>
          </cell>
          <cell r="H351" t="str">
            <v>PMT1</v>
          </cell>
          <cell r="I351" t="str">
            <v>TH</v>
          </cell>
          <cell r="J351" t="str">
            <v>JD8B </v>
          </cell>
          <cell r="K351" t="str">
            <v>F23201</v>
          </cell>
          <cell r="L351" t="str">
            <v>BA</v>
          </cell>
          <cell r="M351" t="str">
            <v>JD8B -F23201-BA</v>
          </cell>
          <cell r="O351" t="str">
            <v>NA</v>
          </cell>
          <cell r="P351" t="str">
            <v>孔斌</v>
          </cell>
          <cell r="Q351" t="str">
            <v>刘哲谦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1</v>
          </cell>
          <cell r="Z351">
            <v>1</v>
          </cell>
          <cell r="AA351">
            <v>0.1</v>
          </cell>
          <cell r="AC351">
            <v>-136.69999999999999</v>
          </cell>
          <cell r="AD351">
            <v>-1.1200000000000001</v>
          </cell>
          <cell r="AE351">
            <v>-2.2599999999999998</v>
          </cell>
          <cell r="AF351">
            <v>-0.99</v>
          </cell>
          <cell r="AG351">
            <v>0</v>
          </cell>
          <cell r="AH351">
            <v>-141.07</v>
          </cell>
          <cell r="AI351" t="str">
            <v>CNY</v>
          </cell>
          <cell r="AJ351" t="str">
            <v>LP</v>
          </cell>
          <cell r="AK351" t="str">
            <v>重庆博泽 </v>
          </cell>
          <cell r="AL351" t="str">
            <v>GL6TA 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-1532714</v>
          </cell>
          <cell r="BJ351">
            <v>1548196</v>
          </cell>
        </row>
        <row r="352">
          <cell r="C352" t="str">
            <v>E092</v>
          </cell>
          <cell r="D352" t="str">
            <v>E092</v>
          </cell>
          <cell r="E352" t="str">
            <v>Sunroof switch</v>
          </cell>
          <cell r="F352" t="str">
            <v>天窗开关</v>
          </cell>
          <cell r="G352" t="str">
            <v>B</v>
          </cell>
          <cell r="H352" t="str">
            <v>PMT5</v>
          </cell>
          <cell r="I352" t="str">
            <v>TH</v>
          </cell>
          <cell r="J352" t="str">
            <v>JD8T</v>
          </cell>
          <cell r="K352" t="str">
            <v>14529 </v>
          </cell>
          <cell r="L352" t="str">
            <v>BA</v>
          </cell>
          <cell r="M352" t="str">
            <v>JD8T-14529 -BA</v>
          </cell>
          <cell r="O352" t="str">
            <v>NA</v>
          </cell>
          <cell r="P352" t="str">
            <v>肖裔理</v>
          </cell>
          <cell r="Q352" t="str">
            <v>姜燕</v>
          </cell>
          <cell r="S352">
            <v>0</v>
          </cell>
          <cell r="T352">
            <v>0</v>
          </cell>
          <cell r="U352">
            <v>1</v>
          </cell>
          <cell r="V352">
            <v>1</v>
          </cell>
          <cell r="W352">
            <v>1</v>
          </cell>
          <cell r="X352">
            <v>1</v>
          </cell>
          <cell r="Y352">
            <v>1</v>
          </cell>
          <cell r="Z352">
            <v>1</v>
          </cell>
          <cell r="AA352">
            <v>0.70000000000000007</v>
          </cell>
          <cell r="AC352">
            <v>-12.28</v>
          </cell>
          <cell r="AD352">
            <v>-0.1</v>
          </cell>
          <cell r="AE352">
            <v>0</v>
          </cell>
          <cell r="AF352">
            <v>0</v>
          </cell>
          <cell r="AG352">
            <v>0</v>
          </cell>
          <cell r="AH352">
            <v>-12.379999999999999</v>
          </cell>
          <cell r="AI352" t="str">
            <v>CNY</v>
          </cell>
          <cell r="AJ352" t="str">
            <v>LP</v>
          </cell>
          <cell r="AK352" t="str">
            <v>上海科世达 </v>
          </cell>
          <cell r="AL352" t="str">
            <v>ECBRA 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</row>
        <row r="353">
          <cell r="C353" t="str">
            <v>E050</v>
          </cell>
          <cell r="D353" t="str">
            <v>-</v>
          </cell>
          <cell r="E353" t="str">
            <v>Power Window Switches System</v>
          </cell>
          <cell r="F353" t="str">
            <v>单个车窗开关-副驾驶</v>
          </cell>
          <cell r="G353" t="str">
            <v>B</v>
          </cell>
          <cell r="H353" t="str">
            <v>PMT5</v>
          </cell>
          <cell r="I353" t="str">
            <v>TH</v>
          </cell>
          <cell r="J353" t="str">
            <v>JD8T</v>
          </cell>
          <cell r="K353" t="str">
            <v>14529 </v>
          </cell>
          <cell r="L353" t="str">
            <v>AA</v>
          </cell>
          <cell r="M353" t="str">
            <v>JD8T-14529 -AA</v>
          </cell>
          <cell r="O353" t="str">
            <v>NA</v>
          </cell>
          <cell r="P353" t="str">
            <v>肖裔理</v>
          </cell>
          <cell r="Q353" t="str">
            <v>姜燕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0</v>
          </cell>
          <cell r="X353">
            <v>0</v>
          </cell>
          <cell r="Y353">
            <v>1</v>
          </cell>
          <cell r="Z353">
            <v>1</v>
          </cell>
          <cell r="AA353">
            <v>0.1</v>
          </cell>
          <cell r="AC353">
            <v>-15.84</v>
          </cell>
          <cell r="AD353">
            <v>-0.1</v>
          </cell>
          <cell r="AE353">
            <v>0</v>
          </cell>
          <cell r="AF353">
            <v>0</v>
          </cell>
          <cell r="AG353">
            <v>-8.6999999999999993</v>
          </cell>
          <cell r="AH353">
            <v>-24.64</v>
          </cell>
          <cell r="AI353" t="str">
            <v>CNY</v>
          </cell>
          <cell r="AJ353" t="str">
            <v>LP</v>
          </cell>
          <cell r="AK353" t="str">
            <v>上海科世达 </v>
          </cell>
          <cell r="AL353" t="str">
            <v>ECBRA 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B353">
            <v>-150000</v>
          </cell>
          <cell r="BC353">
            <v>-150000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</row>
        <row r="354">
          <cell r="C354" t="str">
            <v>E050</v>
          </cell>
          <cell r="D354" t="str">
            <v>E050</v>
          </cell>
          <cell r="E354" t="str">
            <v>Power Window Switches System</v>
          </cell>
          <cell r="F354" t="str">
            <v>主电动车窗开关</v>
          </cell>
          <cell r="G354" t="str">
            <v>B</v>
          </cell>
          <cell r="H354" t="str">
            <v>PMT5</v>
          </cell>
          <cell r="I354" t="str">
            <v>TH</v>
          </cell>
          <cell r="J354" t="str">
            <v>JD8T</v>
          </cell>
          <cell r="K354">
            <v>14540</v>
          </cell>
          <cell r="L354" t="str">
            <v>AA</v>
          </cell>
          <cell r="M354" t="str">
            <v>JD8T-14540-AA</v>
          </cell>
          <cell r="O354" t="str">
            <v>NA</v>
          </cell>
          <cell r="P354" t="str">
            <v>肖裔理</v>
          </cell>
          <cell r="Q354" t="str">
            <v>邬栋海(dwu36),</v>
          </cell>
          <cell r="U354">
            <v>1</v>
          </cell>
          <cell r="V354">
            <v>1</v>
          </cell>
          <cell r="W354">
            <v>1</v>
          </cell>
          <cell r="X354">
            <v>1</v>
          </cell>
          <cell r="AA354">
            <v>0.6</v>
          </cell>
          <cell r="AC354">
            <v>-78.23</v>
          </cell>
          <cell r="AD354">
            <v>-0.5</v>
          </cell>
          <cell r="AE354">
            <v>0</v>
          </cell>
          <cell r="AF354">
            <v>-0.39</v>
          </cell>
          <cell r="AG354">
            <v>0</v>
          </cell>
          <cell r="AH354">
            <v>-79.12</v>
          </cell>
          <cell r="AI354" t="str">
            <v>CNY</v>
          </cell>
          <cell r="AJ354" t="str">
            <v>LP</v>
          </cell>
          <cell r="AK354" t="str">
            <v>上海科世达 </v>
          </cell>
          <cell r="AL354" t="str">
            <v>ECBRA 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-607100</v>
          </cell>
          <cell r="BJ354">
            <v>1548196</v>
          </cell>
        </row>
        <row r="355">
          <cell r="C355" t="str">
            <v>E050</v>
          </cell>
          <cell r="D355" t="str">
            <v>-</v>
          </cell>
          <cell r="E355" t="str">
            <v>Power Window Switches System</v>
          </cell>
          <cell r="H355" t="str">
            <v>PMT2</v>
          </cell>
          <cell r="I355" t="str">
            <v>TH</v>
          </cell>
          <cell r="J355" t="str">
            <v>JD8T</v>
          </cell>
          <cell r="K355">
            <v>14540</v>
          </cell>
          <cell r="L355" t="str">
            <v>CA</v>
          </cell>
          <cell r="M355" t="str">
            <v>JD8T-14540-CA</v>
          </cell>
          <cell r="P355" t="str">
            <v>肖裔理</v>
          </cell>
          <cell r="Q355" t="str">
            <v>邬栋海(dwu36),</v>
          </cell>
          <cell r="S355">
            <v>1</v>
          </cell>
          <cell r="T355">
            <v>1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0.30000000000000004</v>
          </cell>
          <cell r="AC355">
            <v>-74.36</v>
          </cell>
          <cell r="AD355">
            <v>-0.5</v>
          </cell>
          <cell r="AE355">
            <v>0</v>
          </cell>
          <cell r="AF355">
            <v>-0.39</v>
          </cell>
          <cell r="AG355">
            <v>0</v>
          </cell>
          <cell r="AH355">
            <v>-75.25</v>
          </cell>
          <cell r="AI355" t="str">
            <v>CNY</v>
          </cell>
          <cell r="AJ355" t="str">
            <v>LP</v>
          </cell>
          <cell r="AK355" t="str">
            <v>上海科世达 </v>
          </cell>
          <cell r="AL355" t="str">
            <v>ECBRA 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</row>
        <row r="356">
          <cell r="C356" t="str">
            <v>IT8</v>
          </cell>
          <cell r="D356" t="str">
            <v>IT8</v>
          </cell>
          <cell r="E356" t="str">
            <v>Power Window Switches System</v>
          </cell>
          <cell r="H356" t="str">
            <v>PMT2</v>
          </cell>
          <cell r="I356" t="str">
            <v>TH</v>
          </cell>
          <cell r="J356" t="str">
            <v>ED8B </v>
          </cell>
          <cell r="K356" t="str">
            <v>F237W20 </v>
          </cell>
          <cell r="L356" t="str">
            <v>AEW </v>
          </cell>
          <cell r="M356" t="str">
            <v>ED8B -F237W20 -AEW </v>
          </cell>
          <cell r="P356" t="str">
            <v>范叶嘉(yfan29)</v>
          </cell>
          <cell r="Q356" t="str">
            <v>张光辉(gzhang23)</v>
          </cell>
          <cell r="S356">
            <v>0</v>
          </cell>
          <cell r="T356">
            <v>0</v>
          </cell>
          <cell r="U356">
            <v>1</v>
          </cell>
          <cell r="V356">
            <v>1</v>
          </cell>
          <cell r="W356">
            <v>1</v>
          </cell>
          <cell r="X356">
            <v>1</v>
          </cell>
          <cell r="Y356">
            <v>1</v>
          </cell>
          <cell r="Z356">
            <v>1</v>
          </cell>
          <cell r="AA356">
            <v>0.70000000000000007</v>
          </cell>
          <cell r="AC356">
            <v>-6.98</v>
          </cell>
          <cell r="AD356">
            <v>-0.14000000000000001</v>
          </cell>
          <cell r="AE356">
            <v>0</v>
          </cell>
          <cell r="AF356">
            <v>0</v>
          </cell>
          <cell r="AG356">
            <v>0</v>
          </cell>
          <cell r="AH356">
            <v>-7.12</v>
          </cell>
          <cell r="AI356" t="str">
            <v>CNY</v>
          </cell>
          <cell r="AJ356" t="str">
            <v>LP</v>
          </cell>
          <cell r="AK356" t="str">
            <v>重庆光能佛吉亚</v>
          </cell>
          <cell r="AL356" t="str">
            <v>GJ7UA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0</v>
          </cell>
        </row>
        <row r="357">
          <cell r="C357" t="str">
            <v>IT8</v>
          </cell>
          <cell r="D357" t="str">
            <v>IT8</v>
          </cell>
          <cell r="E357" t="str">
            <v>Power Window Switches System</v>
          </cell>
          <cell r="H357" t="str">
            <v>PMT2</v>
          </cell>
          <cell r="I357" t="str">
            <v>TH</v>
          </cell>
          <cell r="J357" t="str">
            <v>ED8B </v>
          </cell>
          <cell r="K357" t="str">
            <v>F237W21</v>
          </cell>
          <cell r="L357" t="str">
            <v>AEW </v>
          </cell>
          <cell r="M357" t="str">
            <v>ED8B -F237W21-AEW </v>
          </cell>
          <cell r="P357" t="str">
            <v>范叶嘉(yfan29)</v>
          </cell>
          <cell r="Q357" t="str">
            <v>张光辉(gzhang23)</v>
          </cell>
          <cell r="S357">
            <v>0</v>
          </cell>
          <cell r="T357">
            <v>0</v>
          </cell>
          <cell r="U357">
            <v>1</v>
          </cell>
          <cell r="V357">
            <v>1</v>
          </cell>
          <cell r="W357">
            <v>1</v>
          </cell>
          <cell r="X357">
            <v>1</v>
          </cell>
          <cell r="Y357">
            <v>1</v>
          </cell>
          <cell r="Z357">
            <v>1</v>
          </cell>
          <cell r="AA357">
            <v>0.70000000000000007</v>
          </cell>
          <cell r="AC357">
            <v>-6.98</v>
          </cell>
          <cell r="AD357">
            <v>-0.14000000000000001</v>
          </cell>
          <cell r="AE357">
            <v>0</v>
          </cell>
          <cell r="AF357">
            <v>0</v>
          </cell>
          <cell r="AG357">
            <v>0</v>
          </cell>
          <cell r="AH357">
            <v>-7.12</v>
          </cell>
          <cell r="AI357" t="str">
            <v>CNY</v>
          </cell>
          <cell r="AJ357" t="str">
            <v>LP</v>
          </cell>
          <cell r="AK357" t="str">
            <v>重庆光能佛吉亚</v>
          </cell>
          <cell r="AL357" t="str">
            <v>GJ7UA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0</v>
          </cell>
          <cell r="BF357">
            <v>0</v>
          </cell>
        </row>
        <row r="358">
          <cell r="C358" t="str">
            <v>IT8</v>
          </cell>
          <cell r="D358" t="str">
            <v>IT8</v>
          </cell>
          <cell r="E358" t="str">
            <v>Power Window Switches System</v>
          </cell>
          <cell r="H358" t="str">
            <v>PMT2</v>
          </cell>
          <cell r="I358" t="str">
            <v>TH</v>
          </cell>
          <cell r="J358" t="str">
            <v>ED8B </v>
          </cell>
          <cell r="K358" t="str">
            <v>F240A40</v>
          </cell>
          <cell r="L358" t="str">
            <v>ADW</v>
          </cell>
          <cell r="M358" t="str">
            <v>ED8B -F240A40-ADW</v>
          </cell>
          <cell r="P358" t="str">
            <v>范叶嘉(yfan29)</v>
          </cell>
          <cell r="Q358" t="str">
            <v>张光辉(gzhang23)</v>
          </cell>
          <cell r="S358">
            <v>0</v>
          </cell>
          <cell r="T358">
            <v>0</v>
          </cell>
          <cell r="U358">
            <v>1</v>
          </cell>
          <cell r="V358">
            <v>1</v>
          </cell>
          <cell r="W358">
            <v>1</v>
          </cell>
          <cell r="X358">
            <v>1</v>
          </cell>
          <cell r="Y358">
            <v>0</v>
          </cell>
          <cell r="Z358">
            <v>0</v>
          </cell>
          <cell r="AA358">
            <v>0.6</v>
          </cell>
          <cell r="AC358">
            <v>-7.45</v>
          </cell>
          <cell r="AD358">
            <v>-0.14000000000000001</v>
          </cell>
          <cell r="AE358">
            <v>0</v>
          </cell>
          <cell r="AF358">
            <v>0</v>
          </cell>
          <cell r="AG358">
            <v>0</v>
          </cell>
          <cell r="AH358">
            <v>-7.59</v>
          </cell>
          <cell r="AI358" t="str">
            <v>CNY</v>
          </cell>
          <cell r="AJ358" t="str">
            <v>LP</v>
          </cell>
          <cell r="AK358" t="str">
            <v>重庆光能佛吉亚</v>
          </cell>
          <cell r="AL358" t="str">
            <v>GJ7UA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>
            <v>0</v>
          </cell>
        </row>
        <row r="359">
          <cell r="C359" t="str">
            <v>IT8</v>
          </cell>
          <cell r="D359" t="str">
            <v>IT8</v>
          </cell>
          <cell r="E359" t="str">
            <v>Power Window Switches System</v>
          </cell>
          <cell r="H359" t="str">
            <v>PMT2</v>
          </cell>
          <cell r="I359" t="str">
            <v>TH</v>
          </cell>
          <cell r="J359" t="str">
            <v>JD8B</v>
          </cell>
          <cell r="K359" t="str">
            <v>F240A41</v>
          </cell>
          <cell r="L359" t="str">
            <v>AAW</v>
          </cell>
          <cell r="M359" t="str">
            <v>JD8B-F240A41-AAW</v>
          </cell>
          <cell r="P359" t="str">
            <v>范叶嘉(yfan29)</v>
          </cell>
          <cell r="Q359" t="str">
            <v>张光辉(gzhang23)</v>
          </cell>
          <cell r="S359">
            <v>0</v>
          </cell>
          <cell r="T359">
            <v>0</v>
          </cell>
          <cell r="U359">
            <v>1</v>
          </cell>
          <cell r="V359">
            <v>1</v>
          </cell>
          <cell r="W359">
            <v>1</v>
          </cell>
          <cell r="X359">
            <v>1</v>
          </cell>
          <cell r="Y359">
            <v>0</v>
          </cell>
          <cell r="Z359">
            <v>0</v>
          </cell>
          <cell r="AA359">
            <v>0.6</v>
          </cell>
          <cell r="AC359">
            <v>-9.01</v>
          </cell>
          <cell r="AD359">
            <v>-0.14000000000000001</v>
          </cell>
          <cell r="AE359">
            <v>0</v>
          </cell>
          <cell r="AF359">
            <v>0</v>
          </cell>
          <cell r="AG359">
            <v>0</v>
          </cell>
          <cell r="AH359">
            <v>-9.15</v>
          </cell>
          <cell r="AI359" t="str">
            <v>CNY</v>
          </cell>
          <cell r="AJ359" t="str">
            <v>LP</v>
          </cell>
          <cell r="AK359" t="str">
            <v>重庆光能佛吉亚</v>
          </cell>
          <cell r="AL359" t="str">
            <v>GJ7UA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0</v>
          </cell>
        </row>
        <row r="360">
          <cell r="C360" t="str">
            <v>IT8</v>
          </cell>
          <cell r="D360" t="str">
            <v>-</v>
          </cell>
          <cell r="E360" t="str">
            <v>Power Window Switches System</v>
          </cell>
          <cell r="H360" t="str">
            <v>PMT2</v>
          </cell>
          <cell r="I360" t="str">
            <v>TH</v>
          </cell>
          <cell r="J360" t="str">
            <v>JD8B</v>
          </cell>
          <cell r="K360" t="str">
            <v>F240A41</v>
          </cell>
          <cell r="L360" t="str">
            <v>CAW</v>
          </cell>
          <cell r="M360" t="str">
            <v>JD8B-F240A41-CAW</v>
          </cell>
          <cell r="P360" t="str">
            <v>范叶嘉(yfan29)</v>
          </cell>
          <cell r="Q360" t="str">
            <v>张光辉(gzhang23)</v>
          </cell>
          <cell r="S360">
            <v>1</v>
          </cell>
          <cell r="T360">
            <v>1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0.30000000000000004</v>
          </cell>
          <cell r="AC360">
            <v>-9.01</v>
          </cell>
          <cell r="AD360">
            <v>-0.14000000000000001</v>
          </cell>
          <cell r="AE360">
            <v>0</v>
          </cell>
          <cell r="AF360">
            <v>0</v>
          </cell>
          <cell r="AG360">
            <v>0</v>
          </cell>
          <cell r="AH360">
            <v>-9.15</v>
          </cell>
          <cell r="AI360" t="str">
            <v>CNY</v>
          </cell>
          <cell r="AJ360" t="str">
            <v>LP</v>
          </cell>
          <cell r="AK360" t="str">
            <v>重庆光能佛吉亚</v>
          </cell>
          <cell r="AL360" t="str">
            <v>GJ7UA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0</v>
          </cell>
          <cell r="BF360">
            <v>0</v>
          </cell>
        </row>
        <row r="361">
          <cell r="C361" t="str">
            <v>B041</v>
          </cell>
          <cell r="D361" t="str">
            <v>B041</v>
          </cell>
          <cell r="E361" t="str">
            <v>Stamping_outsource stamping &amp; welding assy-chunk 1</v>
          </cell>
          <cell r="F361" t="str">
            <v>前暖风室总成</v>
          </cell>
          <cell r="G361" t="str">
            <v>D</v>
          </cell>
          <cell r="H361" t="str">
            <v>BIW</v>
          </cell>
          <cell r="I361" t="str">
            <v>PF</v>
          </cell>
          <cell r="J361" t="str">
            <v>JD8B</v>
          </cell>
          <cell r="K361" t="str">
            <v>18B260</v>
          </cell>
          <cell r="L361" t="str">
            <v>AB</v>
          </cell>
          <cell r="M361" t="str">
            <v>JD8B-18B260-AB</v>
          </cell>
          <cell r="O361" t="str">
            <v>NA</v>
          </cell>
          <cell r="P361" t="str">
            <v>魏晓伟</v>
          </cell>
          <cell r="Q361" t="str">
            <v>丁敏</v>
          </cell>
          <cell r="S361">
            <v>1</v>
          </cell>
          <cell r="T361">
            <v>1</v>
          </cell>
          <cell r="U361">
            <v>1</v>
          </cell>
          <cell r="V361">
            <v>1</v>
          </cell>
          <cell r="W361">
            <v>1</v>
          </cell>
          <cell r="X361">
            <v>1</v>
          </cell>
          <cell r="Y361">
            <v>1</v>
          </cell>
          <cell r="Z361">
            <v>1</v>
          </cell>
          <cell r="AA361">
            <v>1</v>
          </cell>
          <cell r="AC361">
            <v>-65.88</v>
          </cell>
          <cell r="AD361">
            <v>-2.80000000000001</v>
          </cell>
          <cell r="AE361">
            <v>0</v>
          </cell>
          <cell r="AF361">
            <v>0</v>
          </cell>
          <cell r="AG361">
            <v>0</v>
          </cell>
          <cell r="AH361">
            <v>-68.680000000000007</v>
          </cell>
          <cell r="AI361" t="str">
            <v>CNY</v>
          </cell>
          <cell r="AJ361" t="str">
            <v>LP</v>
          </cell>
          <cell r="AK361" t="str">
            <v>重庆联伟 </v>
          </cell>
          <cell r="AL361" t="str">
            <v>EHDAA 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B361">
            <v>-196304</v>
          </cell>
          <cell r="BC361">
            <v>-196304</v>
          </cell>
          <cell r="BD361">
            <v>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</row>
        <row r="362">
          <cell r="C362" t="str">
            <v>B044</v>
          </cell>
          <cell r="D362" t="str">
            <v>B044</v>
          </cell>
          <cell r="E362" t="str">
            <v>Stamping_outsource stamping &amp; welding assy-chunk 12</v>
          </cell>
          <cell r="F362" t="str">
            <v>雨刮支架</v>
          </cell>
          <cell r="G362" t="str">
            <v>D</v>
          </cell>
          <cell r="H362" t="str">
            <v>BIW</v>
          </cell>
          <cell r="I362" t="str">
            <v>PF</v>
          </cell>
          <cell r="J362" t="str">
            <v>JD8B</v>
          </cell>
          <cell r="K362" t="str">
            <v>F17496</v>
          </cell>
          <cell r="L362" t="str">
            <v>AB</v>
          </cell>
          <cell r="M362" t="str">
            <v>JD8B-F17496-AB</v>
          </cell>
          <cell r="O362" t="str">
            <v>NA</v>
          </cell>
          <cell r="P362" t="str">
            <v>陈刚</v>
          </cell>
          <cell r="Q362" t="str">
            <v>丁敏</v>
          </cell>
          <cell r="S362">
            <v>1</v>
          </cell>
          <cell r="T362">
            <v>1</v>
          </cell>
          <cell r="U362">
            <v>1</v>
          </cell>
          <cell r="V362">
            <v>1</v>
          </cell>
          <cell r="W362">
            <v>1</v>
          </cell>
          <cell r="X362">
            <v>1</v>
          </cell>
          <cell r="Y362">
            <v>1</v>
          </cell>
          <cell r="Z362">
            <v>1</v>
          </cell>
          <cell r="AA362">
            <v>1</v>
          </cell>
          <cell r="AC362">
            <v>-2.63</v>
          </cell>
          <cell r="AD362">
            <v>-0.18</v>
          </cell>
          <cell r="AE362">
            <v>-0.27</v>
          </cell>
          <cell r="AF362">
            <v>0</v>
          </cell>
          <cell r="AG362">
            <v>0</v>
          </cell>
          <cell r="AH362">
            <v>-3.08</v>
          </cell>
          <cell r="AI362" t="str">
            <v>CNY</v>
          </cell>
          <cell r="AJ362" t="str">
            <v>LP</v>
          </cell>
          <cell r="AK362" t="str">
            <v>重庆百能达普什 </v>
          </cell>
          <cell r="AL362" t="str">
            <v>GK18A 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B362">
            <v>-435787</v>
          </cell>
          <cell r="BC362">
            <v>-435787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</row>
        <row r="363">
          <cell r="C363" t="str">
            <v>B044</v>
          </cell>
          <cell r="D363" t="str">
            <v>B044</v>
          </cell>
          <cell r="E363" t="str">
            <v>Stamping_outsource stamping &amp; welding assy-chunk 12</v>
          </cell>
          <cell r="F363" t="str">
            <v>雨刮支架</v>
          </cell>
          <cell r="G363" t="str">
            <v>D</v>
          </cell>
          <cell r="H363" t="str">
            <v>BIW</v>
          </cell>
          <cell r="I363" t="str">
            <v>PF</v>
          </cell>
          <cell r="J363" t="str">
            <v>JD8B</v>
          </cell>
          <cell r="K363" t="str">
            <v>F17497</v>
          </cell>
          <cell r="L363" t="str">
            <v>AA</v>
          </cell>
          <cell r="M363" t="str">
            <v>JD8B-F17497-AA</v>
          </cell>
          <cell r="O363" t="str">
            <v>NA</v>
          </cell>
          <cell r="P363" t="str">
            <v>陈刚</v>
          </cell>
          <cell r="Q363" t="str">
            <v>丁敏</v>
          </cell>
          <cell r="S363">
            <v>1</v>
          </cell>
          <cell r="T363">
            <v>1</v>
          </cell>
          <cell r="U363">
            <v>1</v>
          </cell>
          <cell r="V363">
            <v>1</v>
          </cell>
          <cell r="W363">
            <v>1</v>
          </cell>
          <cell r="X363">
            <v>1</v>
          </cell>
          <cell r="Y363">
            <v>1</v>
          </cell>
          <cell r="Z363">
            <v>1</v>
          </cell>
          <cell r="AA363">
            <v>1</v>
          </cell>
          <cell r="AC363">
            <v>-1.59</v>
          </cell>
          <cell r="AD363">
            <v>-0.18</v>
          </cell>
          <cell r="AE363">
            <v>-0.28000000000000003</v>
          </cell>
          <cell r="AF363">
            <v>0</v>
          </cell>
          <cell r="AG363">
            <v>0</v>
          </cell>
          <cell r="AH363">
            <v>-2.0499999999999998</v>
          </cell>
          <cell r="AI363" t="str">
            <v>CNY</v>
          </cell>
          <cell r="AJ363" t="str">
            <v>LP</v>
          </cell>
          <cell r="AK363" t="str">
            <v>重庆百能达普什 </v>
          </cell>
          <cell r="AL363" t="str">
            <v>GK18A 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B363">
            <v>-411873</v>
          </cell>
          <cell r="BC363">
            <v>-411873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</row>
        <row r="364">
          <cell r="C364" t="str">
            <v>IT01-2</v>
          </cell>
          <cell r="D364" t="str">
            <v>IT01-2</v>
          </cell>
          <cell r="E364" t="str">
            <v>Seat Belts-Rear</v>
          </cell>
          <cell r="F364" t="str">
            <v>后安全带</v>
          </cell>
          <cell r="G364" t="str">
            <v>B</v>
          </cell>
          <cell r="H364" t="str">
            <v>PMT2</v>
          </cell>
          <cell r="I364" t="str">
            <v>TH</v>
          </cell>
          <cell r="J364" t="str">
            <v>JD8B</v>
          </cell>
          <cell r="K364" t="str">
            <v>611B64</v>
          </cell>
          <cell r="L364" t="str">
            <v>AAW</v>
          </cell>
          <cell r="M364" t="str">
            <v>JD8B-611B64-AAW</v>
          </cell>
          <cell r="O364" t="str">
            <v>NA</v>
          </cell>
          <cell r="P364" t="str">
            <v>张鸿春</v>
          </cell>
          <cell r="Q364" t="str">
            <v>张兴华</v>
          </cell>
          <cell r="S364">
            <v>1</v>
          </cell>
          <cell r="T364">
            <v>1</v>
          </cell>
          <cell r="U364">
            <v>1</v>
          </cell>
          <cell r="V364">
            <v>1</v>
          </cell>
          <cell r="W364">
            <v>1</v>
          </cell>
          <cell r="X364">
            <v>1</v>
          </cell>
          <cell r="Y364">
            <v>1</v>
          </cell>
          <cell r="Z364">
            <v>1</v>
          </cell>
          <cell r="AA364">
            <v>1</v>
          </cell>
          <cell r="AC364">
            <v>-56.45</v>
          </cell>
          <cell r="AD364">
            <v>-0.55000000000000004</v>
          </cell>
          <cell r="AE364">
            <v>-0.35</v>
          </cell>
          <cell r="AF364">
            <v>-0.18</v>
          </cell>
          <cell r="AG364">
            <v>-0.2</v>
          </cell>
          <cell r="AH364">
            <v>-57.730000000000004</v>
          </cell>
          <cell r="AI364" t="str">
            <v>CNY</v>
          </cell>
          <cell r="AJ364" t="str">
            <v>LP</v>
          </cell>
          <cell r="AK364" t="str">
            <v>上海延锋百利得 </v>
          </cell>
          <cell r="AL364" t="str">
            <v>EP4TA 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-113680</v>
          </cell>
          <cell r="BF364">
            <v>574899</v>
          </cell>
          <cell r="BG364">
            <v>0</v>
          </cell>
          <cell r="BH364">
            <v>0</v>
          </cell>
          <cell r="BI364">
            <v>-282250</v>
          </cell>
          <cell r="BJ364">
            <v>1600000</v>
          </cell>
        </row>
        <row r="365">
          <cell r="C365" t="str">
            <v>IT01-2</v>
          </cell>
          <cell r="D365" t="str">
            <v>-</v>
          </cell>
          <cell r="E365" t="str">
            <v>Seat Belts-Rear</v>
          </cell>
          <cell r="F365" t="str">
            <v>后安全带</v>
          </cell>
          <cell r="G365" t="str">
            <v>B</v>
          </cell>
          <cell r="H365" t="str">
            <v>PMT2</v>
          </cell>
          <cell r="I365" t="str">
            <v>TH</v>
          </cell>
          <cell r="J365" t="str">
            <v>JD8B</v>
          </cell>
          <cell r="K365" t="str">
            <v>611B68</v>
          </cell>
          <cell r="L365" t="str">
            <v>ABW</v>
          </cell>
          <cell r="M365" t="str">
            <v>JD8B-611B68-ABW</v>
          </cell>
          <cell r="O365" t="str">
            <v>NA</v>
          </cell>
          <cell r="P365" t="str">
            <v>张鸿春</v>
          </cell>
          <cell r="Q365" t="str">
            <v>张兴华</v>
          </cell>
          <cell r="S365">
            <v>0</v>
          </cell>
          <cell r="T365">
            <v>0</v>
          </cell>
          <cell r="U365">
            <v>0</v>
          </cell>
          <cell r="V365">
            <v>1</v>
          </cell>
          <cell r="W365">
            <v>0</v>
          </cell>
          <cell r="X365">
            <v>0</v>
          </cell>
          <cell r="Y365">
            <v>1</v>
          </cell>
          <cell r="Z365">
            <v>1</v>
          </cell>
          <cell r="AA365">
            <v>0.33</v>
          </cell>
          <cell r="AC365">
            <v>-91.83</v>
          </cell>
          <cell r="AD365">
            <v>-0.45</v>
          </cell>
          <cell r="AE365">
            <v>-0.55000000000000004</v>
          </cell>
          <cell r="AF365">
            <v>-0.16</v>
          </cell>
          <cell r="AG365">
            <v>-1.49</v>
          </cell>
          <cell r="AH365">
            <v>-94.47999999999999</v>
          </cell>
          <cell r="AI365" t="str">
            <v>CNY</v>
          </cell>
          <cell r="AJ365" t="str">
            <v>LP</v>
          </cell>
          <cell r="AK365" t="str">
            <v>上海延锋百利得 </v>
          </cell>
          <cell r="AL365" t="str">
            <v>EP4TA 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B365">
            <v>-300000</v>
          </cell>
          <cell r="BC365">
            <v>-300000</v>
          </cell>
          <cell r="BD365">
            <v>0</v>
          </cell>
          <cell r="BE365">
            <v>-385000</v>
          </cell>
          <cell r="BF365">
            <v>258705</v>
          </cell>
          <cell r="BG365">
            <v>0</v>
          </cell>
          <cell r="BH365">
            <v>0</v>
          </cell>
          <cell r="BI365">
            <v>-519660</v>
          </cell>
          <cell r="BJ365">
            <v>3200000</v>
          </cell>
        </row>
        <row r="366">
          <cell r="C366" t="str">
            <v>IT01-2</v>
          </cell>
          <cell r="D366" t="str">
            <v>-</v>
          </cell>
          <cell r="E366" t="str">
            <v>Seat Belts-Rear</v>
          </cell>
          <cell r="F366" t="str">
            <v>后安全带</v>
          </cell>
          <cell r="G366" t="str">
            <v>B</v>
          </cell>
          <cell r="H366" t="str">
            <v>PMT2</v>
          </cell>
          <cell r="I366" t="str">
            <v>TH</v>
          </cell>
          <cell r="J366" t="str">
            <v>JD8B</v>
          </cell>
          <cell r="K366" t="str">
            <v>611B69</v>
          </cell>
          <cell r="L366" t="str">
            <v>ABW</v>
          </cell>
          <cell r="M366" t="str">
            <v>JD8B-611B69-ABW</v>
          </cell>
          <cell r="O366" t="str">
            <v>NA</v>
          </cell>
          <cell r="P366" t="str">
            <v>张鸿春</v>
          </cell>
          <cell r="Q366" t="str">
            <v>张兴华</v>
          </cell>
          <cell r="S366">
            <v>0</v>
          </cell>
          <cell r="T366">
            <v>0</v>
          </cell>
          <cell r="U366">
            <v>0</v>
          </cell>
          <cell r="V366">
            <v>1</v>
          </cell>
          <cell r="W366">
            <v>0</v>
          </cell>
          <cell r="X366">
            <v>0</v>
          </cell>
          <cell r="Y366">
            <v>1</v>
          </cell>
          <cell r="Z366">
            <v>1</v>
          </cell>
          <cell r="AA366">
            <v>0.33</v>
          </cell>
          <cell r="AC366">
            <v>-91.83</v>
          </cell>
          <cell r="AD366">
            <v>-0.45</v>
          </cell>
          <cell r="AE366">
            <v>-0.55000000000000004</v>
          </cell>
          <cell r="AF366">
            <v>-0.16</v>
          </cell>
          <cell r="AG366">
            <v>-1.49</v>
          </cell>
          <cell r="AH366">
            <v>-94.47999999999999</v>
          </cell>
          <cell r="AI366" t="str">
            <v>CNY</v>
          </cell>
          <cell r="AJ366" t="str">
            <v>LP</v>
          </cell>
          <cell r="AK366" t="str">
            <v>上海延锋百利得 </v>
          </cell>
          <cell r="AL366" t="str">
            <v>EP4TA 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B366">
            <v>-300000</v>
          </cell>
          <cell r="BC366">
            <v>-300000</v>
          </cell>
          <cell r="BD366">
            <v>0</v>
          </cell>
          <cell r="BE366">
            <v>-385000</v>
          </cell>
          <cell r="BF366">
            <v>258705</v>
          </cell>
          <cell r="BG366">
            <v>0</v>
          </cell>
          <cell r="BH366">
            <v>0</v>
          </cell>
          <cell r="BI366">
            <v>-519660</v>
          </cell>
          <cell r="BJ366">
            <v>3200000</v>
          </cell>
        </row>
        <row r="367">
          <cell r="C367" t="str">
            <v>IT01-2</v>
          </cell>
          <cell r="D367" t="str">
            <v>IT01-2</v>
          </cell>
          <cell r="E367" t="str">
            <v>Seat Belts-Rear</v>
          </cell>
          <cell r="F367" t="str">
            <v>后安全带</v>
          </cell>
          <cell r="G367" t="str">
            <v>B</v>
          </cell>
          <cell r="H367" t="str">
            <v>PMT2</v>
          </cell>
          <cell r="I367" t="str">
            <v>TH</v>
          </cell>
          <cell r="J367" t="str">
            <v>JD8B</v>
          </cell>
          <cell r="K367" t="str">
            <v>613K21</v>
          </cell>
          <cell r="L367" t="str">
            <v>AAW</v>
          </cell>
          <cell r="M367" t="str">
            <v>JD8B-613K21-AAW</v>
          </cell>
          <cell r="O367" t="str">
            <v>NA</v>
          </cell>
          <cell r="P367" t="str">
            <v>张鸿春</v>
          </cell>
          <cell r="Q367" t="str">
            <v>张兴华</v>
          </cell>
          <cell r="S367">
            <v>1</v>
          </cell>
          <cell r="T367">
            <v>1</v>
          </cell>
          <cell r="U367">
            <v>1</v>
          </cell>
          <cell r="V367">
            <v>1</v>
          </cell>
          <cell r="W367">
            <v>1</v>
          </cell>
          <cell r="X367">
            <v>1</v>
          </cell>
          <cell r="Y367">
            <v>1</v>
          </cell>
          <cell r="Z367">
            <v>1</v>
          </cell>
          <cell r="AA367">
            <v>1</v>
          </cell>
          <cell r="AC367">
            <v>-31.97</v>
          </cell>
          <cell r="AD367">
            <v>-0.59</v>
          </cell>
          <cell r="AE367">
            <v>-0.3</v>
          </cell>
          <cell r="AF367">
            <v>-0.18</v>
          </cell>
          <cell r="AG367">
            <v>-0.2</v>
          </cell>
          <cell r="AH367">
            <v>-33.24</v>
          </cell>
          <cell r="AI367" t="str">
            <v>CNY</v>
          </cell>
          <cell r="AJ367" t="str">
            <v>LP</v>
          </cell>
          <cell r="AK367" t="str">
            <v>上海延锋百利得 </v>
          </cell>
          <cell r="AL367" t="str">
            <v>EP4TA 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-113680</v>
          </cell>
          <cell r="BF367">
            <v>574899</v>
          </cell>
          <cell r="BG367">
            <v>0</v>
          </cell>
          <cell r="BH367">
            <v>0</v>
          </cell>
          <cell r="BI367">
            <v>-288375</v>
          </cell>
          <cell r="BJ367">
            <v>1600000</v>
          </cell>
        </row>
        <row r="368">
          <cell r="C368" t="str">
            <v>E014</v>
          </cell>
          <cell r="D368" t="str">
            <v>E014</v>
          </cell>
          <cell r="E368" t="str">
            <v>AC Lines</v>
          </cell>
          <cell r="F368" t="str">
            <v>空调管</v>
          </cell>
          <cell r="G368" t="str">
            <v>D</v>
          </cell>
          <cell r="H368" t="str">
            <v>PMT2</v>
          </cell>
          <cell r="I368" t="str">
            <v>PF</v>
          </cell>
          <cell r="J368" t="str">
            <v>JD8B</v>
          </cell>
          <cell r="K368" t="str">
            <v>19A834</v>
          </cell>
          <cell r="L368" t="str">
            <v>AA</v>
          </cell>
          <cell r="M368" t="str">
            <v>JD8B-19A834-AA</v>
          </cell>
          <cell r="O368" t="str">
            <v>NA</v>
          </cell>
          <cell r="P368" t="str">
            <v>李 平</v>
          </cell>
          <cell r="Q368" t="str">
            <v>于奋飞</v>
          </cell>
          <cell r="S368">
            <v>1</v>
          </cell>
          <cell r="T368">
            <v>1</v>
          </cell>
          <cell r="U368">
            <v>1</v>
          </cell>
          <cell r="V368">
            <v>1</v>
          </cell>
          <cell r="W368">
            <v>1</v>
          </cell>
          <cell r="X368">
            <v>1</v>
          </cell>
          <cell r="Y368">
            <v>1</v>
          </cell>
          <cell r="Z368">
            <v>1</v>
          </cell>
          <cell r="AA368">
            <v>1</v>
          </cell>
          <cell r="AC368">
            <v>-96.64</v>
          </cell>
          <cell r="AD368">
            <v>-1.1299999999999999</v>
          </cell>
          <cell r="AE368">
            <v>-2.23</v>
          </cell>
          <cell r="AF368">
            <v>0</v>
          </cell>
          <cell r="AG368">
            <v>0</v>
          </cell>
          <cell r="AH368">
            <v>-100</v>
          </cell>
          <cell r="AI368" t="str">
            <v>CNY</v>
          </cell>
          <cell r="AJ368" t="str">
            <v>LP</v>
          </cell>
          <cell r="AK368" t="str">
            <v>重庆南方英特空调 </v>
          </cell>
          <cell r="AL368" t="str">
            <v>CQSGA 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B368">
            <v>-200000</v>
          </cell>
          <cell r="BC368">
            <v>-200000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</row>
        <row r="369">
          <cell r="C369" t="str">
            <v>E014</v>
          </cell>
          <cell r="D369" t="str">
            <v>E014</v>
          </cell>
          <cell r="E369" t="str">
            <v>AC Lines</v>
          </cell>
          <cell r="F369" t="str">
            <v>空调管</v>
          </cell>
          <cell r="G369" t="str">
            <v>D</v>
          </cell>
          <cell r="H369" t="str">
            <v>PMT2</v>
          </cell>
          <cell r="I369" t="str">
            <v>PF</v>
          </cell>
          <cell r="J369" t="str">
            <v>JD8B</v>
          </cell>
          <cell r="K369" t="str">
            <v>19N601 </v>
          </cell>
          <cell r="L369" t="str">
            <v>AA</v>
          </cell>
          <cell r="M369" t="str">
            <v>JD8B-19N601 -AA</v>
          </cell>
          <cell r="O369" t="str">
            <v>NA</v>
          </cell>
          <cell r="P369" t="str">
            <v>李 平</v>
          </cell>
          <cell r="Q369" t="str">
            <v>于奋飞</v>
          </cell>
          <cell r="S369">
            <v>1</v>
          </cell>
          <cell r="T369">
            <v>1</v>
          </cell>
          <cell r="U369">
            <v>1</v>
          </cell>
          <cell r="V369">
            <v>1</v>
          </cell>
          <cell r="W369">
            <v>0</v>
          </cell>
          <cell r="X369">
            <v>0</v>
          </cell>
          <cell r="Y369">
            <v>1</v>
          </cell>
          <cell r="Z369">
            <v>0</v>
          </cell>
          <cell r="AA369">
            <v>0.72000000000000008</v>
          </cell>
          <cell r="AC369">
            <v>-76.62</v>
          </cell>
          <cell r="AD369">
            <v>-0.79</v>
          </cell>
          <cell r="AE369">
            <v>-0.96</v>
          </cell>
          <cell r="AF369">
            <v>0</v>
          </cell>
          <cell r="AG369">
            <v>0</v>
          </cell>
          <cell r="AH369">
            <v>-78.37</v>
          </cell>
          <cell r="AI369" t="str">
            <v>CNY</v>
          </cell>
          <cell r="AJ369" t="str">
            <v>LP</v>
          </cell>
          <cell r="AK369" t="str">
            <v>重庆南方英特空调 </v>
          </cell>
          <cell r="AL369" t="str">
            <v>CQSGA 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B369">
            <v>-40000</v>
          </cell>
          <cell r="BC369">
            <v>-40000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</row>
        <row r="370">
          <cell r="C370" t="str">
            <v>E014</v>
          </cell>
          <cell r="D370" t="str">
            <v>-</v>
          </cell>
          <cell r="E370" t="str">
            <v>AC Lines</v>
          </cell>
          <cell r="F370" t="str">
            <v>空调管</v>
          </cell>
          <cell r="G370" t="str">
            <v>D</v>
          </cell>
          <cell r="H370" t="str">
            <v>PMT2</v>
          </cell>
          <cell r="I370" t="str">
            <v>PF</v>
          </cell>
          <cell r="J370" t="str">
            <v>JD8B</v>
          </cell>
          <cell r="K370" t="str">
            <v>19N601 </v>
          </cell>
          <cell r="L370" t="str">
            <v>BA</v>
          </cell>
          <cell r="M370" t="str">
            <v>JD8B-19N601 -BA</v>
          </cell>
          <cell r="O370" t="str">
            <v>NA</v>
          </cell>
          <cell r="P370" t="str">
            <v>李 平</v>
          </cell>
          <cell r="Q370" t="str">
            <v>于奋飞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1</v>
          </cell>
          <cell r="X370">
            <v>1</v>
          </cell>
          <cell r="Y370">
            <v>0</v>
          </cell>
          <cell r="Z370">
            <v>1</v>
          </cell>
          <cell r="AA370">
            <v>0.28000000000000003</v>
          </cell>
          <cell r="AC370">
            <v>-81.38</v>
          </cell>
          <cell r="AD370">
            <v>-0.79</v>
          </cell>
          <cell r="AE370">
            <v>-0.96</v>
          </cell>
          <cell r="AF370">
            <v>0</v>
          </cell>
          <cell r="AG370">
            <v>0</v>
          </cell>
          <cell r="AH370">
            <v>-83.13</v>
          </cell>
          <cell r="AI370" t="str">
            <v>CNY</v>
          </cell>
          <cell r="AJ370" t="str">
            <v>LP</v>
          </cell>
          <cell r="AK370" t="str">
            <v>重庆南方英特空调 </v>
          </cell>
          <cell r="AL370" t="str">
            <v>CQSGA 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B370">
            <v>-50000</v>
          </cell>
          <cell r="BC370">
            <v>-50000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</row>
        <row r="371">
          <cell r="C371" t="str">
            <v>E014</v>
          </cell>
          <cell r="D371" t="str">
            <v>E014</v>
          </cell>
          <cell r="E371" t="str">
            <v>AC Lines</v>
          </cell>
          <cell r="F371" t="str">
            <v>空调管</v>
          </cell>
          <cell r="G371" t="str">
            <v>D</v>
          </cell>
          <cell r="H371" t="str">
            <v>PMT2</v>
          </cell>
          <cell r="I371" t="str">
            <v>PF</v>
          </cell>
          <cell r="J371" t="str">
            <v>JD8B</v>
          </cell>
          <cell r="K371" t="str">
            <v>19N602 </v>
          </cell>
          <cell r="L371" t="str">
            <v>AA</v>
          </cell>
          <cell r="M371" t="str">
            <v>JD8B-19N602 -AA</v>
          </cell>
          <cell r="O371" t="str">
            <v>NA</v>
          </cell>
          <cell r="P371" t="str">
            <v>李 平</v>
          </cell>
          <cell r="Q371" t="str">
            <v>于奋飞</v>
          </cell>
          <cell r="S371">
            <v>1</v>
          </cell>
          <cell r="T371">
            <v>1</v>
          </cell>
          <cell r="U371">
            <v>1</v>
          </cell>
          <cell r="V371">
            <v>1</v>
          </cell>
          <cell r="W371">
            <v>0</v>
          </cell>
          <cell r="X371">
            <v>0</v>
          </cell>
          <cell r="Y371">
            <v>1</v>
          </cell>
          <cell r="Z371">
            <v>0</v>
          </cell>
          <cell r="AA371">
            <v>0.72000000000000008</v>
          </cell>
          <cell r="AC371">
            <v>-50.8</v>
          </cell>
          <cell r="AD371">
            <v>-0.79</v>
          </cell>
          <cell r="AE371">
            <v>-0.96</v>
          </cell>
          <cell r="AF371">
            <v>0</v>
          </cell>
          <cell r="AG371">
            <v>0</v>
          </cell>
          <cell r="AH371">
            <v>-52.55</v>
          </cell>
          <cell r="AI371" t="str">
            <v>CNY</v>
          </cell>
          <cell r="AJ371" t="str">
            <v>LP</v>
          </cell>
          <cell r="AK371" t="str">
            <v>重庆南方英特空调 </v>
          </cell>
          <cell r="AL371" t="str">
            <v>CQSGA 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B371">
            <v>-60000</v>
          </cell>
          <cell r="BC371">
            <v>-60000</v>
          </cell>
          <cell r="BD371">
            <v>0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</row>
        <row r="372">
          <cell r="C372" t="str">
            <v>E014</v>
          </cell>
          <cell r="D372" t="str">
            <v>-</v>
          </cell>
          <cell r="E372" t="str">
            <v>AC Lines</v>
          </cell>
          <cell r="F372" t="str">
            <v>空调管</v>
          </cell>
          <cell r="G372" t="str">
            <v>D</v>
          </cell>
          <cell r="H372" t="str">
            <v>PMT2</v>
          </cell>
          <cell r="I372" t="str">
            <v>PF</v>
          </cell>
          <cell r="J372" t="str">
            <v>JD8B</v>
          </cell>
          <cell r="K372" t="str">
            <v>19N602 </v>
          </cell>
          <cell r="L372" t="str">
            <v>BA</v>
          </cell>
          <cell r="M372" t="str">
            <v>JD8B-19N602 -BA</v>
          </cell>
          <cell r="O372" t="str">
            <v>NA</v>
          </cell>
          <cell r="P372" t="str">
            <v>李 平</v>
          </cell>
          <cell r="Q372" t="str">
            <v>于奋飞</v>
          </cell>
          <cell r="S372">
            <v>0</v>
          </cell>
          <cell r="T372">
            <v>0</v>
          </cell>
          <cell r="U372">
            <v>0</v>
          </cell>
          <cell r="V372">
            <v>0</v>
          </cell>
          <cell r="W372">
            <v>1</v>
          </cell>
          <cell r="X372">
            <v>1</v>
          </cell>
          <cell r="Y372">
            <v>0</v>
          </cell>
          <cell r="Z372">
            <v>1</v>
          </cell>
          <cell r="AA372">
            <v>0.28000000000000003</v>
          </cell>
          <cell r="AC372">
            <v>-51.11</v>
          </cell>
          <cell r="AD372">
            <v>-0.79</v>
          </cell>
          <cell r="AE372">
            <v>-0.96</v>
          </cell>
          <cell r="AF372">
            <v>0</v>
          </cell>
          <cell r="AG372">
            <v>0</v>
          </cell>
          <cell r="AH372">
            <v>-52.86</v>
          </cell>
          <cell r="AI372" t="str">
            <v>CNY</v>
          </cell>
          <cell r="AJ372" t="str">
            <v>LP</v>
          </cell>
          <cell r="AK372" t="str">
            <v>重庆南方英特空调 </v>
          </cell>
          <cell r="AL372" t="str">
            <v>CQSGA 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B372">
            <v>-60000</v>
          </cell>
          <cell r="BC372">
            <v>-60000</v>
          </cell>
          <cell r="BD372">
            <v>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</row>
        <row r="373">
          <cell r="C373" t="str">
            <v>E014</v>
          </cell>
          <cell r="D373" t="str">
            <v>-</v>
          </cell>
          <cell r="E373" t="str">
            <v>AC Lines</v>
          </cell>
          <cell r="F373" t="str">
            <v>空调管</v>
          </cell>
          <cell r="G373" t="str">
            <v>D</v>
          </cell>
          <cell r="H373" t="str">
            <v>PMT2</v>
          </cell>
          <cell r="I373" t="str">
            <v>PF</v>
          </cell>
          <cell r="J373" t="str">
            <v>JD8B</v>
          </cell>
          <cell r="K373" t="str">
            <v>19N651 </v>
          </cell>
          <cell r="L373" t="str">
            <v>AA</v>
          </cell>
          <cell r="M373" t="str">
            <v>JD8B-19N651 -AA</v>
          </cell>
          <cell r="O373" t="str">
            <v>NA</v>
          </cell>
          <cell r="P373" t="str">
            <v>李 平</v>
          </cell>
          <cell r="Q373" t="str">
            <v>于奋飞</v>
          </cell>
          <cell r="S373">
            <v>0</v>
          </cell>
          <cell r="T373">
            <v>0</v>
          </cell>
          <cell r="U373">
            <v>0</v>
          </cell>
          <cell r="V373">
            <v>0</v>
          </cell>
          <cell r="W373">
            <v>1</v>
          </cell>
          <cell r="X373">
            <v>1</v>
          </cell>
          <cell r="Y373">
            <v>0</v>
          </cell>
          <cell r="Z373">
            <v>1</v>
          </cell>
          <cell r="AA373">
            <v>0.28000000000000003</v>
          </cell>
          <cell r="AC373">
            <v>-25.86</v>
          </cell>
          <cell r="AD373">
            <v>-0.79</v>
          </cell>
          <cell r="AE373">
            <v>-0.96</v>
          </cell>
          <cell r="AF373">
            <v>0</v>
          </cell>
          <cell r="AG373">
            <v>0</v>
          </cell>
          <cell r="AH373">
            <v>-27.61</v>
          </cell>
          <cell r="AI373" t="str">
            <v>CNY</v>
          </cell>
          <cell r="AJ373" t="str">
            <v>LP</v>
          </cell>
          <cell r="AK373" t="str">
            <v>重庆南方英特空调 </v>
          </cell>
          <cell r="AL373" t="str">
            <v>CQSGA 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B373">
            <v>-40000</v>
          </cell>
          <cell r="BC373">
            <v>-40000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</row>
        <row r="374">
          <cell r="C374" t="str">
            <v>B046</v>
          </cell>
          <cell r="D374" t="str">
            <v>B046</v>
          </cell>
          <cell r="E374" t="str">
            <v>Stamping_Outsource small stamping+METAL BRACKET</v>
          </cell>
          <cell r="F374" t="str">
            <v>翼子板加强件内构件</v>
          </cell>
          <cell r="G374" t="str">
            <v>D</v>
          </cell>
          <cell r="H374" t="str">
            <v>BIW</v>
          </cell>
          <cell r="I374" t="str">
            <v>TH</v>
          </cell>
          <cell r="J374" t="str">
            <v>JD8B</v>
          </cell>
          <cell r="K374" t="str">
            <v>F16E060</v>
          </cell>
          <cell r="L374" t="str">
            <v>AA</v>
          </cell>
          <cell r="M374" t="str">
            <v>JD8B-F16E060-AA</v>
          </cell>
          <cell r="O374" t="str">
            <v>NA</v>
          </cell>
          <cell r="S374">
            <v>1</v>
          </cell>
          <cell r="T374">
            <v>1</v>
          </cell>
          <cell r="U374">
            <v>1</v>
          </cell>
          <cell r="V374">
            <v>1</v>
          </cell>
          <cell r="W374">
            <v>1</v>
          </cell>
          <cell r="X374">
            <v>1</v>
          </cell>
          <cell r="Y374">
            <v>1</v>
          </cell>
          <cell r="Z374">
            <v>1</v>
          </cell>
          <cell r="AA374">
            <v>1</v>
          </cell>
          <cell r="AC374">
            <v>-6.86</v>
          </cell>
          <cell r="AD374">
            <v>-0.1</v>
          </cell>
          <cell r="AE374">
            <v>-0.09</v>
          </cell>
          <cell r="AF374">
            <v>0</v>
          </cell>
          <cell r="AG374">
            <v>0</v>
          </cell>
          <cell r="AH374">
            <v>-7.05</v>
          </cell>
          <cell r="AI374" t="str">
            <v>CNY</v>
          </cell>
          <cell r="AJ374" t="str">
            <v>LP</v>
          </cell>
          <cell r="AK374" t="str">
            <v>重庆港湘龙 </v>
          </cell>
          <cell r="AL374" t="str">
            <v>GGU8A 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B374">
            <v>-253927</v>
          </cell>
          <cell r="BC374">
            <v>-253927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</row>
        <row r="375">
          <cell r="C375" t="str">
            <v>B046</v>
          </cell>
          <cell r="D375" t="str">
            <v>B046</v>
          </cell>
          <cell r="E375" t="str">
            <v>Stamping_Outsource small stamping+METAL BRACKET</v>
          </cell>
          <cell r="F375" t="str">
            <v>翼子板加强件内构件（左）</v>
          </cell>
          <cell r="G375" t="str">
            <v>D</v>
          </cell>
          <cell r="H375" t="str">
            <v>BIW</v>
          </cell>
          <cell r="I375" t="str">
            <v>TH</v>
          </cell>
          <cell r="J375" t="str">
            <v>JD8B</v>
          </cell>
          <cell r="K375" t="str">
            <v>F16E061</v>
          </cell>
          <cell r="L375" t="str">
            <v>AA</v>
          </cell>
          <cell r="M375" t="str">
            <v>JD8B-F16E061-AA</v>
          </cell>
          <cell r="O375" t="str">
            <v>NA</v>
          </cell>
          <cell r="S375">
            <v>1</v>
          </cell>
          <cell r="T375">
            <v>1</v>
          </cell>
          <cell r="U375">
            <v>1</v>
          </cell>
          <cell r="V375">
            <v>1</v>
          </cell>
          <cell r="W375">
            <v>1</v>
          </cell>
          <cell r="X375">
            <v>1</v>
          </cell>
          <cell r="Y375">
            <v>1</v>
          </cell>
          <cell r="Z375">
            <v>1</v>
          </cell>
          <cell r="AA375">
            <v>1</v>
          </cell>
          <cell r="AC375">
            <v>-6.86</v>
          </cell>
          <cell r="AD375">
            <v>-0.1</v>
          </cell>
          <cell r="AE375">
            <v>-0.09</v>
          </cell>
          <cell r="AF375">
            <v>0</v>
          </cell>
          <cell r="AG375">
            <v>0</v>
          </cell>
          <cell r="AH375">
            <v>-7.05</v>
          </cell>
          <cell r="AI375" t="str">
            <v>CNY</v>
          </cell>
          <cell r="AJ375" t="str">
            <v>LP</v>
          </cell>
          <cell r="AK375" t="str">
            <v>重庆港湘龙 </v>
          </cell>
          <cell r="AL375" t="str">
            <v>GGU8A 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B375">
            <v>-253927</v>
          </cell>
          <cell r="BC375">
            <v>-253927</v>
          </cell>
          <cell r="BD375">
            <v>0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</row>
        <row r="376">
          <cell r="C376" t="str">
            <v>ET53</v>
          </cell>
          <cell r="D376" t="str">
            <v>-</v>
          </cell>
          <cell r="E376" t="str">
            <v>Wheel protective film</v>
          </cell>
          <cell r="F376" t="str">
            <v>车轮保护膜</v>
          </cell>
          <cell r="G376" t="str">
            <v>J</v>
          </cell>
          <cell r="H376" t="str">
            <v>PMT3</v>
          </cell>
          <cell r="I376" t="str">
            <v>PF</v>
          </cell>
          <cell r="J376" t="str">
            <v>BV61</v>
          </cell>
          <cell r="K376" t="str">
            <v>1A201</v>
          </cell>
          <cell r="L376" t="str">
            <v>C1A</v>
          </cell>
          <cell r="M376" t="str">
            <v>BV61-1A201-C1A</v>
          </cell>
          <cell r="O376" t="str">
            <v>NA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  <cell r="X376">
            <v>0</v>
          </cell>
          <cell r="Y376">
            <v>4</v>
          </cell>
          <cell r="Z376">
            <v>4</v>
          </cell>
          <cell r="AA376">
            <v>0.4</v>
          </cell>
          <cell r="AC376">
            <v>-3.26</v>
          </cell>
          <cell r="AD376">
            <v>-0.06</v>
          </cell>
          <cell r="AE376">
            <v>-0.03</v>
          </cell>
          <cell r="AF376">
            <v>0</v>
          </cell>
          <cell r="AG376">
            <v>0</v>
          </cell>
          <cell r="AH376">
            <v>-3.3499999999999996</v>
          </cell>
          <cell r="AI376" t="str">
            <v>CNY</v>
          </cell>
          <cell r="AJ376" t="str">
            <v>LP</v>
          </cell>
          <cell r="AK376" t="str">
            <v>重庆福德 </v>
          </cell>
          <cell r="AL376" t="str">
            <v>GMT6A 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</row>
        <row r="377">
          <cell r="C377" t="str">
            <v>ET53</v>
          </cell>
          <cell r="D377" t="str">
            <v>-</v>
          </cell>
          <cell r="E377" t="str">
            <v>Wheel protective film</v>
          </cell>
          <cell r="F377" t="str">
            <v>车轮保护膜</v>
          </cell>
          <cell r="G377" t="str">
            <v>J</v>
          </cell>
          <cell r="H377" t="str">
            <v>PMT3</v>
          </cell>
          <cell r="I377" t="str">
            <v>PF</v>
          </cell>
          <cell r="J377" t="str">
            <v>ED8C</v>
          </cell>
          <cell r="K377" t="str">
            <v>1A201</v>
          </cell>
          <cell r="L377" t="str">
            <v>AA</v>
          </cell>
          <cell r="M377" t="str">
            <v>ED8C-1A201-AA</v>
          </cell>
          <cell r="O377" t="str">
            <v>NA</v>
          </cell>
          <cell r="S377">
            <v>4</v>
          </cell>
          <cell r="T377">
            <v>4</v>
          </cell>
          <cell r="U377">
            <v>0</v>
          </cell>
          <cell r="V377">
            <v>0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1.2000000000000002</v>
          </cell>
          <cell r="AC377">
            <v>-3.64</v>
          </cell>
          <cell r="AD377">
            <v>-0.06</v>
          </cell>
          <cell r="AE377">
            <v>-0.03</v>
          </cell>
          <cell r="AF377">
            <v>0</v>
          </cell>
          <cell r="AG377">
            <v>0</v>
          </cell>
          <cell r="AH377">
            <v>-3.73</v>
          </cell>
          <cell r="AI377" t="str">
            <v>CNY</v>
          </cell>
          <cell r="AJ377" t="str">
            <v>LP</v>
          </cell>
          <cell r="AK377" t="str">
            <v>重庆福德 </v>
          </cell>
          <cell r="AL377" t="str">
            <v>GMT6A 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</row>
        <row r="378">
          <cell r="C378" t="str">
            <v>ET53</v>
          </cell>
          <cell r="D378" t="str">
            <v>ET53</v>
          </cell>
          <cell r="E378" t="str">
            <v>Wheel protective film</v>
          </cell>
          <cell r="F378" t="str">
            <v>车轮保护膜</v>
          </cell>
          <cell r="G378" t="str">
            <v>J</v>
          </cell>
          <cell r="H378" t="str">
            <v>PMT3</v>
          </cell>
          <cell r="I378" t="str">
            <v>PF</v>
          </cell>
          <cell r="J378" t="str">
            <v>ED8C</v>
          </cell>
          <cell r="K378" t="str">
            <v>1A201</v>
          </cell>
          <cell r="L378" t="str">
            <v>BA</v>
          </cell>
          <cell r="M378" t="str">
            <v>ED8C-1A201-BA</v>
          </cell>
          <cell r="O378" t="str">
            <v>NA</v>
          </cell>
          <cell r="S378">
            <v>0</v>
          </cell>
          <cell r="T378">
            <v>0</v>
          </cell>
          <cell r="U378">
            <v>4</v>
          </cell>
          <cell r="V378">
            <v>4</v>
          </cell>
          <cell r="W378">
            <v>4</v>
          </cell>
          <cell r="X378">
            <v>4</v>
          </cell>
          <cell r="Y378">
            <v>0</v>
          </cell>
          <cell r="Z378">
            <v>0</v>
          </cell>
          <cell r="AA378">
            <v>2.4</v>
          </cell>
          <cell r="AC378">
            <v>-3.64</v>
          </cell>
          <cell r="AD378">
            <v>-0.06</v>
          </cell>
          <cell r="AE378">
            <v>-0.03</v>
          </cell>
          <cell r="AF378">
            <v>0</v>
          </cell>
          <cell r="AG378">
            <v>0</v>
          </cell>
          <cell r="AH378">
            <v>-3.73</v>
          </cell>
          <cell r="AI378" t="str">
            <v>CNY</v>
          </cell>
          <cell r="AJ378" t="str">
            <v>LP</v>
          </cell>
          <cell r="AK378" t="str">
            <v>重庆福德 </v>
          </cell>
          <cell r="AL378" t="str">
            <v>GMT6A 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</row>
        <row r="379">
          <cell r="C379" t="str">
            <v>B044</v>
          </cell>
          <cell r="D379" t="str">
            <v>B044</v>
          </cell>
          <cell r="E379" t="str">
            <v>Stamping_outsource stamping &amp; welding assy-chunk 12</v>
          </cell>
          <cell r="F379" t="str">
            <v>前罩板总成</v>
          </cell>
          <cell r="G379" t="str">
            <v>D</v>
          </cell>
          <cell r="H379" t="str">
            <v>BIW</v>
          </cell>
          <cell r="I379" t="str">
            <v>TH</v>
          </cell>
          <cell r="J379" t="str">
            <v>JD8B</v>
          </cell>
          <cell r="K379" t="str">
            <v>F02010</v>
          </cell>
          <cell r="L379" t="str">
            <v>AA</v>
          </cell>
          <cell r="M379" t="str">
            <v>JD8B-F02010-AA</v>
          </cell>
          <cell r="O379" t="str">
            <v>NA</v>
          </cell>
          <cell r="S379">
            <v>1</v>
          </cell>
          <cell r="T379">
            <v>1</v>
          </cell>
          <cell r="U379">
            <v>1</v>
          </cell>
          <cell r="V379">
            <v>1</v>
          </cell>
          <cell r="W379">
            <v>1</v>
          </cell>
          <cell r="X379">
            <v>1</v>
          </cell>
          <cell r="Y379">
            <v>1</v>
          </cell>
          <cell r="Z379">
            <v>1</v>
          </cell>
          <cell r="AA379">
            <v>1</v>
          </cell>
          <cell r="AC379">
            <v>-30.4</v>
          </cell>
          <cell r="AD379">
            <v>-0.69</v>
          </cell>
          <cell r="AE379">
            <v>-0.86</v>
          </cell>
          <cell r="AF379">
            <v>0</v>
          </cell>
          <cell r="AG379">
            <v>0</v>
          </cell>
          <cell r="AH379">
            <v>-31.95</v>
          </cell>
          <cell r="AI379" t="str">
            <v>CNY</v>
          </cell>
          <cell r="AJ379" t="str">
            <v>LP</v>
          </cell>
          <cell r="AK379" t="str">
            <v>重庆百能达普什 </v>
          </cell>
          <cell r="AL379" t="str">
            <v>GK18A 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B379">
            <v>-97254</v>
          </cell>
          <cell r="BC379">
            <v>-97254</v>
          </cell>
          <cell r="BD379">
            <v>0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</row>
        <row r="380">
          <cell r="C380" t="str">
            <v>B047</v>
          </cell>
          <cell r="D380" t="str">
            <v>-</v>
          </cell>
          <cell r="E380" t="str">
            <v>EDS Bracket</v>
          </cell>
          <cell r="F380" t="str">
            <v>线束支架</v>
          </cell>
          <cell r="G380" t="str">
            <v>D</v>
          </cell>
          <cell r="H380" t="str">
            <v>PMT5</v>
          </cell>
          <cell r="I380" t="str">
            <v>TH</v>
          </cell>
          <cell r="J380" t="str">
            <v>JD8T</v>
          </cell>
          <cell r="K380" t="str">
            <v>14A301</v>
          </cell>
          <cell r="L380" t="str">
            <v>AA</v>
          </cell>
          <cell r="M380" t="str">
            <v>JD8T-14A301-AA</v>
          </cell>
          <cell r="O380" t="str">
            <v>NA</v>
          </cell>
          <cell r="S380">
            <v>0</v>
          </cell>
          <cell r="T380">
            <v>1</v>
          </cell>
          <cell r="U380">
            <v>0</v>
          </cell>
          <cell r="V380">
            <v>1</v>
          </cell>
          <cell r="W380">
            <v>0</v>
          </cell>
          <cell r="X380">
            <v>1</v>
          </cell>
          <cell r="Y380">
            <v>1</v>
          </cell>
          <cell r="Z380">
            <v>1</v>
          </cell>
          <cell r="AA380">
            <v>0.63000000000000012</v>
          </cell>
          <cell r="AC380">
            <v>-7.0900000000000007</v>
          </cell>
          <cell r="AD380">
            <v>-0.36</v>
          </cell>
          <cell r="AE380">
            <v>-0.11</v>
          </cell>
          <cell r="AF380">
            <v>0</v>
          </cell>
          <cell r="AG380">
            <v>0</v>
          </cell>
          <cell r="AH380">
            <v>-7.5600000000000014</v>
          </cell>
          <cell r="AI380" t="str">
            <v>CNY</v>
          </cell>
          <cell r="AJ380" t="str">
            <v>LP</v>
          </cell>
          <cell r="AK380" t="str">
            <v>重庆港湘龙 </v>
          </cell>
          <cell r="AL380" t="str">
            <v>GGU8A 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B380">
            <v>-659060</v>
          </cell>
          <cell r="BC380">
            <v>-659060</v>
          </cell>
          <cell r="BD380">
            <v>0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</row>
        <row r="381">
          <cell r="C381" t="str">
            <v>PT56</v>
          </cell>
          <cell r="D381" t="str">
            <v>-</v>
          </cell>
          <cell r="E381" t="str">
            <v>Trans Vent</v>
          </cell>
          <cell r="F381" t="str">
            <v>变速器通风管</v>
          </cell>
          <cell r="G381" t="str">
            <v>B</v>
          </cell>
          <cell r="H381" t="str">
            <v>PMT4</v>
          </cell>
          <cell r="I381" t="str">
            <v>PF</v>
          </cell>
          <cell r="J381" t="str">
            <v>JD8P</v>
          </cell>
          <cell r="K381" t="str">
            <v>7034</v>
          </cell>
          <cell r="L381" t="str">
            <v>BA</v>
          </cell>
          <cell r="M381" t="str">
            <v>JD8P-7034-BA</v>
          </cell>
          <cell r="O381" t="str">
            <v>NA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  <cell r="X381">
            <v>1</v>
          </cell>
          <cell r="Y381">
            <v>0</v>
          </cell>
          <cell r="Z381">
            <v>1</v>
          </cell>
          <cell r="AA381">
            <v>0.19</v>
          </cell>
          <cell r="AC381">
            <v>-11</v>
          </cell>
          <cell r="AD381">
            <v>-0.2</v>
          </cell>
          <cell r="AE381">
            <v>-0.15</v>
          </cell>
          <cell r="AF381">
            <v>0</v>
          </cell>
          <cell r="AG381">
            <v>0</v>
          </cell>
          <cell r="AH381">
            <v>-11.35</v>
          </cell>
          <cell r="AI381" t="str">
            <v>CNY</v>
          </cell>
          <cell r="AJ381" t="str">
            <v>LP</v>
          </cell>
          <cell r="AK381" t="str">
            <v>上海帕萨思 </v>
          </cell>
          <cell r="AL381" t="str">
            <v>GNNYA 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B381">
            <v>-105000</v>
          </cell>
          <cell r="BC381">
            <v>-105000</v>
          </cell>
          <cell r="BD381">
            <v>0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</row>
        <row r="382">
          <cell r="C382" t="str">
            <v>PT56</v>
          </cell>
          <cell r="D382" t="str">
            <v>-</v>
          </cell>
          <cell r="E382" t="str">
            <v>Trans Vent</v>
          </cell>
          <cell r="F382" t="str">
            <v>变速器通风管</v>
          </cell>
          <cell r="G382" t="str">
            <v>B</v>
          </cell>
          <cell r="H382" t="str">
            <v>PMT4</v>
          </cell>
          <cell r="I382" t="str">
            <v>PF</v>
          </cell>
          <cell r="J382" t="str">
            <v>JD8P</v>
          </cell>
          <cell r="K382" t="str">
            <v>7034</v>
          </cell>
          <cell r="L382" t="str">
            <v>AA</v>
          </cell>
          <cell r="M382" t="str">
            <v>JD8P-7034-AA</v>
          </cell>
          <cell r="O382" t="str">
            <v>NA</v>
          </cell>
          <cell r="S382">
            <v>0</v>
          </cell>
          <cell r="T382">
            <v>1</v>
          </cell>
          <cell r="U382">
            <v>0</v>
          </cell>
          <cell r="V382">
            <v>1</v>
          </cell>
          <cell r="W382">
            <v>0</v>
          </cell>
          <cell r="X382">
            <v>0</v>
          </cell>
          <cell r="Y382">
            <v>1</v>
          </cell>
          <cell r="Z382">
            <v>0</v>
          </cell>
          <cell r="AA382">
            <v>0.44</v>
          </cell>
          <cell r="AC382">
            <v>-10.93</v>
          </cell>
          <cell r="AD382">
            <v>-0.2</v>
          </cell>
          <cell r="AE382">
            <v>-0.15</v>
          </cell>
          <cell r="AF382">
            <v>0</v>
          </cell>
          <cell r="AG382">
            <v>0</v>
          </cell>
          <cell r="AH382">
            <v>-11.28</v>
          </cell>
          <cell r="AI382" t="str">
            <v>CNY</v>
          </cell>
          <cell r="AJ382" t="str">
            <v>LP</v>
          </cell>
          <cell r="AK382" t="str">
            <v>上海帕萨思 </v>
          </cell>
          <cell r="AL382" t="str">
            <v>GNNYA 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B382">
            <v>-130000</v>
          </cell>
          <cell r="BC382">
            <v>-130000</v>
          </cell>
          <cell r="BD382">
            <v>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</row>
        <row r="383">
          <cell r="C383" t="str">
            <v>ET20-2</v>
          </cell>
          <cell r="D383" t="str">
            <v>-</v>
          </cell>
          <cell r="E383" t="str">
            <v>TITANIUM badge</v>
          </cell>
          <cell r="F383" t="str">
            <v>TITANIUM 字标</v>
          </cell>
          <cell r="G383" t="str">
            <v>na</v>
          </cell>
          <cell r="H383" t="str">
            <v>PMT1</v>
          </cell>
          <cell r="I383" t="str">
            <v>TH</v>
          </cell>
          <cell r="J383" t="str">
            <v>GR2B</v>
          </cell>
          <cell r="K383">
            <v>16702</v>
          </cell>
          <cell r="L383" t="str">
            <v>BB</v>
          </cell>
          <cell r="M383" t="str">
            <v>GR2B-16702-BB</v>
          </cell>
          <cell r="O383" t="str">
            <v>NA</v>
          </cell>
          <cell r="P383" t="str">
            <v>刘哲谦</v>
          </cell>
          <cell r="Q383" t="str">
            <v>杜文博</v>
          </cell>
          <cell r="S383">
            <v>0</v>
          </cell>
          <cell r="T383">
            <v>0</v>
          </cell>
          <cell r="U383">
            <v>0</v>
          </cell>
          <cell r="V383">
            <v>0</v>
          </cell>
          <cell r="W383">
            <v>0</v>
          </cell>
          <cell r="X383">
            <v>0</v>
          </cell>
          <cell r="Y383">
            <v>1</v>
          </cell>
          <cell r="Z383">
            <v>1</v>
          </cell>
          <cell r="AA383">
            <v>0.1</v>
          </cell>
          <cell r="AC383">
            <v>-3.98</v>
          </cell>
          <cell r="AD383">
            <v>-0.17</v>
          </cell>
          <cell r="AE383">
            <v>-0.18</v>
          </cell>
          <cell r="AF383">
            <v>0</v>
          </cell>
          <cell r="AG383">
            <v>0</v>
          </cell>
          <cell r="AH383">
            <v>-4.33</v>
          </cell>
          <cell r="AI383" t="str">
            <v>CNY</v>
          </cell>
          <cell r="AJ383" t="str">
            <v>LP</v>
          </cell>
          <cell r="AK383" t="str">
            <v>深圳市东方骏实业有限公司</v>
          </cell>
          <cell r="AL383" t="str">
            <v>GM02A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</row>
        <row r="384">
          <cell r="C384" t="str">
            <v>IT17</v>
          </cell>
          <cell r="D384" t="str">
            <v>IT17</v>
          </cell>
          <cell r="E384" t="str">
            <v>Carpet</v>
          </cell>
          <cell r="F384" t="str">
            <v>主地毯</v>
          </cell>
          <cell r="G384" t="str">
            <v>D</v>
          </cell>
          <cell r="H384" t="str">
            <v>PMT2</v>
          </cell>
          <cell r="I384" t="str">
            <v>TH</v>
          </cell>
          <cell r="J384" t="str">
            <v>JD8B</v>
          </cell>
          <cell r="K384" t="str">
            <v>F11454</v>
          </cell>
          <cell r="L384" t="str">
            <v>AAW</v>
          </cell>
          <cell r="M384" t="str">
            <v>JD8B-F11454-AAW</v>
          </cell>
          <cell r="O384" t="str">
            <v>NA</v>
          </cell>
          <cell r="S384">
            <v>1</v>
          </cell>
          <cell r="T384">
            <v>1</v>
          </cell>
          <cell r="U384">
            <v>1</v>
          </cell>
          <cell r="V384">
            <v>1</v>
          </cell>
          <cell r="W384">
            <v>1</v>
          </cell>
          <cell r="X384">
            <v>1</v>
          </cell>
          <cell r="Y384">
            <v>1</v>
          </cell>
          <cell r="Z384">
            <v>1</v>
          </cell>
          <cell r="AA384">
            <v>1</v>
          </cell>
          <cell r="AC384">
            <v>-173.96</v>
          </cell>
          <cell r="AD384">
            <v>-3.6</v>
          </cell>
          <cell r="AE384">
            <v>-3.49</v>
          </cell>
          <cell r="AF384">
            <v>0</v>
          </cell>
          <cell r="AG384">
            <v>0</v>
          </cell>
          <cell r="AH384">
            <v>-181.05</v>
          </cell>
          <cell r="AI384" t="str">
            <v>CNY</v>
          </cell>
          <cell r="AJ384" t="str">
            <v>LP</v>
          </cell>
          <cell r="AK384" t="str">
            <v>重庆佩尔哲 </v>
          </cell>
          <cell r="AL384" t="str">
            <v>EMLJA 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B384">
            <v>-350000</v>
          </cell>
          <cell r="BC384">
            <v>-350000</v>
          </cell>
          <cell r="BD384">
            <v>0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</row>
        <row r="385">
          <cell r="C385" t="str">
            <v>IT22</v>
          </cell>
          <cell r="D385" t="str">
            <v>IT22</v>
          </cell>
          <cell r="E385" t="str">
            <v xml:space="preserve">Cargo Trim </v>
          </cell>
          <cell r="F385" t="str">
            <v>尾门内饰板</v>
          </cell>
          <cell r="G385" t="str">
            <v>D</v>
          </cell>
          <cell r="H385" t="str">
            <v>PMT2</v>
          </cell>
          <cell r="I385" t="str">
            <v>TH</v>
          </cell>
          <cell r="J385" t="str">
            <v>JD8B</v>
          </cell>
          <cell r="K385" t="str">
            <v>F407A64</v>
          </cell>
          <cell r="L385" t="str">
            <v>ABW</v>
          </cell>
          <cell r="M385" t="str">
            <v>JD8B-F407A64-ABW</v>
          </cell>
          <cell r="O385" t="str">
            <v>NA</v>
          </cell>
          <cell r="S385">
            <v>1</v>
          </cell>
          <cell r="T385">
            <v>1</v>
          </cell>
          <cell r="U385">
            <v>1</v>
          </cell>
          <cell r="V385">
            <v>1</v>
          </cell>
          <cell r="W385">
            <v>1</v>
          </cell>
          <cell r="X385">
            <v>1</v>
          </cell>
          <cell r="Y385">
            <v>1</v>
          </cell>
          <cell r="Z385">
            <v>1</v>
          </cell>
          <cell r="AA385">
            <v>1</v>
          </cell>
          <cell r="AC385">
            <v>-19.829999999999998</v>
          </cell>
          <cell r="AD385">
            <v>-0.68</v>
          </cell>
          <cell r="AE385">
            <v>-0.5</v>
          </cell>
          <cell r="AF385">
            <v>0</v>
          </cell>
          <cell r="AG385">
            <v>0</v>
          </cell>
          <cell r="AH385">
            <v>-21.009999999999998</v>
          </cell>
          <cell r="AI385" t="str">
            <v>CNY</v>
          </cell>
          <cell r="AJ385" t="str">
            <v>LP</v>
          </cell>
          <cell r="AK385" t="str">
            <v>宁波拓普 </v>
          </cell>
          <cell r="AL385" t="str">
            <v>DLVBB 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B385">
            <v>-150000</v>
          </cell>
          <cell r="BC385">
            <v>-150000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</row>
        <row r="386">
          <cell r="C386" t="str">
            <v>IT23</v>
          </cell>
          <cell r="D386" t="str">
            <v>IT23</v>
          </cell>
          <cell r="E386" t="str">
            <v>Package Tray</v>
          </cell>
          <cell r="F386" t="str">
            <v>后置物板</v>
          </cell>
          <cell r="G386" t="str">
            <v>D</v>
          </cell>
          <cell r="H386" t="str">
            <v>PMT2</v>
          </cell>
          <cell r="I386" t="str">
            <v>TH</v>
          </cell>
          <cell r="J386" t="str">
            <v>JD8B</v>
          </cell>
          <cell r="K386" t="str">
            <v>F46668</v>
          </cell>
          <cell r="L386" t="str">
            <v>AAW</v>
          </cell>
          <cell r="M386" t="str">
            <v>JD8B-F46668-AAW</v>
          </cell>
          <cell r="O386" t="str">
            <v>NA</v>
          </cell>
          <cell r="S386">
            <v>1</v>
          </cell>
          <cell r="T386">
            <v>1</v>
          </cell>
          <cell r="U386">
            <v>1</v>
          </cell>
          <cell r="V386">
            <v>1</v>
          </cell>
          <cell r="W386">
            <v>1</v>
          </cell>
          <cell r="X386">
            <v>1</v>
          </cell>
          <cell r="Y386">
            <v>1</v>
          </cell>
          <cell r="Z386">
            <v>1</v>
          </cell>
          <cell r="AA386">
            <v>1</v>
          </cell>
          <cell r="AC386">
            <v>-83.46</v>
          </cell>
          <cell r="AD386">
            <v>-2.08</v>
          </cell>
          <cell r="AE386">
            <v>-1</v>
          </cell>
          <cell r="AF386">
            <v>0</v>
          </cell>
          <cell r="AG386">
            <v>0</v>
          </cell>
          <cell r="AH386">
            <v>-86.539999999999992</v>
          </cell>
          <cell r="AI386" t="str">
            <v>CNY</v>
          </cell>
          <cell r="AJ386" t="str">
            <v>LP</v>
          </cell>
          <cell r="AK386" t="str">
            <v>宁波拓普 </v>
          </cell>
          <cell r="AL386" t="str">
            <v>DLVBB 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B386">
            <v>-60000</v>
          </cell>
          <cell r="BC386">
            <v>-60000</v>
          </cell>
          <cell r="BD386">
            <v>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</row>
        <row r="387">
          <cell r="C387" t="str">
            <v>B021</v>
          </cell>
          <cell r="D387" t="str">
            <v>B021</v>
          </cell>
          <cell r="E387" t="str">
            <v>Lock Sets</v>
          </cell>
          <cell r="F387" t="str">
            <v>锁芯</v>
          </cell>
          <cell r="G387" t="str">
            <v>B</v>
          </cell>
          <cell r="H387" t="str">
            <v>PMT1</v>
          </cell>
          <cell r="I387" t="str">
            <v>TH</v>
          </cell>
          <cell r="J387" t="str">
            <v>JD8B</v>
          </cell>
          <cell r="K387" t="str">
            <v>F22050</v>
          </cell>
          <cell r="L387" t="str">
            <v>AB</v>
          </cell>
          <cell r="M387" t="str">
            <v>JD8B-F22050-AB</v>
          </cell>
          <cell r="O387" t="str">
            <v>NA</v>
          </cell>
          <cell r="P387" t="str">
            <v>翟万里</v>
          </cell>
          <cell r="Q387" t="str">
            <v>金正斌</v>
          </cell>
          <cell r="S387">
            <v>1</v>
          </cell>
          <cell r="T387">
            <v>1</v>
          </cell>
          <cell r="U387">
            <v>1</v>
          </cell>
          <cell r="V387">
            <v>1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0.67</v>
          </cell>
          <cell r="AC387">
            <v>-72.73</v>
          </cell>
          <cell r="AD387">
            <v>-2.92</v>
          </cell>
          <cell r="AE387">
            <v>-0.88</v>
          </cell>
          <cell r="AF387">
            <v>-1.46</v>
          </cell>
          <cell r="AG387">
            <v>-0.35</v>
          </cell>
          <cell r="AH387">
            <v>-78.339999999999989</v>
          </cell>
          <cell r="AI387" t="str">
            <v>CNY</v>
          </cell>
          <cell r="AJ387" t="str">
            <v>LP</v>
          </cell>
          <cell r="AK387" t="str">
            <v xml:space="preserve">烟台霍富 
</v>
          </cell>
          <cell r="AL387" t="str">
            <v>EBQTA 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B387">
            <v>0</v>
          </cell>
          <cell r="BC387">
            <v>0</v>
          </cell>
          <cell r="BD387">
            <v>0</v>
          </cell>
          <cell r="BE387" t="str">
            <v>incl. in JD8B-F22-5--BC</v>
          </cell>
          <cell r="BF387">
            <v>0</v>
          </cell>
          <cell r="BG387">
            <v>0</v>
          </cell>
          <cell r="BH387">
            <v>0</v>
          </cell>
          <cell r="BI387" t="str">
            <v>incl. in JD8B-F22-5--BC</v>
          </cell>
          <cell r="BJ387">
            <v>0</v>
          </cell>
        </row>
        <row r="388">
          <cell r="C388" t="str">
            <v>B021</v>
          </cell>
          <cell r="D388" t="str">
            <v>-</v>
          </cell>
          <cell r="E388" t="str">
            <v>Lock Sets</v>
          </cell>
          <cell r="F388" t="str">
            <v>锁芯</v>
          </cell>
          <cell r="G388" t="str">
            <v>B</v>
          </cell>
          <cell r="H388" t="str">
            <v>PMT1</v>
          </cell>
          <cell r="I388" t="str">
            <v>TH</v>
          </cell>
          <cell r="J388" t="str">
            <v>JD8B</v>
          </cell>
          <cell r="K388" t="str">
            <v>F22050</v>
          </cell>
          <cell r="L388" t="str">
            <v>BC</v>
          </cell>
          <cell r="M388" t="str">
            <v>JD8B-F22050-BC</v>
          </cell>
          <cell r="O388" t="str">
            <v>NA</v>
          </cell>
          <cell r="P388" t="str">
            <v>翟万里</v>
          </cell>
          <cell r="Q388" t="str">
            <v>金正斌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  <cell r="W388">
            <v>0</v>
          </cell>
          <cell r="X388">
            <v>0</v>
          </cell>
          <cell r="Y388">
            <v>1</v>
          </cell>
          <cell r="Z388">
            <v>1</v>
          </cell>
          <cell r="AA388">
            <v>0.1</v>
          </cell>
          <cell r="AC388">
            <v>-86.09</v>
          </cell>
          <cell r="AD388">
            <v>-2.92</v>
          </cell>
          <cell r="AE388">
            <v>-0.88</v>
          </cell>
          <cell r="AF388">
            <v>-1.46</v>
          </cell>
          <cell r="AG388">
            <v>-0.35</v>
          </cell>
          <cell r="AH388">
            <v>-91.699999999999989</v>
          </cell>
          <cell r="AI388" t="str">
            <v>CNY</v>
          </cell>
          <cell r="AJ388" t="str">
            <v>LP</v>
          </cell>
          <cell r="AK388" t="str">
            <v xml:space="preserve">烟台霍富 
</v>
          </cell>
          <cell r="AL388" t="str">
            <v>EBQTA 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B388">
            <v>-666800</v>
          </cell>
          <cell r="BC388">
            <v>-666800</v>
          </cell>
          <cell r="BD388">
            <v>0</v>
          </cell>
          <cell r="BE388">
            <v>-201990</v>
          </cell>
          <cell r="BF388">
            <v>574899</v>
          </cell>
          <cell r="BG388">
            <v>0</v>
          </cell>
          <cell r="BH388">
            <v>0</v>
          </cell>
          <cell r="BI388">
            <v>-2257491</v>
          </cell>
          <cell r="BJ388">
            <v>-1548192</v>
          </cell>
        </row>
        <row r="389">
          <cell r="C389" t="str">
            <v>B021</v>
          </cell>
          <cell r="D389" t="str">
            <v>-</v>
          </cell>
          <cell r="E389" t="str">
            <v>Lock Sets</v>
          </cell>
          <cell r="F389" t="str">
            <v>锁芯</v>
          </cell>
          <cell r="G389" t="str">
            <v>B</v>
          </cell>
          <cell r="H389" t="str">
            <v>PMT1</v>
          </cell>
          <cell r="I389" t="str">
            <v>TH</v>
          </cell>
          <cell r="J389" t="str">
            <v>JD8B</v>
          </cell>
          <cell r="K389" t="str">
            <v>F22050</v>
          </cell>
          <cell r="L389" t="str">
            <v>CC</v>
          </cell>
          <cell r="M389" t="str">
            <v>JD8B-F22050-CC</v>
          </cell>
          <cell r="O389" t="str">
            <v>NA</v>
          </cell>
          <cell r="P389" t="str">
            <v>翟万里</v>
          </cell>
          <cell r="Q389" t="str">
            <v>金正斌</v>
          </cell>
          <cell r="S389">
            <v>0</v>
          </cell>
          <cell r="T389">
            <v>0</v>
          </cell>
          <cell r="U389">
            <v>0</v>
          </cell>
          <cell r="V389">
            <v>0</v>
          </cell>
          <cell r="W389">
            <v>1</v>
          </cell>
          <cell r="X389">
            <v>1</v>
          </cell>
          <cell r="Y389">
            <v>0</v>
          </cell>
          <cell r="Z389">
            <v>0</v>
          </cell>
          <cell r="AA389">
            <v>0.23</v>
          </cell>
          <cell r="AC389">
            <v>-86.09</v>
          </cell>
          <cell r="AD389">
            <v>-2.92</v>
          </cell>
          <cell r="AE389">
            <v>-0.88</v>
          </cell>
          <cell r="AF389">
            <v>-1.46</v>
          </cell>
          <cell r="AG389">
            <v>-0.35</v>
          </cell>
          <cell r="AH389">
            <v>-91.699999999999989</v>
          </cell>
          <cell r="AI389" t="str">
            <v>CNY</v>
          </cell>
          <cell r="AJ389" t="str">
            <v>LP</v>
          </cell>
          <cell r="AK389" t="str">
            <v xml:space="preserve">烟台霍富 
</v>
          </cell>
          <cell r="AL389" t="str">
            <v>EBQTA 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B389">
            <v>0</v>
          </cell>
          <cell r="BC389">
            <v>0</v>
          </cell>
          <cell r="BD389">
            <v>0</v>
          </cell>
          <cell r="BE389" t="str">
            <v>incl. in JD8B-F22-5--BC</v>
          </cell>
          <cell r="BF389">
            <v>0</v>
          </cell>
          <cell r="BG389">
            <v>0</v>
          </cell>
          <cell r="BH389">
            <v>0</v>
          </cell>
          <cell r="BI389" t="str">
            <v>incl. in JD8B-F22-5--BC</v>
          </cell>
          <cell r="BJ389">
            <v>0</v>
          </cell>
        </row>
        <row r="390">
          <cell r="C390" t="str">
            <v>ET9</v>
          </cell>
          <cell r="D390" t="str">
            <v>ET9</v>
          </cell>
          <cell r="E390" t="str">
            <v>Cowl Grille</v>
          </cell>
          <cell r="F390" t="str">
            <v>通风格栅</v>
          </cell>
          <cell r="G390" t="str">
            <v>D</v>
          </cell>
          <cell r="H390" t="str">
            <v>PMT1</v>
          </cell>
          <cell r="I390" t="str">
            <v>TH</v>
          </cell>
          <cell r="J390" t="str">
            <v>JD8B</v>
          </cell>
          <cell r="K390" t="str">
            <v>F02216</v>
          </cell>
          <cell r="L390" t="str">
            <v>AE</v>
          </cell>
          <cell r="M390" t="str">
            <v>JD8B-F02216-AE</v>
          </cell>
          <cell r="O390" t="str">
            <v>NA</v>
          </cell>
          <cell r="P390" t="str">
            <v>龚硕</v>
          </cell>
          <cell r="Q390" t="str">
            <v>杜文博</v>
          </cell>
          <cell r="S390">
            <v>1</v>
          </cell>
          <cell r="T390">
            <v>1</v>
          </cell>
          <cell r="U390">
            <v>1</v>
          </cell>
          <cell r="V390">
            <v>1</v>
          </cell>
          <cell r="W390">
            <v>1</v>
          </cell>
          <cell r="X390">
            <v>1</v>
          </cell>
          <cell r="Y390">
            <v>1</v>
          </cell>
          <cell r="Z390">
            <v>1</v>
          </cell>
          <cell r="AA390">
            <v>1</v>
          </cell>
          <cell r="AC390">
            <v>-59.72</v>
          </cell>
          <cell r="AD390">
            <v>-0.61</v>
          </cell>
          <cell r="AE390">
            <v>-1.32</v>
          </cell>
          <cell r="AF390">
            <v>0</v>
          </cell>
          <cell r="AG390">
            <v>0</v>
          </cell>
          <cell r="AH390">
            <v>-61.65</v>
          </cell>
          <cell r="AI390" t="str">
            <v>CNY</v>
          </cell>
          <cell r="AJ390" t="str">
            <v>LP</v>
          </cell>
          <cell r="AK390" t="str">
            <v>重庆光能荣能 </v>
          </cell>
          <cell r="AL390" t="str">
            <v>DH0HA 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B390">
            <v>-4104676</v>
          </cell>
          <cell r="BC390">
            <v>-4104676</v>
          </cell>
          <cell r="BD390">
            <v>0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</row>
        <row r="391">
          <cell r="C391" t="str">
            <v>ET17-2</v>
          </cell>
          <cell r="D391" t="str">
            <v>ET17-2</v>
          </cell>
          <cell r="E391" t="str">
            <v>Wheel arch liners (front)</v>
          </cell>
          <cell r="F391" t="str">
            <v>前轮毂包</v>
          </cell>
          <cell r="G391" t="str">
            <v>D</v>
          </cell>
          <cell r="H391" t="str">
            <v>PMT1</v>
          </cell>
          <cell r="I391" t="str">
            <v>TH</v>
          </cell>
          <cell r="J391" t="str">
            <v>JD8B</v>
          </cell>
          <cell r="K391" t="str">
            <v>F16114</v>
          </cell>
          <cell r="L391" t="str">
            <v>AD</v>
          </cell>
          <cell r="M391" t="str">
            <v>JD8B-F16114-AD</v>
          </cell>
          <cell r="O391" t="str">
            <v>NA</v>
          </cell>
          <cell r="S391">
            <v>1</v>
          </cell>
          <cell r="T391">
            <v>1</v>
          </cell>
          <cell r="U391">
            <v>1</v>
          </cell>
          <cell r="V391">
            <v>1</v>
          </cell>
          <cell r="W391">
            <v>1</v>
          </cell>
          <cell r="X391">
            <v>1</v>
          </cell>
          <cell r="Y391">
            <v>1</v>
          </cell>
          <cell r="Z391">
            <v>1</v>
          </cell>
          <cell r="AA391">
            <v>1</v>
          </cell>
          <cell r="AC391">
            <v>-43.89</v>
          </cell>
          <cell r="AD391">
            <v>-0.3</v>
          </cell>
          <cell r="AE391">
            <v>-0.6</v>
          </cell>
          <cell r="AF391">
            <v>0</v>
          </cell>
          <cell r="AG391">
            <v>0</v>
          </cell>
          <cell r="AH391">
            <v>-44.79</v>
          </cell>
          <cell r="AI391" t="str">
            <v>CNY</v>
          </cell>
          <cell r="AJ391" t="str">
            <v>LP</v>
          </cell>
          <cell r="AK391" t="str">
            <v>重庆光能荣能 </v>
          </cell>
          <cell r="AL391" t="str">
            <v>DH0HA 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B391">
            <v>-905000</v>
          </cell>
          <cell r="BC391">
            <v>-905000</v>
          </cell>
          <cell r="BD391">
            <v>0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</row>
        <row r="392">
          <cell r="C392" t="str">
            <v>ET17-2</v>
          </cell>
          <cell r="D392" t="str">
            <v>ET17-2</v>
          </cell>
          <cell r="E392" t="str">
            <v>Wheel arch liners (front)</v>
          </cell>
          <cell r="F392" t="str">
            <v>前轮毂包</v>
          </cell>
          <cell r="G392" t="str">
            <v>D</v>
          </cell>
          <cell r="H392" t="str">
            <v>PMT1</v>
          </cell>
          <cell r="I392" t="str">
            <v>TH</v>
          </cell>
          <cell r="J392" t="str">
            <v>JD8B</v>
          </cell>
          <cell r="K392" t="str">
            <v>F16115</v>
          </cell>
          <cell r="L392" t="str">
            <v>AC</v>
          </cell>
          <cell r="M392" t="str">
            <v>JD8B-F16115-AC</v>
          </cell>
          <cell r="O392" t="str">
            <v>NA</v>
          </cell>
          <cell r="S392">
            <v>1</v>
          </cell>
          <cell r="T392">
            <v>1</v>
          </cell>
          <cell r="U392">
            <v>1</v>
          </cell>
          <cell r="V392">
            <v>1</v>
          </cell>
          <cell r="W392">
            <v>1</v>
          </cell>
          <cell r="X392">
            <v>1</v>
          </cell>
          <cell r="Y392">
            <v>1</v>
          </cell>
          <cell r="Z392">
            <v>1</v>
          </cell>
          <cell r="AA392">
            <v>1</v>
          </cell>
          <cell r="AC392">
            <v>-33.56</v>
          </cell>
          <cell r="AD392">
            <v>-0.3</v>
          </cell>
          <cell r="AE392">
            <v>-0.6</v>
          </cell>
          <cell r="AF392">
            <v>0</v>
          </cell>
          <cell r="AG392">
            <v>0</v>
          </cell>
          <cell r="AH392">
            <v>-34.46</v>
          </cell>
          <cell r="AI392" t="str">
            <v>CNY</v>
          </cell>
          <cell r="AJ392" t="str">
            <v>LP</v>
          </cell>
          <cell r="AK392" t="str">
            <v>重庆光能荣能 </v>
          </cell>
          <cell r="AL392" t="str">
            <v>DH0HA 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B392">
            <v>-880000</v>
          </cell>
          <cell r="BC392">
            <v>-880000</v>
          </cell>
          <cell r="BD392">
            <v>0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</row>
        <row r="393">
          <cell r="C393" t="str">
            <v>B041</v>
          </cell>
          <cell r="D393" t="str">
            <v>-</v>
          </cell>
          <cell r="E393" t="str">
            <v>Out sourcing stamping</v>
          </cell>
          <cell r="F393" t="str">
            <v>发动机安装支架（左）</v>
          </cell>
          <cell r="G393" t="str">
            <v>D</v>
          </cell>
          <cell r="H393" t="str">
            <v>BIW</v>
          </cell>
          <cell r="I393" t="str">
            <v>PF</v>
          </cell>
          <cell r="J393" t="str">
            <v>JD8B</v>
          </cell>
          <cell r="K393" t="str">
            <v>6A095 </v>
          </cell>
          <cell r="L393" t="str">
            <v>AA</v>
          </cell>
          <cell r="M393" t="str">
            <v>JD8B-6A095 -AA</v>
          </cell>
          <cell r="O393" t="str">
            <v>NA</v>
          </cell>
          <cell r="S393">
            <v>0</v>
          </cell>
          <cell r="T393">
            <v>1</v>
          </cell>
          <cell r="U393">
            <v>0</v>
          </cell>
          <cell r="V393">
            <v>1</v>
          </cell>
          <cell r="W393">
            <v>0</v>
          </cell>
          <cell r="X393">
            <v>1</v>
          </cell>
          <cell r="Y393">
            <v>1</v>
          </cell>
          <cell r="Z393">
            <v>1</v>
          </cell>
          <cell r="AA393">
            <v>0.63000000000000012</v>
          </cell>
          <cell r="AC393">
            <v>-6.39</v>
          </cell>
          <cell r="AD393">
            <v>-0.08</v>
          </cell>
          <cell r="AE393">
            <v>-0.05</v>
          </cell>
          <cell r="AF393">
            <v>0</v>
          </cell>
          <cell r="AG393">
            <v>0</v>
          </cell>
          <cell r="AH393">
            <v>-6.52</v>
          </cell>
          <cell r="AI393" t="str">
            <v>CNY</v>
          </cell>
          <cell r="AJ393" t="str">
            <v>LP</v>
          </cell>
          <cell r="AK393" t="str">
            <v>重庆联伟 </v>
          </cell>
          <cell r="AL393" t="str">
            <v>EHDAA 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B393">
            <v>-486658</v>
          </cell>
          <cell r="BC393">
            <v>-486658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</row>
        <row r="394">
          <cell r="C394" t="str">
            <v>B041</v>
          </cell>
          <cell r="E394" t="str">
            <v>Out sourcing stamping</v>
          </cell>
          <cell r="F394" t="str">
            <v>发动机安装支架装配（左）</v>
          </cell>
          <cell r="G394" t="str">
            <v>D</v>
          </cell>
          <cell r="H394" t="str">
            <v>BIW</v>
          </cell>
          <cell r="I394" t="str">
            <v>PF</v>
          </cell>
          <cell r="J394" t="str">
            <v>JD8B</v>
          </cell>
          <cell r="K394" t="str">
            <v>R6E042 </v>
          </cell>
          <cell r="L394" t="str">
            <v>AA</v>
          </cell>
          <cell r="M394" t="str">
            <v>JD8B-R6E042 -AA</v>
          </cell>
          <cell r="O394" t="str">
            <v>NA</v>
          </cell>
          <cell r="S394">
            <v>0</v>
          </cell>
          <cell r="T394">
            <v>1</v>
          </cell>
          <cell r="U394">
            <v>0</v>
          </cell>
          <cell r="V394">
            <v>1</v>
          </cell>
          <cell r="W394">
            <v>0</v>
          </cell>
          <cell r="X394">
            <v>1</v>
          </cell>
          <cell r="Y394">
            <v>1</v>
          </cell>
          <cell r="Z394">
            <v>1</v>
          </cell>
          <cell r="AA394">
            <v>0.63000000000000012</v>
          </cell>
          <cell r="AC394">
            <v>-7.07</v>
          </cell>
          <cell r="AD394">
            <v>-0.08</v>
          </cell>
          <cell r="AE394">
            <v>-0.05</v>
          </cell>
          <cell r="AF394">
            <v>0</v>
          </cell>
          <cell r="AG394">
            <v>0</v>
          </cell>
          <cell r="AH394">
            <v>-7.2</v>
          </cell>
          <cell r="AI394" t="str">
            <v>CNY</v>
          </cell>
          <cell r="AJ394" t="str">
            <v>LP</v>
          </cell>
          <cell r="AK394" t="str">
            <v>重庆联伟 </v>
          </cell>
          <cell r="AL394" t="str">
            <v>EHDAA 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B394">
            <v>-476658</v>
          </cell>
          <cell r="BC394">
            <v>-476658</v>
          </cell>
          <cell r="BD394">
            <v>0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</row>
        <row r="395">
          <cell r="C395" t="str">
            <v>PT02</v>
          </cell>
          <cell r="E395" t="str">
            <v xml:space="preserve">Shifter Assembly - Automatic Transmission (AT) </v>
          </cell>
          <cell r="F395" t="str">
            <v>自动动换档器</v>
          </cell>
          <cell r="G395" t="str">
            <v>B</v>
          </cell>
          <cell r="H395" t="str">
            <v>PMT4</v>
          </cell>
          <cell r="I395" t="str">
            <v>PF</v>
          </cell>
          <cell r="J395" t="str">
            <v>JD8P</v>
          </cell>
          <cell r="K395" t="str">
            <v>7K004</v>
          </cell>
          <cell r="L395" t="str">
            <v>BAW</v>
          </cell>
          <cell r="M395" t="str">
            <v>JD8P-7K004-BAW</v>
          </cell>
          <cell r="O395" t="str">
            <v>NA</v>
          </cell>
          <cell r="S395">
            <v>0</v>
          </cell>
          <cell r="T395">
            <v>1</v>
          </cell>
          <cell r="U395">
            <v>0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0.16</v>
          </cell>
          <cell r="AC395">
            <v>-214.49</v>
          </cell>
          <cell r="AD395">
            <v>-7.18</v>
          </cell>
          <cell r="AE395">
            <v>-12.88</v>
          </cell>
          <cell r="AF395">
            <v>0</v>
          </cell>
          <cell r="AG395">
            <v>0</v>
          </cell>
          <cell r="AH395">
            <v>-234.55</v>
          </cell>
          <cell r="AI395" t="str">
            <v>CNY</v>
          </cell>
          <cell r="AJ395" t="str">
            <v>LP</v>
          </cell>
          <cell r="AK395" t="str">
            <v>佛山东海理化 </v>
          </cell>
          <cell r="AL395" t="str">
            <v>FN02A 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B395">
            <v>-39440</v>
          </cell>
          <cell r="BC395">
            <v>-39440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</row>
        <row r="396">
          <cell r="C396" t="str">
            <v>PT02</v>
          </cell>
          <cell r="E396" t="str">
            <v xml:space="preserve">Shifter Assembly - Automatic Transmission (AT) </v>
          </cell>
          <cell r="F396" t="str">
            <v>自动动换档器</v>
          </cell>
          <cell r="G396" t="str">
            <v>B</v>
          </cell>
          <cell r="H396" t="str">
            <v>PMT4</v>
          </cell>
          <cell r="I396" t="str">
            <v>PF</v>
          </cell>
          <cell r="J396" t="str">
            <v>JD8P</v>
          </cell>
          <cell r="K396" t="str">
            <v>7K004</v>
          </cell>
          <cell r="L396" t="str">
            <v>CAW</v>
          </cell>
          <cell r="M396" t="str">
            <v>JD8P-7K004-CAW</v>
          </cell>
          <cell r="O396" t="str">
            <v>NA</v>
          </cell>
          <cell r="S396">
            <v>0</v>
          </cell>
          <cell r="T396">
            <v>0</v>
          </cell>
          <cell r="U396">
            <v>0</v>
          </cell>
          <cell r="V396">
            <v>1</v>
          </cell>
          <cell r="W396">
            <v>0</v>
          </cell>
          <cell r="X396">
            <v>1</v>
          </cell>
          <cell r="Y396">
            <v>0</v>
          </cell>
          <cell r="Z396">
            <v>0</v>
          </cell>
          <cell r="AA396">
            <v>0.37</v>
          </cell>
          <cell r="AC396">
            <v>-256.5</v>
          </cell>
          <cell r="AD396">
            <v>-7.18</v>
          </cell>
          <cell r="AE396">
            <v>-12.88</v>
          </cell>
          <cell r="AF396">
            <v>-1.1499999999999999</v>
          </cell>
          <cell r="AG396">
            <v>0</v>
          </cell>
          <cell r="AH396">
            <v>-277.70999999999998</v>
          </cell>
          <cell r="AI396" t="str">
            <v>CNY</v>
          </cell>
          <cell r="AJ396" t="str">
            <v>LP</v>
          </cell>
          <cell r="AK396" t="str">
            <v>佛山东海理化 </v>
          </cell>
          <cell r="AL396" t="str">
            <v>FN02A 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B396">
            <v>-76160</v>
          </cell>
          <cell r="BC396">
            <v>-76160</v>
          </cell>
          <cell r="BD396">
            <v>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-560000</v>
          </cell>
          <cell r="BJ396">
            <v>486956</v>
          </cell>
        </row>
        <row r="397">
          <cell r="C397" t="str">
            <v>PT02</v>
          </cell>
          <cell r="E397" t="str">
            <v xml:space="preserve">Shifter Assembly - Automatic Transmission (AT) </v>
          </cell>
          <cell r="F397" t="str">
            <v>自动动换档器</v>
          </cell>
          <cell r="G397" t="str">
            <v>B</v>
          </cell>
          <cell r="H397" t="str">
            <v>PMT4</v>
          </cell>
          <cell r="I397" t="str">
            <v>PF</v>
          </cell>
          <cell r="J397" t="str">
            <v>JD8P</v>
          </cell>
          <cell r="K397" t="str">
            <v>7K004</v>
          </cell>
          <cell r="L397" t="str">
            <v>DBW</v>
          </cell>
          <cell r="M397" t="str">
            <v>JD8P-7K004-DBW</v>
          </cell>
          <cell r="O397" t="str">
            <v>NA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1</v>
          </cell>
          <cell r="Z397">
            <v>1</v>
          </cell>
          <cell r="AA397">
            <v>0.1</v>
          </cell>
          <cell r="AC397">
            <v>-261.10000000000002</v>
          </cell>
          <cell r="AD397">
            <v>-7.18</v>
          </cell>
          <cell r="AE397">
            <v>-12.88</v>
          </cell>
          <cell r="AF397">
            <v>-1.1499999999999999</v>
          </cell>
          <cell r="AG397">
            <v>0</v>
          </cell>
          <cell r="AH397">
            <v>-282.31</v>
          </cell>
          <cell r="AI397" t="str">
            <v>CNY</v>
          </cell>
          <cell r="AJ397" t="str">
            <v>LP</v>
          </cell>
          <cell r="AK397" t="str">
            <v>佛山东海理化 </v>
          </cell>
          <cell r="AL397" t="str">
            <v>FN02A 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B397">
            <v>-20400</v>
          </cell>
          <cell r="BC397">
            <v>-20400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 t="str">
            <v>incl. in above</v>
          </cell>
          <cell r="BJ397" t="str">
            <v>incl. in above</v>
          </cell>
        </row>
        <row r="398">
          <cell r="C398" t="str">
            <v>PT83-1</v>
          </cell>
          <cell r="E398" t="str">
            <v>Stretch Belt</v>
          </cell>
          <cell r="F398" t="str">
            <v>弹性皮带</v>
          </cell>
          <cell r="G398" t="str">
            <v>na</v>
          </cell>
          <cell r="H398" t="str">
            <v>PMT4</v>
          </cell>
          <cell r="I398" t="str">
            <v>PF</v>
          </cell>
          <cell r="J398" t="str">
            <v>GN1G </v>
          </cell>
          <cell r="K398" t="str">
            <v>6C301 </v>
          </cell>
          <cell r="L398" t="str">
            <v>AA</v>
          </cell>
          <cell r="M398" t="str">
            <v>GN1G -6C301 -AA</v>
          </cell>
          <cell r="O398" t="str">
            <v>NA</v>
          </cell>
          <cell r="S398">
            <v>1</v>
          </cell>
          <cell r="T398">
            <v>1</v>
          </cell>
          <cell r="U398">
            <v>1</v>
          </cell>
          <cell r="V398">
            <v>1</v>
          </cell>
          <cell r="W398">
            <v>0</v>
          </cell>
          <cell r="X398">
            <v>0</v>
          </cell>
          <cell r="Y398">
            <v>1</v>
          </cell>
          <cell r="Z398">
            <v>0</v>
          </cell>
          <cell r="AA398">
            <v>0.72000000000000008</v>
          </cell>
          <cell r="AC398">
            <v>-25.6</v>
          </cell>
          <cell r="AD398">
            <v>-7.0000000000000007E-2</v>
          </cell>
          <cell r="AE398">
            <v>-0.2</v>
          </cell>
          <cell r="AF398">
            <v>-0.4</v>
          </cell>
          <cell r="AG398">
            <v>0</v>
          </cell>
          <cell r="AH398">
            <v>-26.27</v>
          </cell>
          <cell r="AI398" t="str">
            <v>CNY</v>
          </cell>
          <cell r="AJ398" t="str">
            <v>LP</v>
          </cell>
          <cell r="AK398" t="str">
            <v>苏州哈金森 </v>
          </cell>
          <cell r="AL398" t="str">
            <v>EYN0B 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B398">
            <v>-175000</v>
          </cell>
          <cell r="BC398">
            <v>-175000</v>
          </cell>
          <cell r="BD398">
            <v>0</v>
          </cell>
          <cell r="BE398">
            <v>-70127</v>
          </cell>
          <cell r="BF398">
            <v>176263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</row>
        <row r="399">
          <cell r="C399" t="str">
            <v>ET22</v>
          </cell>
          <cell r="E399" t="str">
            <v>Hood seal</v>
          </cell>
          <cell r="F399" t="str">
            <v>前盖胶条</v>
          </cell>
          <cell r="G399" t="str">
            <v>B</v>
          </cell>
          <cell r="H399" t="str">
            <v>PMT1</v>
          </cell>
          <cell r="I399" t="str">
            <v>TH</v>
          </cell>
          <cell r="J399" t="str">
            <v>JD8B</v>
          </cell>
          <cell r="K399" t="str">
            <v>F02824</v>
          </cell>
          <cell r="L399" t="str">
            <v>AC</v>
          </cell>
          <cell r="M399" t="str">
            <v>JD8B-F02824-AC</v>
          </cell>
          <cell r="O399" t="str">
            <v>NA</v>
          </cell>
          <cell r="P399" t="str">
            <v>谌洁(jchen202)</v>
          </cell>
          <cell r="Q399" t="str">
            <v>金正斌(zjin5)</v>
          </cell>
          <cell r="S399">
            <v>1</v>
          </cell>
          <cell r="T399">
            <v>1</v>
          </cell>
          <cell r="U399">
            <v>1</v>
          </cell>
          <cell r="V399">
            <v>1</v>
          </cell>
          <cell r="W399">
            <v>1</v>
          </cell>
          <cell r="X399">
            <v>1</v>
          </cell>
          <cell r="Y399">
            <v>1</v>
          </cell>
          <cell r="Z399">
            <v>1</v>
          </cell>
          <cell r="AA399">
            <v>1</v>
          </cell>
          <cell r="AC399">
            <v>-5.73</v>
          </cell>
          <cell r="AD399">
            <v>-0.25</v>
          </cell>
          <cell r="AE399">
            <v>-0.24</v>
          </cell>
          <cell r="AF399">
            <v>-0.02</v>
          </cell>
          <cell r="AG399">
            <v>0</v>
          </cell>
          <cell r="AH399">
            <v>-6.24</v>
          </cell>
          <cell r="AI399" t="str">
            <v>CNY</v>
          </cell>
          <cell r="AJ399" t="str">
            <v>LP</v>
          </cell>
          <cell r="AK399" t="str">
            <v>福州福光 </v>
          </cell>
          <cell r="AL399" t="str">
            <v>DKERA 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B399">
            <v>-65000</v>
          </cell>
          <cell r="BC399">
            <v>-65000</v>
          </cell>
          <cell r="BD399">
            <v>0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-30290</v>
          </cell>
          <cell r="BJ399">
            <v>-1694763</v>
          </cell>
        </row>
        <row r="400">
          <cell r="C400" t="str">
            <v>B041</v>
          </cell>
          <cell r="E400" t="str">
            <v>Stamping_outsource stamping</v>
          </cell>
          <cell r="F400" t="str">
            <v>车顶后横梁</v>
          </cell>
          <cell r="G400" t="str">
            <v>D</v>
          </cell>
          <cell r="H400" t="str">
            <v>BIW</v>
          </cell>
          <cell r="I400" t="str">
            <v>TH</v>
          </cell>
          <cell r="J400" t="str">
            <v>ED8B</v>
          </cell>
          <cell r="K400" t="str">
            <v>F422B64 </v>
          </cell>
          <cell r="L400" t="str">
            <v>AF</v>
          </cell>
          <cell r="M400" t="str">
            <v>ED8B-F422B64 -AF</v>
          </cell>
          <cell r="O400" t="str">
            <v>NA</v>
          </cell>
          <cell r="P400" t="str">
            <v>陈刚</v>
          </cell>
          <cell r="Q400" t="str">
            <v>刘兆宇</v>
          </cell>
          <cell r="S400">
            <v>1</v>
          </cell>
          <cell r="T400">
            <v>1</v>
          </cell>
          <cell r="U400">
            <v>1</v>
          </cell>
          <cell r="V400">
            <v>1</v>
          </cell>
          <cell r="W400">
            <v>1</v>
          </cell>
          <cell r="X400">
            <v>1</v>
          </cell>
          <cell r="Y400">
            <v>1</v>
          </cell>
          <cell r="Z400">
            <v>1</v>
          </cell>
          <cell r="AA400">
            <v>1</v>
          </cell>
          <cell r="AC400">
            <v>-40.707999999999998</v>
          </cell>
          <cell r="AD400">
            <v>-0.37</v>
          </cell>
          <cell r="AE400">
            <v>-0.46</v>
          </cell>
          <cell r="AF400">
            <v>0</v>
          </cell>
          <cell r="AG400">
            <v>0</v>
          </cell>
          <cell r="AH400">
            <v>-41.537999999999997</v>
          </cell>
          <cell r="AI400" t="str">
            <v>CNY</v>
          </cell>
          <cell r="AJ400" t="str">
            <v>LP</v>
          </cell>
          <cell r="AK400" t="str">
            <v>重庆百能达普什 </v>
          </cell>
          <cell r="AL400" t="str">
            <v>GK18A 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</row>
        <row r="401">
          <cell r="C401" t="str">
            <v>IT17</v>
          </cell>
          <cell r="E401" t="str">
            <v>Console</v>
          </cell>
          <cell r="F401" t="str">
            <v>副仪表板</v>
          </cell>
          <cell r="G401" t="str">
            <v>B</v>
          </cell>
          <cell r="H401" t="str">
            <v>PMT2</v>
          </cell>
          <cell r="I401" t="str">
            <v>TH</v>
          </cell>
          <cell r="J401" t="str">
            <v>JD8B</v>
          </cell>
          <cell r="K401" t="str">
            <v>F044H83</v>
          </cell>
          <cell r="L401" t="str">
            <v>AAW</v>
          </cell>
          <cell r="M401" t="str">
            <v>JD8B-F044H83-AAW</v>
          </cell>
          <cell r="O401" t="str">
            <v>NA</v>
          </cell>
          <cell r="P401" t="str">
            <v>朱文斌(wzhu25)</v>
          </cell>
          <cell r="Q401" t="str">
            <v>李卫(wli77)</v>
          </cell>
          <cell r="S401">
            <v>1</v>
          </cell>
          <cell r="T401">
            <v>1</v>
          </cell>
          <cell r="U401">
            <v>1</v>
          </cell>
          <cell r="V401">
            <v>1</v>
          </cell>
          <cell r="W401">
            <v>1</v>
          </cell>
          <cell r="X401">
            <v>1</v>
          </cell>
          <cell r="AA401">
            <v>0.9</v>
          </cell>
          <cell r="AC401">
            <v>-15.480212765957445</v>
          </cell>
          <cell r="AD401">
            <v>0</v>
          </cell>
          <cell r="AE401">
            <v>-0.02</v>
          </cell>
          <cell r="AF401">
            <v>0</v>
          </cell>
          <cell r="AG401">
            <v>0</v>
          </cell>
          <cell r="AH401">
            <v>-15.500212765957444</v>
          </cell>
          <cell r="AI401" t="str">
            <v>CNY</v>
          </cell>
          <cell r="AJ401" t="str">
            <v>LP</v>
          </cell>
          <cell r="AK401" t="str">
            <v>重庆延峰</v>
          </cell>
          <cell r="AL401" t="str">
            <v>DBNJA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B401">
            <v>-200000</v>
          </cell>
          <cell r="BC401">
            <v>-200000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</row>
        <row r="402">
          <cell r="C402" t="str">
            <v>IT17</v>
          </cell>
          <cell r="E402" t="str">
            <v>Console</v>
          </cell>
          <cell r="F402" t="str">
            <v>副仪表板</v>
          </cell>
          <cell r="G402" t="str">
            <v>B</v>
          </cell>
          <cell r="H402" t="str">
            <v>PMT2</v>
          </cell>
          <cell r="I402" t="str">
            <v>TH</v>
          </cell>
          <cell r="J402" t="str">
            <v>JD8B</v>
          </cell>
          <cell r="K402" t="str">
            <v>F044H83</v>
          </cell>
          <cell r="L402" t="str">
            <v>BBW</v>
          </cell>
          <cell r="M402" t="str">
            <v>JD8B-F044H83-BBW</v>
          </cell>
          <cell r="O402" t="str">
            <v>NA</v>
          </cell>
          <cell r="P402" t="str">
            <v>朱文斌(wzhu26)</v>
          </cell>
          <cell r="Q402" t="str">
            <v>李卫(wli78)</v>
          </cell>
          <cell r="Y402">
            <v>1</v>
          </cell>
          <cell r="Z402">
            <v>1</v>
          </cell>
          <cell r="AA402">
            <v>0.1</v>
          </cell>
          <cell r="AC402">
            <v>-34.150212765957406</v>
          </cell>
          <cell r="AD402">
            <v>0</v>
          </cell>
          <cell r="AE402">
            <v>-0.02</v>
          </cell>
          <cell r="AF402">
            <v>0</v>
          </cell>
          <cell r="AG402">
            <v>0</v>
          </cell>
          <cell r="AH402">
            <v>-34.170212765957409</v>
          </cell>
          <cell r="AI402" t="str">
            <v>CNY</v>
          </cell>
          <cell r="AJ402" t="str">
            <v>LP</v>
          </cell>
          <cell r="AK402" t="str">
            <v>重庆延峰</v>
          </cell>
          <cell r="AL402" t="str">
            <v>DBNJA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B402">
            <v>-435000</v>
          </cell>
          <cell r="BC402">
            <v>-435000</v>
          </cell>
          <cell r="BD402">
            <v>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</row>
        <row r="403">
          <cell r="C403" t="str">
            <v>IT17</v>
          </cell>
          <cell r="E403" t="str">
            <v>Console</v>
          </cell>
          <cell r="F403" t="str">
            <v>副仪表板</v>
          </cell>
          <cell r="G403" t="str">
            <v>B</v>
          </cell>
          <cell r="H403" t="str">
            <v>PMT2</v>
          </cell>
          <cell r="I403" t="str">
            <v>TH</v>
          </cell>
          <cell r="J403" t="str">
            <v>JD8B</v>
          </cell>
          <cell r="K403" t="str">
            <v>F045A06</v>
          </cell>
          <cell r="L403" t="str">
            <v>AHW</v>
          </cell>
          <cell r="M403" t="str">
            <v>JD8B-F045A06-AHW</v>
          </cell>
          <cell r="O403" t="str">
            <v>NA</v>
          </cell>
          <cell r="P403" t="str">
            <v>朱文斌(wzhu27)</v>
          </cell>
          <cell r="Q403" t="str">
            <v>李卫(wli79)</v>
          </cell>
          <cell r="U403">
            <v>1</v>
          </cell>
          <cell r="V403">
            <v>1</v>
          </cell>
          <cell r="AA403">
            <v>0.37</v>
          </cell>
          <cell r="AC403">
            <v>-239.76</v>
          </cell>
          <cell r="AD403">
            <v>0</v>
          </cell>
          <cell r="AE403">
            <v>-0.93</v>
          </cell>
          <cell r="AF403">
            <v>0</v>
          </cell>
          <cell r="AG403">
            <v>0</v>
          </cell>
          <cell r="AH403">
            <v>-240.69</v>
          </cell>
          <cell r="AI403" t="str">
            <v>CNY</v>
          </cell>
          <cell r="AJ403">
            <v>0</v>
          </cell>
          <cell r="AK403" t="str">
            <v>延锋汽车饰件系统重庆有限公司</v>
          </cell>
          <cell r="AL403" t="str">
            <v>DBNJA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B403">
            <v>-6242390</v>
          </cell>
          <cell r="BC403">
            <v>-6242390</v>
          </cell>
          <cell r="BD403">
            <v>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</row>
        <row r="404">
          <cell r="C404" t="str">
            <v>IT17</v>
          </cell>
          <cell r="E404" t="str">
            <v>Console</v>
          </cell>
          <cell r="F404" t="str">
            <v>副仪表板</v>
          </cell>
          <cell r="G404" t="str">
            <v>B</v>
          </cell>
          <cell r="H404" t="str">
            <v>PMT2</v>
          </cell>
          <cell r="I404" t="str">
            <v>TH</v>
          </cell>
          <cell r="J404" t="str">
            <v>JD8B</v>
          </cell>
          <cell r="K404" t="str">
            <v>F045A06</v>
          </cell>
          <cell r="L404" t="str">
            <v>BHW</v>
          </cell>
          <cell r="M404" t="str">
            <v>JD8B-F045A06-BHW</v>
          </cell>
          <cell r="O404" t="str">
            <v>NA</v>
          </cell>
          <cell r="P404" t="str">
            <v>朱文斌(wzhu28)</v>
          </cell>
          <cell r="Q404" t="str">
            <v>李卫(wli80)</v>
          </cell>
          <cell r="Y404">
            <v>1</v>
          </cell>
          <cell r="Z404">
            <v>1</v>
          </cell>
          <cell r="AA404">
            <v>0.1</v>
          </cell>
          <cell r="AC404">
            <v>-242.20999999999998</v>
          </cell>
          <cell r="AD404">
            <v>0</v>
          </cell>
          <cell r="AE404">
            <v>-0.93</v>
          </cell>
          <cell r="AF404">
            <v>0</v>
          </cell>
          <cell r="AG404">
            <v>0</v>
          </cell>
          <cell r="AH404">
            <v>-243.14</v>
          </cell>
          <cell r="AI404" t="str">
            <v>CNY</v>
          </cell>
          <cell r="AJ404">
            <v>0</v>
          </cell>
          <cell r="AK404" t="str">
            <v>延锋汽车饰件系统重庆有限公司</v>
          </cell>
          <cell r="AL404" t="str">
            <v>DBNJA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</row>
        <row r="405">
          <cell r="C405" t="str">
            <v>IT17</v>
          </cell>
          <cell r="E405" t="str">
            <v>Console</v>
          </cell>
          <cell r="F405" t="str">
            <v>副仪表板</v>
          </cell>
          <cell r="G405" t="str">
            <v>B</v>
          </cell>
          <cell r="H405" t="str">
            <v>PMT2</v>
          </cell>
          <cell r="I405" t="str">
            <v>TH</v>
          </cell>
          <cell r="J405" t="str">
            <v>JD8B</v>
          </cell>
          <cell r="K405" t="str">
            <v>F045A06</v>
          </cell>
          <cell r="L405" t="str">
            <v>CFW</v>
          </cell>
          <cell r="M405" t="str">
            <v>JD8B-F045A06-CFW</v>
          </cell>
          <cell r="O405" t="str">
            <v>NA</v>
          </cell>
          <cell r="P405" t="str">
            <v>朱文斌(wzhu29)</v>
          </cell>
          <cell r="Q405" t="str">
            <v>李卫(wli81)</v>
          </cell>
          <cell r="S405">
            <v>1</v>
          </cell>
          <cell r="T405">
            <v>1</v>
          </cell>
          <cell r="AA405">
            <v>0.30000000000000004</v>
          </cell>
          <cell r="AC405">
            <v>-191.65</v>
          </cell>
          <cell r="AD405">
            <v>0</v>
          </cell>
          <cell r="AE405">
            <v>-0.93</v>
          </cell>
          <cell r="AF405">
            <v>0</v>
          </cell>
          <cell r="AG405">
            <v>0</v>
          </cell>
          <cell r="AH405">
            <v>-192.58</v>
          </cell>
          <cell r="AI405" t="str">
            <v>CNY</v>
          </cell>
          <cell r="AJ405">
            <v>0</v>
          </cell>
          <cell r="AK405" t="str">
            <v>延锋汽车饰件系统重庆有限公司</v>
          </cell>
          <cell r="AL405" t="str">
            <v>DBNJA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</row>
        <row r="406">
          <cell r="C406" t="str">
            <v>IT17</v>
          </cell>
          <cell r="E406" t="str">
            <v>Console</v>
          </cell>
          <cell r="F406" t="str">
            <v>副仪表板</v>
          </cell>
          <cell r="G406" t="str">
            <v>B</v>
          </cell>
          <cell r="H406" t="str">
            <v>PMT2</v>
          </cell>
          <cell r="I406" t="str">
            <v>TH</v>
          </cell>
          <cell r="J406" t="str">
            <v>JD8B</v>
          </cell>
          <cell r="K406" t="str">
            <v>F045A06</v>
          </cell>
          <cell r="L406" t="str">
            <v>DHW</v>
          </cell>
          <cell r="M406" t="str">
            <v>JD8B-F045A06-DHW</v>
          </cell>
          <cell r="O406" t="str">
            <v>NA</v>
          </cell>
          <cell r="P406" t="str">
            <v>朱文斌(wzhu30)</v>
          </cell>
          <cell r="Q406" t="str">
            <v>李卫(wli82)</v>
          </cell>
          <cell r="W406">
            <v>1</v>
          </cell>
          <cell r="X406">
            <v>1</v>
          </cell>
          <cell r="Z406">
            <v>1</v>
          </cell>
          <cell r="AA406">
            <v>0.28000000000000003</v>
          </cell>
          <cell r="AC406">
            <v>-239.76</v>
          </cell>
          <cell r="AD406">
            <v>0</v>
          </cell>
          <cell r="AE406">
            <v>-0.93</v>
          </cell>
          <cell r="AF406">
            <v>0</v>
          </cell>
          <cell r="AG406">
            <v>0</v>
          </cell>
          <cell r="AH406">
            <v>-240.69</v>
          </cell>
          <cell r="AI406" t="str">
            <v>CNY</v>
          </cell>
          <cell r="AJ406">
            <v>0</v>
          </cell>
          <cell r="AK406" t="str">
            <v>延锋汽车饰件系统重庆有限公司</v>
          </cell>
          <cell r="AL406" t="str">
            <v>DBNJA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</row>
        <row r="407">
          <cell r="C407" t="str">
            <v>IT17</v>
          </cell>
          <cell r="E407" t="str">
            <v>Console</v>
          </cell>
          <cell r="F407" t="str">
            <v>副仪表板</v>
          </cell>
          <cell r="G407" t="str">
            <v>B</v>
          </cell>
          <cell r="H407" t="str">
            <v>PMT2</v>
          </cell>
          <cell r="I407" t="str">
            <v>TH</v>
          </cell>
          <cell r="J407" t="str">
            <v>JD8B</v>
          </cell>
          <cell r="K407" t="str">
            <v>F046C00</v>
          </cell>
          <cell r="L407" t="str">
            <v>ACW</v>
          </cell>
          <cell r="M407" t="str">
            <v>JD8B-F046C00-ACW</v>
          </cell>
          <cell r="O407" t="str">
            <v>NA</v>
          </cell>
          <cell r="P407" t="str">
            <v>朱文斌(wzhu31)</v>
          </cell>
          <cell r="Q407" t="str">
            <v>李卫(wli83)</v>
          </cell>
          <cell r="S407">
            <v>1</v>
          </cell>
          <cell r="T407">
            <v>1</v>
          </cell>
          <cell r="AA407">
            <v>0.30000000000000004</v>
          </cell>
          <cell r="AC407">
            <v>-63.132723404255316</v>
          </cell>
          <cell r="AD407">
            <v>0</v>
          </cell>
          <cell r="AE407">
            <v>-0.4</v>
          </cell>
          <cell r="AF407">
            <v>0</v>
          </cell>
          <cell r="AG407">
            <v>0</v>
          </cell>
          <cell r="AH407">
            <v>-63.532723404255314</v>
          </cell>
          <cell r="AI407" t="str">
            <v>CNY</v>
          </cell>
          <cell r="AJ407" t="str">
            <v>LP</v>
          </cell>
          <cell r="AK407" t="str">
            <v>重庆延峰</v>
          </cell>
          <cell r="AL407" t="str">
            <v>DBNJA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B407">
            <v>-1797300</v>
          </cell>
          <cell r="BC407">
            <v>-1797300</v>
          </cell>
          <cell r="BD407">
            <v>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</row>
        <row r="408">
          <cell r="C408" t="str">
            <v>IT17</v>
          </cell>
          <cell r="E408" t="str">
            <v>Console</v>
          </cell>
          <cell r="F408" t="str">
            <v>副仪表板</v>
          </cell>
          <cell r="G408" t="str">
            <v>B</v>
          </cell>
          <cell r="H408" t="str">
            <v>PMT2</v>
          </cell>
          <cell r="I408" t="str">
            <v>TH</v>
          </cell>
          <cell r="J408" t="str">
            <v>JD8B</v>
          </cell>
          <cell r="K408" t="str">
            <v>F046C00</v>
          </cell>
          <cell r="L408" t="str">
            <v>BCW</v>
          </cell>
          <cell r="M408" t="str">
            <v>JD8B-F046C00-BCW</v>
          </cell>
          <cell r="O408" t="str">
            <v>NA</v>
          </cell>
          <cell r="P408" t="str">
            <v>朱文斌(wzhu32)</v>
          </cell>
          <cell r="Q408" t="str">
            <v>李卫(wli84)</v>
          </cell>
          <cell r="U408">
            <v>1</v>
          </cell>
          <cell r="V408">
            <v>1</v>
          </cell>
          <cell r="W408">
            <v>1</v>
          </cell>
          <cell r="X408">
            <v>1</v>
          </cell>
          <cell r="AA408">
            <v>0.6</v>
          </cell>
          <cell r="AC408">
            <v>-62.722723404255312</v>
          </cell>
          <cell r="AD408">
            <v>0</v>
          </cell>
          <cell r="AE408">
            <v>-0.4</v>
          </cell>
          <cell r="AF408">
            <v>0</v>
          </cell>
          <cell r="AG408">
            <v>0</v>
          </cell>
          <cell r="AH408">
            <v>-63.122723404255311</v>
          </cell>
          <cell r="AI408" t="str">
            <v>CNY</v>
          </cell>
          <cell r="AJ408" t="str">
            <v>LP</v>
          </cell>
          <cell r="AK408" t="str">
            <v>重庆延峰</v>
          </cell>
          <cell r="AL408" t="str">
            <v>DBNJA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</row>
        <row r="409">
          <cell r="C409" t="str">
            <v>IT17</v>
          </cell>
          <cell r="E409" t="str">
            <v>Console</v>
          </cell>
          <cell r="F409" t="str">
            <v>副仪表板</v>
          </cell>
          <cell r="G409" t="str">
            <v>B</v>
          </cell>
          <cell r="H409" t="str">
            <v>PMT2</v>
          </cell>
          <cell r="I409" t="str">
            <v>TH</v>
          </cell>
          <cell r="J409" t="str">
            <v>JD8B</v>
          </cell>
          <cell r="K409" t="str">
            <v>F046C00</v>
          </cell>
          <cell r="L409" t="str">
            <v>CCW</v>
          </cell>
          <cell r="M409" t="str">
            <v>JD8B-F046C00-CCW</v>
          </cell>
          <cell r="O409" t="str">
            <v>NA</v>
          </cell>
          <cell r="P409" t="str">
            <v>朱文斌(wzhu33)</v>
          </cell>
          <cell r="Q409" t="str">
            <v>李卫(wli85)</v>
          </cell>
          <cell r="Y409">
            <v>1</v>
          </cell>
          <cell r="Z409">
            <v>1</v>
          </cell>
          <cell r="AA409">
            <v>0.1</v>
          </cell>
          <cell r="AC409">
            <v>-76.622723404255311</v>
          </cell>
          <cell r="AD409">
            <v>0</v>
          </cell>
          <cell r="AE409">
            <v>-0.4</v>
          </cell>
          <cell r="AF409">
            <v>0</v>
          </cell>
          <cell r="AG409">
            <v>0</v>
          </cell>
          <cell r="AH409">
            <v>-77.022723404255316</v>
          </cell>
          <cell r="AI409" t="str">
            <v>CNY</v>
          </cell>
          <cell r="AJ409" t="str">
            <v>LP</v>
          </cell>
          <cell r="AK409" t="str">
            <v>重庆延峰</v>
          </cell>
          <cell r="AL409" t="str">
            <v>DBNJA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</row>
        <row r="410">
          <cell r="C410" t="str">
            <v>Blk-99</v>
          </cell>
          <cell r="E410" t="str">
            <v>Trans oil</v>
          </cell>
          <cell r="F410" t="str">
            <v>变速器油</v>
          </cell>
          <cell r="G410" t="str">
            <v>B</v>
          </cell>
          <cell r="H410" t="str">
            <v>PMT4</v>
          </cell>
          <cell r="I410" t="str">
            <v>TH</v>
          </cell>
          <cell r="J410" t="str">
            <v>WSS </v>
          </cell>
          <cell r="K410" t="str">
            <v>M2C200</v>
          </cell>
          <cell r="L410" t="str">
            <v>D2</v>
          </cell>
          <cell r="M410" t="str">
            <v>WSS -M2C200-D2</v>
          </cell>
          <cell r="O410" t="str">
            <v>NA</v>
          </cell>
          <cell r="P410" t="str">
            <v>朱文斌(wzhu34)</v>
          </cell>
          <cell r="Q410" t="str">
            <v>李卫(wli86)</v>
          </cell>
          <cell r="S410">
            <v>1</v>
          </cell>
          <cell r="T410">
            <v>0</v>
          </cell>
          <cell r="U410">
            <v>1</v>
          </cell>
          <cell r="V410">
            <v>0</v>
          </cell>
          <cell r="W410">
            <v>1</v>
          </cell>
          <cell r="X410">
            <v>0</v>
          </cell>
          <cell r="Y410">
            <v>0</v>
          </cell>
          <cell r="Z410">
            <v>0</v>
          </cell>
          <cell r="AA410">
            <v>0.37</v>
          </cell>
          <cell r="AC410">
            <v>-36.5</v>
          </cell>
          <cell r="AD410">
            <v>0</v>
          </cell>
          <cell r="AE410">
            <v>-0.5</v>
          </cell>
          <cell r="AF410">
            <v>0</v>
          </cell>
          <cell r="AG410">
            <v>0</v>
          </cell>
          <cell r="AH410">
            <v>-37</v>
          </cell>
          <cell r="AI410" t="str">
            <v>CNY</v>
          </cell>
          <cell r="AJ410" t="str">
            <v>LP</v>
          </cell>
          <cell r="AK410" t="str">
            <v>重庆世鹏 </v>
          </cell>
          <cell r="AL410" t="str">
            <v>NA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</row>
        <row r="411">
          <cell r="C411" t="str">
            <v>IT02-1</v>
          </cell>
          <cell r="E411" t="str">
            <v>Seat Belts-Front</v>
          </cell>
          <cell r="F411" t="str">
            <v>前安全带</v>
          </cell>
          <cell r="G411" t="str">
            <v>B</v>
          </cell>
          <cell r="H411" t="str">
            <v>PMT2</v>
          </cell>
          <cell r="I411" t="str">
            <v>TH</v>
          </cell>
          <cell r="J411" t="str">
            <v>ED8B</v>
          </cell>
          <cell r="K411" t="str">
            <v>61208</v>
          </cell>
          <cell r="L411" t="str">
            <v>ACW</v>
          </cell>
          <cell r="M411" t="str">
            <v>ED8B-61208-ACW</v>
          </cell>
          <cell r="O411" t="str">
            <v>NA</v>
          </cell>
          <cell r="P411" t="str">
            <v>张鸿春</v>
          </cell>
          <cell r="Q411" t="str">
            <v>张兴华</v>
          </cell>
          <cell r="S411">
            <v>1</v>
          </cell>
          <cell r="T411">
            <v>1</v>
          </cell>
          <cell r="U411">
            <v>1</v>
          </cell>
          <cell r="V411">
            <v>1</v>
          </cell>
          <cell r="W411">
            <v>1</v>
          </cell>
          <cell r="X411">
            <v>1</v>
          </cell>
          <cell r="Y411">
            <v>1</v>
          </cell>
          <cell r="Z411">
            <v>1</v>
          </cell>
          <cell r="AA411">
            <v>1</v>
          </cell>
          <cell r="AC411">
            <v>-32.32</v>
          </cell>
          <cell r="AD411">
            <v>-0.15</v>
          </cell>
          <cell r="AE411" t="str">
            <v>Milkrun</v>
          </cell>
          <cell r="AF411">
            <v>0</v>
          </cell>
          <cell r="AG411">
            <v>-0.23</v>
          </cell>
          <cell r="AH411">
            <v>-32.699999999999996</v>
          </cell>
          <cell r="AI411" t="str">
            <v>CNY</v>
          </cell>
          <cell r="AJ411" t="str">
            <v>LP</v>
          </cell>
          <cell r="AK411" t="str">
            <v>南京奥托立夫 </v>
          </cell>
          <cell r="AL411" t="str">
            <v>V2CGA 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B411">
            <v>0</v>
          </cell>
          <cell r="BC411">
            <v>0</v>
          </cell>
          <cell r="BD411">
            <v>0</v>
          </cell>
          <cell r="BE411" t="str">
            <v>share with 61294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</row>
        <row r="412">
          <cell r="C412" t="str">
            <v>IT02-1</v>
          </cell>
          <cell r="E412" t="str">
            <v>Seat Belts-Front</v>
          </cell>
          <cell r="F412" t="str">
            <v>前安全带</v>
          </cell>
          <cell r="G412" t="str">
            <v>B</v>
          </cell>
          <cell r="H412" t="str">
            <v>PMT2</v>
          </cell>
          <cell r="I412" t="str">
            <v>TH</v>
          </cell>
          <cell r="J412" t="str">
            <v>ED8B</v>
          </cell>
          <cell r="K412" t="str">
            <v>61209</v>
          </cell>
          <cell r="L412" t="str">
            <v>ACW</v>
          </cell>
          <cell r="M412" t="str">
            <v>ED8B-61209-ACW</v>
          </cell>
          <cell r="O412" t="str">
            <v>NA</v>
          </cell>
          <cell r="P412" t="str">
            <v>张鸿春</v>
          </cell>
          <cell r="Q412" t="str">
            <v>张兴华</v>
          </cell>
          <cell r="S412">
            <v>1</v>
          </cell>
          <cell r="T412">
            <v>1</v>
          </cell>
          <cell r="U412">
            <v>1</v>
          </cell>
          <cell r="V412">
            <v>1</v>
          </cell>
          <cell r="W412">
            <v>1</v>
          </cell>
          <cell r="X412">
            <v>1</v>
          </cell>
          <cell r="Y412">
            <v>1</v>
          </cell>
          <cell r="Z412">
            <v>1</v>
          </cell>
          <cell r="AA412">
            <v>1</v>
          </cell>
          <cell r="AC412">
            <v>-34.369999999999997</v>
          </cell>
          <cell r="AD412">
            <v>-0.15</v>
          </cell>
          <cell r="AE412" t="str">
            <v>Milkrun</v>
          </cell>
          <cell r="AF412">
            <v>0</v>
          </cell>
          <cell r="AG412">
            <v>-0.23</v>
          </cell>
          <cell r="AH412">
            <v>-34.749999999999993</v>
          </cell>
          <cell r="AI412" t="str">
            <v>CNY</v>
          </cell>
          <cell r="AJ412" t="str">
            <v>LP</v>
          </cell>
          <cell r="AK412" t="str">
            <v>南京奥托立夫 </v>
          </cell>
          <cell r="AL412" t="str">
            <v>V2CGA 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B412">
            <v>0</v>
          </cell>
          <cell r="BC412">
            <v>0</v>
          </cell>
          <cell r="BD412">
            <v>0</v>
          </cell>
          <cell r="BE412" t="str">
            <v>share with 61294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</row>
        <row r="413">
          <cell r="C413" t="str">
            <v>IT02-1</v>
          </cell>
          <cell r="E413" t="str">
            <v>Seat Belts-Front</v>
          </cell>
          <cell r="F413" t="str">
            <v>前安全带</v>
          </cell>
          <cell r="G413" t="str">
            <v>B</v>
          </cell>
          <cell r="H413" t="str">
            <v>PMT2</v>
          </cell>
          <cell r="I413" t="str">
            <v>TH</v>
          </cell>
          <cell r="J413" t="str">
            <v>ED8B</v>
          </cell>
          <cell r="K413" t="str">
            <v>61294</v>
          </cell>
          <cell r="L413" t="str">
            <v>ACW</v>
          </cell>
          <cell r="M413" t="str">
            <v>ED8B-61294-ACW</v>
          </cell>
          <cell r="O413" t="str">
            <v>NA</v>
          </cell>
          <cell r="P413" t="str">
            <v>张鸿春</v>
          </cell>
          <cell r="Q413" t="str">
            <v>张兴华</v>
          </cell>
          <cell r="S413">
            <v>1</v>
          </cell>
          <cell r="T413">
            <v>1</v>
          </cell>
          <cell r="U413">
            <v>1</v>
          </cell>
          <cell r="V413">
            <v>1</v>
          </cell>
          <cell r="W413">
            <v>1</v>
          </cell>
          <cell r="X413">
            <v>1</v>
          </cell>
          <cell r="Y413">
            <v>1</v>
          </cell>
          <cell r="Z413">
            <v>1</v>
          </cell>
          <cell r="AA413">
            <v>1</v>
          </cell>
          <cell r="AC413">
            <v>-103.2</v>
          </cell>
          <cell r="AD413">
            <v>-1.01</v>
          </cell>
          <cell r="AE413" t="str">
            <v>Milkrun</v>
          </cell>
          <cell r="AF413">
            <v>-0.56000000000000005</v>
          </cell>
          <cell r="AG413">
            <v>-0.23</v>
          </cell>
          <cell r="AH413">
            <v>-105.00000000000001</v>
          </cell>
          <cell r="AI413" t="str">
            <v>CNY</v>
          </cell>
          <cell r="AJ413" t="str">
            <v>LP</v>
          </cell>
          <cell r="AK413" t="str">
            <v>南京奥托立夫 </v>
          </cell>
          <cell r="AL413" t="str">
            <v>V2CGA 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-529998</v>
          </cell>
          <cell r="BF413">
            <v>2299556</v>
          </cell>
          <cell r="BG413">
            <v>0</v>
          </cell>
          <cell r="BH413">
            <v>0</v>
          </cell>
          <cell r="BI413">
            <v>-1793718</v>
          </cell>
          <cell r="BJ413">
            <v>3193156</v>
          </cell>
        </row>
        <row r="414">
          <cell r="C414" t="str">
            <v>IT02-1</v>
          </cell>
          <cell r="E414" t="str">
            <v>Seat Belts-Front</v>
          </cell>
          <cell r="F414" t="str">
            <v>前安全带</v>
          </cell>
          <cell r="G414" t="str">
            <v>B</v>
          </cell>
          <cell r="H414" t="str">
            <v>PMT2</v>
          </cell>
          <cell r="I414" t="str">
            <v>TH</v>
          </cell>
          <cell r="J414" t="str">
            <v>ED8B</v>
          </cell>
          <cell r="K414" t="str">
            <v>61295</v>
          </cell>
          <cell r="L414" t="str">
            <v>ACW</v>
          </cell>
          <cell r="M414" t="str">
            <v>ED8B-61295-ACW</v>
          </cell>
          <cell r="O414" t="str">
            <v>NA</v>
          </cell>
          <cell r="P414" t="str">
            <v>张鸿春</v>
          </cell>
          <cell r="Q414" t="str">
            <v>张兴华</v>
          </cell>
          <cell r="S414">
            <v>1</v>
          </cell>
          <cell r="T414">
            <v>1</v>
          </cell>
          <cell r="U414">
            <v>1</v>
          </cell>
          <cell r="V414">
            <v>1</v>
          </cell>
          <cell r="W414">
            <v>1</v>
          </cell>
          <cell r="X414">
            <v>1</v>
          </cell>
          <cell r="Y414">
            <v>1</v>
          </cell>
          <cell r="Z414">
            <v>1</v>
          </cell>
          <cell r="AA414">
            <v>1</v>
          </cell>
          <cell r="AC414">
            <v>-103.2</v>
          </cell>
          <cell r="AD414">
            <v>-1.01</v>
          </cell>
          <cell r="AE414" t="str">
            <v>Milkrun</v>
          </cell>
          <cell r="AF414">
            <v>-0.56000000000000005</v>
          </cell>
          <cell r="AG414">
            <v>-0.23</v>
          </cell>
          <cell r="AH414">
            <v>-105.00000000000001</v>
          </cell>
          <cell r="AI414" t="str">
            <v>CNY</v>
          </cell>
          <cell r="AJ414" t="str">
            <v>LP</v>
          </cell>
          <cell r="AK414" t="str">
            <v>南京奥托立夫 </v>
          </cell>
          <cell r="AL414" t="str">
            <v>V2CGA 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B414">
            <v>0</v>
          </cell>
          <cell r="BC414">
            <v>0</v>
          </cell>
          <cell r="BD414">
            <v>0</v>
          </cell>
          <cell r="BE414" t="str">
            <v>share with 61294</v>
          </cell>
          <cell r="BF414">
            <v>0</v>
          </cell>
          <cell r="BG414">
            <v>0</v>
          </cell>
          <cell r="BH414">
            <v>0</v>
          </cell>
          <cell r="BI414" t="str">
            <v>incl.in above</v>
          </cell>
          <cell r="BJ414">
            <v>0</v>
          </cell>
        </row>
        <row r="415">
          <cell r="C415" t="str">
            <v>B044</v>
          </cell>
          <cell r="E415" t="str">
            <v>Fastener</v>
          </cell>
          <cell r="G415" t="str">
            <v>na</v>
          </cell>
          <cell r="H415" t="str">
            <v>BIW</v>
          </cell>
          <cell r="I415" t="str">
            <v>TH</v>
          </cell>
          <cell r="K415" t="str">
            <v>W708839 </v>
          </cell>
          <cell r="L415" t="str">
            <v>S403 </v>
          </cell>
          <cell r="M415" t="str">
            <v>-W708839 -S403 </v>
          </cell>
          <cell r="O415" t="str">
            <v>NA</v>
          </cell>
          <cell r="P415" t="str">
            <v>张春晖</v>
          </cell>
          <cell r="Q415" t="str">
            <v>江桢</v>
          </cell>
          <cell r="S415">
            <v>1</v>
          </cell>
          <cell r="T415">
            <v>1</v>
          </cell>
          <cell r="U415">
            <v>1</v>
          </cell>
          <cell r="V415">
            <v>1</v>
          </cell>
          <cell r="W415">
            <v>1</v>
          </cell>
          <cell r="X415">
            <v>1</v>
          </cell>
          <cell r="Y415">
            <v>1</v>
          </cell>
          <cell r="Z415">
            <v>1</v>
          </cell>
          <cell r="AA415">
            <v>1</v>
          </cell>
          <cell r="AC415">
            <v>-0.124</v>
          </cell>
          <cell r="AD415">
            <v>-2E-3</v>
          </cell>
          <cell r="AE415">
            <v>-4.0000000000000001E-3</v>
          </cell>
          <cell r="AF415">
            <v>0</v>
          </cell>
          <cell r="AG415">
            <v>0</v>
          </cell>
          <cell r="AH415">
            <v>-0.13</v>
          </cell>
          <cell r="AI415" t="str">
            <v>CNY</v>
          </cell>
          <cell r="AJ415" t="str">
            <v>LP</v>
          </cell>
          <cell r="AK415" t="str">
            <v>上海奥达科 </v>
          </cell>
          <cell r="AL415" t="str">
            <v>V2CGA 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</row>
        <row r="416">
          <cell r="C416" t="str">
            <v>IT91</v>
          </cell>
          <cell r="E416" t="str">
            <v>Instrument Panel, IP Finish Panels</v>
          </cell>
          <cell r="G416" t="str">
            <v>B</v>
          </cell>
          <cell r="H416" t="str">
            <v>PMT2</v>
          </cell>
          <cell r="I416" t="str">
            <v>TH</v>
          </cell>
          <cell r="J416" t="str">
            <v>MJD8B </v>
          </cell>
          <cell r="K416" t="str">
            <v>LBBA</v>
          </cell>
          <cell r="L416" t="str">
            <v>AGW</v>
          </cell>
          <cell r="M416" t="str">
            <v>MJD8B -LBBA-AGW</v>
          </cell>
          <cell r="O416" t="str">
            <v>NA</v>
          </cell>
          <cell r="P416" t="str">
            <v>林庆(qlin12)</v>
          </cell>
          <cell r="Q416" t="str">
            <v>李卫</v>
          </cell>
          <cell r="S416">
            <v>1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0.14000000000000001</v>
          </cell>
          <cell r="AC416">
            <v>-750.76</v>
          </cell>
          <cell r="AD416">
            <v>0</v>
          </cell>
          <cell r="AE416">
            <v>-8.44</v>
          </cell>
          <cell r="AF416">
            <v>-2.12</v>
          </cell>
          <cell r="AG416">
            <v>0</v>
          </cell>
          <cell r="AH416">
            <v>-761.32</v>
          </cell>
          <cell r="AI416" t="str">
            <v>CNY</v>
          </cell>
          <cell r="AJ416" t="str">
            <v>LP</v>
          </cell>
          <cell r="AK416" t="str">
            <v>重庆延锋 </v>
          </cell>
          <cell r="AL416" t="str">
            <v>DBNJA 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B416">
            <v>-7413400</v>
          </cell>
          <cell r="BC416">
            <v>-7413400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</row>
        <row r="417">
          <cell r="C417" t="str">
            <v>IT91</v>
          </cell>
          <cell r="E417" t="str">
            <v>Instrument Panel, IP Finish Panels</v>
          </cell>
          <cell r="G417" t="str">
            <v>B</v>
          </cell>
          <cell r="H417" t="str">
            <v>PMT2</v>
          </cell>
          <cell r="I417" t="str">
            <v>TH</v>
          </cell>
          <cell r="J417" t="str">
            <v>MJD8B </v>
          </cell>
          <cell r="K417" t="str">
            <v>LBBA</v>
          </cell>
          <cell r="L417" t="str">
            <v>BGW</v>
          </cell>
          <cell r="M417" t="str">
            <v>MJD8B -LBBA-BGW</v>
          </cell>
          <cell r="O417" t="str">
            <v>NA</v>
          </cell>
          <cell r="P417" t="str">
            <v>林庆(qlin13)</v>
          </cell>
          <cell r="Q417" t="str">
            <v>李卫</v>
          </cell>
          <cell r="S417">
            <v>0</v>
          </cell>
          <cell r="T417">
            <v>1</v>
          </cell>
          <cell r="U417">
            <v>0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0.16</v>
          </cell>
          <cell r="AC417">
            <v>-750.76</v>
          </cell>
          <cell r="AD417">
            <v>0</v>
          </cell>
          <cell r="AE417">
            <v>-8.44</v>
          </cell>
          <cell r="AF417">
            <v>-2.12</v>
          </cell>
          <cell r="AG417">
            <v>0</v>
          </cell>
          <cell r="AH417">
            <v>-761.32</v>
          </cell>
          <cell r="AI417" t="str">
            <v>CNY</v>
          </cell>
          <cell r="AJ417" t="str">
            <v>LP</v>
          </cell>
          <cell r="AK417" t="str">
            <v>重庆延锋 </v>
          </cell>
          <cell r="AL417" t="str">
            <v>DBNJA 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</row>
        <row r="418">
          <cell r="C418" t="str">
            <v>IT91</v>
          </cell>
          <cell r="E418" t="str">
            <v>Instrument Panel, IP Finish Panels</v>
          </cell>
          <cell r="G418" t="str">
            <v>B</v>
          </cell>
          <cell r="H418" t="str">
            <v>PMT2</v>
          </cell>
          <cell r="I418" t="str">
            <v>TH</v>
          </cell>
          <cell r="J418" t="str">
            <v>MJD8B </v>
          </cell>
          <cell r="K418" t="str">
            <v>LBBA</v>
          </cell>
          <cell r="L418" t="str">
            <v>CGW</v>
          </cell>
          <cell r="M418" t="str">
            <v>MJD8B -LBBA-CGW</v>
          </cell>
          <cell r="O418" t="str">
            <v>NA</v>
          </cell>
          <cell r="P418" t="str">
            <v>林庆(qlin14)</v>
          </cell>
          <cell r="Q418" t="str">
            <v>李卫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C418">
            <v>-735.22</v>
          </cell>
          <cell r="AD418">
            <v>0</v>
          </cell>
          <cell r="AE418">
            <v>-8.44</v>
          </cell>
          <cell r="AF418">
            <v>-2.12</v>
          </cell>
          <cell r="AG418">
            <v>0</v>
          </cell>
          <cell r="AH418">
            <v>-745.78000000000009</v>
          </cell>
          <cell r="AI418" t="str">
            <v>CNY</v>
          </cell>
          <cell r="AJ418" t="str">
            <v>LP</v>
          </cell>
          <cell r="AK418" t="str">
            <v>重庆延锋 </v>
          </cell>
          <cell r="AL418" t="str">
            <v>DBNJA 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</row>
        <row r="419">
          <cell r="C419" t="str">
            <v>IT91</v>
          </cell>
          <cell r="E419" t="str">
            <v>Instrument Panel, IP Finish Panels</v>
          </cell>
          <cell r="G419" t="str">
            <v>B</v>
          </cell>
          <cell r="H419" t="str">
            <v>PMT2</v>
          </cell>
          <cell r="I419" t="str">
            <v>TH</v>
          </cell>
          <cell r="J419" t="str">
            <v>MJD8B </v>
          </cell>
          <cell r="K419" t="str">
            <v>LBBA</v>
          </cell>
          <cell r="L419" t="str">
            <v>DGW</v>
          </cell>
          <cell r="M419" t="str">
            <v>MJD8B -LBBA-DGW</v>
          </cell>
          <cell r="O419" t="str">
            <v>NA</v>
          </cell>
          <cell r="P419" t="str">
            <v>林庆(qlin15)</v>
          </cell>
          <cell r="Q419" t="str">
            <v>李卫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C419">
            <v>-735.22</v>
          </cell>
          <cell r="AD419">
            <v>0</v>
          </cell>
          <cell r="AE419">
            <v>-8.44</v>
          </cell>
          <cell r="AF419">
            <v>-2.12</v>
          </cell>
          <cell r="AG419">
            <v>0</v>
          </cell>
          <cell r="AH419">
            <v>-745.78000000000009</v>
          </cell>
          <cell r="AI419" t="str">
            <v>CNY</v>
          </cell>
          <cell r="AJ419" t="str">
            <v>LP</v>
          </cell>
          <cell r="AK419" t="str">
            <v>重庆延锋 </v>
          </cell>
          <cell r="AL419" t="str">
            <v>DBNJA 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</row>
        <row r="420">
          <cell r="C420" t="str">
            <v>IT91</v>
          </cell>
          <cell r="E420" t="str">
            <v>Instrument Panel, IP Finish Panels</v>
          </cell>
          <cell r="G420" t="str">
            <v>B</v>
          </cell>
          <cell r="H420" t="str">
            <v>PMT2</v>
          </cell>
          <cell r="I420" t="str">
            <v>TH</v>
          </cell>
          <cell r="J420" t="str">
            <v>MJD8B </v>
          </cell>
          <cell r="K420" t="str">
            <v>LBBA</v>
          </cell>
          <cell r="L420" t="str">
            <v>EGW</v>
          </cell>
          <cell r="M420" t="str">
            <v>MJD8B -LBBA-EGW</v>
          </cell>
          <cell r="O420" t="str">
            <v>NA</v>
          </cell>
          <cell r="P420" t="str">
            <v>林庆(qlin16)</v>
          </cell>
          <cell r="Q420" t="str">
            <v>李卫</v>
          </cell>
          <cell r="S420">
            <v>0</v>
          </cell>
          <cell r="T420">
            <v>0</v>
          </cell>
          <cell r="U420">
            <v>1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0.14000000000000001</v>
          </cell>
          <cell r="AC420">
            <v>-1040.83</v>
          </cell>
          <cell r="AD420">
            <v>0</v>
          </cell>
          <cell r="AE420">
            <v>-8.4600000000000009</v>
          </cell>
          <cell r="AF420">
            <v>-2.12</v>
          </cell>
          <cell r="AG420">
            <v>0</v>
          </cell>
          <cell r="AH420">
            <v>-1051.4099999999999</v>
          </cell>
          <cell r="AI420" t="str">
            <v>CNY</v>
          </cell>
          <cell r="AJ420" t="str">
            <v>LP</v>
          </cell>
          <cell r="AK420" t="str">
            <v>重庆延锋 </v>
          </cell>
          <cell r="AL420" t="str">
            <v>DBNJA 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</row>
        <row r="421">
          <cell r="C421" t="str">
            <v>IT91</v>
          </cell>
          <cell r="E421" t="str">
            <v>Instrument Panel, IP Finish Panels</v>
          </cell>
          <cell r="G421" t="str">
            <v>B</v>
          </cell>
          <cell r="H421" t="str">
            <v>PMT2</v>
          </cell>
          <cell r="I421" t="str">
            <v>TH</v>
          </cell>
          <cell r="J421" t="str">
            <v>MJD8B </v>
          </cell>
          <cell r="K421" t="str">
            <v>LBBA</v>
          </cell>
          <cell r="L421" t="str">
            <v>FGW</v>
          </cell>
          <cell r="M421" t="str">
            <v>MJD8B -LBBA-FGW</v>
          </cell>
          <cell r="O421" t="str">
            <v>NA</v>
          </cell>
          <cell r="P421" t="str">
            <v>林庆(qlin17)</v>
          </cell>
          <cell r="Q421" t="str">
            <v>李卫</v>
          </cell>
          <cell r="S421">
            <v>0</v>
          </cell>
          <cell r="T421">
            <v>0</v>
          </cell>
          <cell r="U421">
            <v>0</v>
          </cell>
          <cell r="V421">
            <v>1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0.23</v>
          </cell>
          <cell r="AC421">
            <v>-1040.83</v>
          </cell>
          <cell r="AD421">
            <v>0</v>
          </cell>
          <cell r="AE421">
            <v>-8.4600000000000009</v>
          </cell>
          <cell r="AF421">
            <v>-2.12</v>
          </cell>
          <cell r="AG421">
            <v>0</v>
          </cell>
          <cell r="AH421">
            <v>-1051.4099999999999</v>
          </cell>
          <cell r="AI421" t="str">
            <v>CNY</v>
          </cell>
          <cell r="AJ421" t="str">
            <v>LP</v>
          </cell>
          <cell r="AK421" t="str">
            <v>重庆延锋 </v>
          </cell>
          <cell r="AL421" t="str">
            <v>DBNJA 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</row>
        <row r="422">
          <cell r="C422" t="str">
            <v>IT91</v>
          </cell>
          <cell r="E422" t="str">
            <v>Instrument Panel, IP Finish Panels</v>
          </cell>
          <cell r="G422" t="str">
            <v>B</v>
          </cell>
          <cell r="H422" t="str">
            <v>PMT2</v>
          </cell>
          <cell r="I422" t="str">
            <v>TH</v>
          </cell>
          <cell r="J422" t="str">
            <v>MJD8B </v>
          </cell>
          <cell r="K422" t="str">
            <v>LBBA</v>
          </cell>
          <cell r="L422" t="str">
            <v>GGW</v>
          </cell>
          <cell r="M422" t="str">
            <v>MJD8B -LBBA-GGW</v>
          </cell>
          <cell r="O422" t="str">
            <v>NA</v>
          </cell>
          <cell r="P422" t="str">
            <v>林庆(qlin18)</v>
          </cell>
          <cell r="Q422" t="str">
            <v>李卫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C422">
            <v>-1025.29</v>
          </cell>
          <cell r="AD422">
            <v>0</v>
          </cell>
          <cell r="AE422">
            <v>-8.4600000000000009</v>
          </cell>
          <cell r="AF422">
            <v>-2.12</v>
          </cell>
          <cell r="AG422">
            <v>0</v>
          </cell>
          <cell r="AH422">
            <v>-1035.8699999999999</v>
          </cell>
          <cell r="AI422" t="str">
            <v>CNY</v>
          </cell>
          <cell r="AJ422" t="str">
            <v>LP</v>
          </cell>
          <cell r="AK422" t="str">
            <v>重庆延锋 </v>
          </cell>
          <cell r="AL422" t="str">
            <v>DBNJA 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0</v>
          </cell>
          <cell r="BF422">
            <v>0</v>
          </cell>
          <cell r="BG422">
            <v>0</v>
          </cell>
          <cell r="BH422">
            <v>0</v>
          </cell>
          <cell r="BI422">
            <v>0</v>
          </cell>
          <cell r="BJ422">
            <v>0</v>
          </cell>
        </row>
        <row r="423">
          <cell r="C423" t="str">
            <v>IT91</v>
          </cell>
          <cell r="E423" t="str">
            <v>Instrument Panel, IP Finish Panels</v>
          </cell>
          <cell r="G423" t="str">
            <v>B</v>
          </cell>
          <cell r="H423" t="str">
            <v>PMT2</v>
          </cell>
          <cell r="I423" t="str">
            <v>TH</v>
          </cell>
          <cell r="J423" t="str">
            <v>MJD8B </v>
          </cell>
          <cell r="K423" t="str">
            <v>LBBA</v>
          </cell>
          <cell r="L423" t="str">
            <v>HGW</v>
          </cell>
          <cell r="M423" t="str">
            <v>MJD8B -LBBA-HGW</v>
          </cell>
          <cell r="O423" t="str">
            <v>NA</v>
          </cell>
          <cell r="P423" t="str">
            <v>林庆(qlin19)</v>
          </cell>
          <cell r="Q423" t="str">
            <v>李卫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C423">
            <v>-1025.29</v>
          </cell>
          <cell r="AD423">
            <v>0</v>
          </cell>
          <cell r="AE423">
            <v>-8.4600000000000009</v>
          </cell>
          <cell r="AF423">
            <v>-2.12</v>
          </cell>
          <cell r="AG423">
            <v>0</v>
          </cell>
          <cell r="AH423">
            <v>-1035.8699999999999</v>
          </cell>
          <cell r="AI423" t="str">
            <v>CNY</v>
          </cell>
          <cell r="AJ423" t="str">
            <v>LP</v>
          </cell>
          <cell r="AK423" t="str">
            <v>重庆延锋 </v>
          </cell>
          <cell r="AL423" t="str">
            <v>DBNJA 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</row>
        <row r="424">
          <cell r="C424" t="str">
            <v>IT91</v>
          </cell>
          <cell r="E424" t="str">
            <v>Instrument Panel, IP Finish Panels</v>
          </cell>
          <cell r="G424" t="str">
            <v>B</v>
          </cell>
          <cell r="H424" t="str">
            <v>PMT2</v>
          </cell>
          <cell r="I424" t="str">
            <v>TH</v>
          </cell>
          <cell r="J424" t="str">
            <v>MJD8B </v>
          </cell>
          <cell r="K424" t="str">
            <v>LBBA</v>
          </cell>
          <cell r="L424" t="str">
            <v>JGW</v>
          </cell>
          <cell r="M424" t="str">
            <v>MJD8B -LBBA-JGW</v>
          </cell>
          <cell r="O424" t="str">
            <v>NA</v>
          </cell>
          <cell r="P424" t="str">
            <v>林庆(qlin20)</v>
          </cell>
          <cell r="Q424" t="str">
            <v>李卫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  <cell r="W424">
            <v>1</v>
          </cell>
          <cell r="X424">
            <v>0</v>
          </cell>
          <cell r="Y424">
            <v>0</v>
          </cell>
          <cell r="Z424">
            <v>0</v>
          </cell>
          <cell r="AA424">
            <v>0.09</v>
          </cell>
          <cell r="AC424">
            <v>-943.43</v>
          </cell>
          <cell r="AD424">
            <v>0</v>
          </cell>
          <cell r="AE424">
            <v>-8.4600000000000009</v>
          </cell>
          <cell r="AF424">
            <v>-2.12</v>
          </cell>
          <cell r="AG424">
            <v>0</v>
          </cell>
          <cell r="AH424">
            <v>-954.01</v>
          </cell>
          <cell r="AI424" t="str">
            <v>CNY</v>
          </cell>
          <cell r="AJ424" t="str">
            <v>LP</v>
          </cell>
          <cell r="AK424" t="str">
            <v>重庆延锋 </v>
          </cell>
          <cell r="AL424" t="str">
            <v>DBNJA 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</row>
        <row r="425">
          <cell r="C425" t="str">
            <v>IT91</v>
          </cell>
          <cell r="E425" t="str">
            <v>Instrument Panel, IP Finish Panels</v>
          </cell>
          <cell r="G425" t="str">
            <v>B</v>
          </cell>
          <cell r="H425" t="str">
            <v>PMT2</v>
          </cell>
          <cell r="I425" t="str">
            <v>TH</v>
          </cell>
          <cell r="J425" t="str">
            <v>MJD8B </v>
          </cell>
          <cell r="K425" t="str">
            <v>LBBA</v>
          </cell>
          <cell r="L425" t="str">
            <v>KGW</v>
          </cell>
          <cell r="M425" t="str">
            <v>MJD8B -LBBA-KGW</v>
          </cell>
          <cell r="O425" t="str">
            <v>NA</v>
          </cell>
          <cell r="P425" t="str">
            <v>林庆(qlin21)</v>
          </cell>
          <cell r="Q425" t="str">
            <v>李卫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1</v>
          </cell>
          <cell r="Y425">
            <v>0</v>
          </cell>
          <cell r="Z425">
            <v>0</v>
          </cell>
          <cell r="AA425">
            <v>0.14000000000000001</v>
          </cell>
          <cell r="AC425">
            <v>-943.43</v>
          </cell>
          <cell r="AD425">
            <v>0</v>
          </cell>
          <cell r="AE425">
            <v>-8.4600000000000009</v>
          </cell>
          <cell r="AF425">
            <v>-2.12</v>
          </cell>
          <cell r="AG425">
            <v>0</v>
          </cell>
          <cell r="AH425">
            <v>-954.01</v>
          </cell>
          <cell r="AI425" t="str">
            <v>CNY</v>
          </cell>
          <cell r="AJ425" t="str">
            <v>LP</v>
          </cell>
          <cell r="AK425" t="str">
            <v>重庆延锋 </v>
          </cell>
          <cell r="AL425" t="str">
            <v>DBNJA 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</row>
        <row r="426">
          <cell r="C426" t="str">
            <v>IT91</v>
          </cell>
          <cell r="E426" t="str">
            <v>Instrument Panel, IP Finish Panels</v>
          </cell>
          <cell r="G426" t="str">
            <v>B</v>
          </cell>
          <cell r="H426" t="str">
            <v>PMT2</v>
          </cell>
          <cell r="I426" t="str">
            <v>TH</v>
          </cell>
          <cell r="J426" t="str">
            <v>MJD8B </v>
          </cell>
          <cell r="K426" t="str">
            <v>LBBA</v>
          </cell>
          <cell r="L426" t="str">
            <v>LGW</v>
          </cell>
          <cell r="M426" t="str">
            <v>MJD8B -LBBA-LGW</v>
          </cell>
          <cell r="O426" t="str">
            <v>NA</v>
          </cell>
          <cell r="P426" t="str">
            <v>林庆(qlin22)</v>
          </cell>
          <cell r="Q426" t="str">
            <v>李卫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0</v>
          </cell>
          <cell r="Y426">
            <v>1</v>
          </cell>
          <cell r="Z426">
            <v>1</v>
          </cell>
          <cell r="AA426">
            <v>0.1</v>
          </cell>
          <cell r="AC426">
            <v>-995.92</v>
          </cell>
          <cell r="AD426">
            <v>0</v>
          </cell>
          <cell r="AE426">
            <v>-8.4600000000000009</v>
          </cell>
          <cell r="AF426">
            <v>-2.12</v>
          </cell>
          <cell r="AG426">
            <v>0</v>
          </cell>
          <cell r="AH426">
            <v>-1006.5</v>
          </cell>
          <cell r="AI426" t="str">
            <v>CNY</v>
          </cell>
          <cell r="AJ426" t="str">
            <v>LP</v>
          </cell>
          <cell r="AK426" t="str">
            <v>重庆延锋 </v>
          </cell>
          <cell r="AL426" t="str">
            <v>DBNJA 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B426">
            <v>-376000</v>
          </cell>
          <cell r="BC426">
            <v>-376000</v>
          </cell>
          <cell r="BD426">
            <v>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</row>
        <row r="427">
          <cell r="C427" t="str">
            <v>IT91</v>
          </cell>
          <cell r="E427" t="str">
            <v>Instrument Panel, IP Finish Panels</v>
          </cell>
          <cell r="G427" t="str">
            <v>B</v>
          </cell>
          <cell r="H427" t="str">
            <v>PMT2</v>
          </cell>
          <cell r="I427" t="str">
            <v>TH</v>
          </cell>
          <cell r="J427" t="str">
            <v>MJD8B </v>
          </cell>
          <cell r="K427" t="str">
            <v>LBBA</v>
          </cell>
          <cell r="L427" t="str">
            <v>MGW</v>
          </cell>
          <cell r="M427" t="str">
            <v>MJD8B -LBBA-MGW</v>
          </cell>
          <cell r="N427" t="str">
            <v>DELETE</v>
          </cell>
          <cell r="O427" t="str">
            <v>NA</v>
          </cell>
          <cell r="P427" t="str">
            <v>林庆(qlin23)</v>
          </cell>
          <cell r="Q427" t="str">
            <v>李卫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 t="str">
            <v>CNY</v>
          </cell>
          <cell r="AJ427" t="str">
            <v>LP</v>
          </cell>
          <cell r="AK427" t="str">
            <v>重庆延锋 </v>
          </cell>
          <cell r="AL427" t="str">
            <v>DBNJA 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</row>
        <row r="428">
          <cell r="C428" t="str">
            <v>B046</v>
          </cell>
          <cell r="E428" t="str">
            <v>Stamping_Outsource small stamping</v>
          </cell>
          <cell r="G428" t="str">
            <v>D</v>
          </cell>
          <cell r="H428" t="str">
            <v>BIW</v>
          </cell>
          <cell r="I428" t="str">
            <v>PF</v>
          </cell>
          <cell r="J428" t="str">
            <v>JD8B</v>
          </cell>
          <cell r="K428" t="str">
            <v>R6K034 </v>
          </cell>
          <cell r="L428" t="str">
            <v>AA</v>
          </cell>
          <cell r="M428" t="str">
            <v>JD8B-R6K034 -AA</v>
          </cell>
          <cell r="O428" t="str">
            <v>NA</v>
          </cell>
          <cell r="P428" t="str">
            <v>李泽念</v>
          </cell>
          <cell r="Q428" t="str">
            <v>熊景景</v>
          </cell>
          <cell r="S428">
            <v>1</v>
          </cell>
          <cell r="T428">
            <v>1</v>
          </cell>
          <cell r="U428">
            <v>1</v>
          </cell>
          <cell r="V428">
            <v>1</v>
          </cell>
          <cell r="W428">
            <v>1</v>
          </cell>
          <cell r="X428">
            <v>1</v>
          </cell>
          <cell r="Y428">
            <v>1</v>
          </cell>
          <cell r="Z428">
            <v>1</v>
          </cell>
          <cell r="AA428">
            <v>1</v>
          </cell>
          <cell r="AC428">
            <v>-13.6</v>
          </cell>
          <cell r="AD428">
            <v>-0.37</v>
          </cell>
          <cell r="AE428">
            <v>-0.37</v>
          </cell>
          <cell r="AF428">
            <v>0</v>
          </cell>
          <cell r="AG428">
            <v>0</v>
          </cell>
          <cell r="AH428">
            <v>-14.339999999999998</v>
          </cell>
          <cell r="AI428" t="str">
            <v>CNY</v>
          </cell>
          <cell r="AJ428" t="str">
            <v>LP</v>
          </cell>
          <cell r="AK428" t="str">
            <v>重庆至信 </v>
          </cell>
          <cell r="AL428" t="str">
            <v>EC1AC 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B428">
            <v>-515267</v>
          </cell>
          <cell r="BC428">
            <v>-515267</v>
          </cell>
          <cell r="BD428">
            <v>0</v>
          </cell>
          <cell r="BE428">
            <v>0</v>
          </cell>
          <cell r="BF428">
            <v>0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</row>
        <row r="429">
          <cell r="C429" t="str">
            <v>E077</v>
          </cell>
          <cell r="E429" t="str">
            <v>Rear view camera</v>
          </cell>
          <cell r="G429" t="str">
            <v>B</v>
          </cell>
          <cell r="H429" t="str">
            <v>PMT5</v>
          </cell>
          <cell r="I429" t="str">
            <v>TH</v>
          </cell>
          <cell r="J429" t="str">
            <v>JD8T </v>
          </cell>
          <cell r="K429" t="str">
            <v>19G490 </v>
          </cell>
          <cell r="L429" t="str">
            <v>AB</v>
          </cell>
          <cell r="M429" t="str">
            <v>JD8T -19G490 -AB</v>
          </cell>
          <cell r="O429" t="str">
            <v>NA</v>
          </cell>
          <cell r="P429" t="str">
            <v>王勤勤</v>
          </cell>
          <cell r="Q429" t="str">
            <v>于佳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1</v>
          </cell>
          <cell r="X429">
            <v>1</v>
          </cell>
          <cell r="Y429">
            <v>1</v>
          </cell>
          <cell r="Z429">
            <v>1</v>
          </cell>
          <cell r="AA429">
            <v>0.33</v>
          </cell>
          <cell r="AC429">
            <v>-217.63890000000001</v>
          </cell>
          <cell r="AD429">
            <v>-0.25</v>
          </cell>
          <cell r="AE429">
            <v>-1.5</v>
          </cell>
          <cell r="AF429">
            <v>0</v>
          </cell>
          <cell r="AG429">
            <v>-0.75</v>
          </cell>
          <cell r="AH429">
            <v>-220.13890000000001</v>
          </cell>
          <cell r="AI429" t="str">
            <v>CNY</v>
          </cell>
          <cell r="AJ429" t="str">
            <v>LP</v>
          </cell>
          <cell r="AK429" t="str">
            <v>麦格纳电子（张家港） </v>
          </cell>
          <cell r="AL429" t="str">
            <v>GPH2A 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-284073</v>
          </cell>
          <cell r="BF429">
            <v>375459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</row>
        <row r="430">
          <cell r="C430" t="str">
            <v>PT25-1</v>
          </cell>
          <cell r="D430" t="str">
            <v>PT25-1</v>
          </cell>
          <cell r="E430" t="str">
            <v>UEGO</v>
          </cell>
          <cell r="G430" t="str">
            <v>B</v>
          </cell>
          <cell r="H430" t="str">
            <v>PMT4</v>
          </cell>
          <cell r="I430" t="str">
            <v>PF</v>
          </cell>
          <cell r="J430" t="str">
            <v>E1GA</v>
          </cell>
          <cell r="K430" t="str">
            <v>9Y460 </v>
          </cell>
          <cell r="L430" t="str">
            <v>GA </v>
          </cell>
          <cell r="M430" t="str">
            <v>E1GA-9Y460 -GA </v>
          </cell>
          <cell r="O430" t="str">
            <v>NA</v>
          </cell>
          <cell r="P430" t="str">
            <v>刘鼎</v>
          </cell>
          <cell r="Q430" t="str">
            <v>谭廷庆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1</v>
          </cell>
          <cell r="X430">
            <v>1</v>
          </cell>
          <cell r="Y430">
            <v>0</v>
          </cell>
          <cell r="Z430">
            <v>0</v>
          </cell>
          <cell r="AA430">
            <v>0.23</v>
          </cell>
          <cell r="AC430">
            <v>-134.69999999999999</v>
          </cell>
          <cell r="AD430">
            <v>0</v>
          </cell>
          <cell r="AE430">
            <v>-1.27</v>
          </cell>
          <cell r="AF430">
            <v>0</v>
          </cell>
          <cell r="AG430">
            <v>0</v>
          </cell>
          <cell r="AH430">
            <v>-135.97</v>
          </cell>
          <cell r="AI430" t="str">
            <v>CNY</v>
          </cell>
          <cell r="AJ430" t="str">
            <v>LP</v>
          </cell>
          <cell r="AK430" t="str">
            <v>联合汽车电子</v>
          </cell>
          <cell r="AL430" t="str">
            <v>CUEQA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</row>
        <row r="431">
          <cell r="C431" t="str">
            <v>E052</v>
          </cell>
          <cell r="E431" t="str">
            <v xml:space="preserve">Washer Bottle Assy </v>
          </cell>
          <cell r="G431" t="str">
            <v>B</v>
          </cell>
          <cell r="H431" t="str">
            <v>PMT1</v>
          </cell>
          <cell r="I431" t="str">
            <v>TH</v>
          </cell>
          <cell r="J431" t="str">
            <v>JD8B </v>
          </cell>
          <cell r="K431" t="str">
            <v>17K605 </v>
          </cell>
          <cell r="L431" t="str">
            <v>AA </v>
          </cell>
          <cell r="M431" t="str">
            <v>JD8B -17K605 -AA </v>
          </cell>
          <cell r="O431" t="str">
            <v>NA</v>
          </cell>
          <cell r="P431" t="str">
            <v>谌洁</v>
          </cell>
          <cell r="Q431" t="str">
            <v>孔斌</v>
          </cell>
          <cell r="S431">
            <v>1</v>
          </cell>
          <cell r="T431">
            <v>1</v>
          </cell>
          <cell r="U431">
            <v>1</v>
          </cell>
          <cell r="V431">
            <v>1</v>
          </cell>
          <cell r="W431">
            <v>1</v>
          </cell>
          <cell r="X431">
            <v>1</v>
          </cell>
          <cell r="Y431">
            <v>1</v>
          </cell>
          <cell r="Z431">
            <v>1</v>
          </cell>
          <cell r="AA431">
            <v>1</v>
          </cell>
          <cell r="AC431">
            <v>-22.21</v>
          </cell>
          <cell r="AD431">
            <v>-0.2</v>
          </cell>
          <cell r="AE431">
            <v>-0.03</v>
          </cell>
          <cell r="AF431">
            <v>-0.41</v>
          </cell>
          <cell r="AG431">
            <v>0</v>
          </cell>
          <cell r="AH431">
            <v>-22.85</v>
          </cell>
          <cell r="AI431" t="str">
            <v>CNY</v>
          </cell>
          <cell r="AJ431" t="str">
            <v>LP</v>
          </cell>
          <cell r="AK431" t="str">
            <v>重庆法可赛汽车配件有限公司 </v>
          </cell>
          <cell r="AL431" t="str">
            <v>EBYGB 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B431">
            <v>-55000</v>
          </cell>
          <cell r="BC431">
            <v>-55000</v>
          </cell>
          <cell r="BD431">
            <v>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-653999.28845926397</v>
          </cell>
          <cell r="BJ431">
            <v>1596578</v>
          </cell>
        </row>
        <row r="432">
          <cell r="C432" t="str">
            <v>IT8</v>
          </cell>
          <cell r="E432" t="str">
            <v>Door Trim - Front/Rear</v>
          </cell>
          <cell r="F432" t="str">
            <v>门饰板</v>
          </cell>
          <cell r="G432" t="str">
            <v>B</v>
          </cell>
          <cell r="H432" t="str">
            <v>PMT2</v>
          </cell>
          <cell r="I432" t="str">
            <v>TH</v>
          </cell>
          <cell r="J432" t="str">
            <v>ED8B</v>
          </cell>
          <cell r="K432" t="str">
            <v>F23942 </v>
          </cell>
          <cell r="L432" t="str">
            <v>BGW</v>
          </cell>
          <cell r="M432" t="str">
            <v>ED8B-F23942 -BGW</v>
          </cell>
          <cell r="O432" t="str">
            <v>NA</v>
          </cell>
          <cell r="P432" t="str">
            <v>范叶嘉</v>
          </cell>
          <cell r="Q432" t="str">
            <v>张光辉</v>
          </cell>
          <cell r="S432">
            <v>0</v>
          </cell>
          <cell r="T432">
            <v>0</v>
          </cell>
          <cell r="U432">
            <v>1</v>
          </cell>
          <cell r="V432">
            <v>1</v>
          </cell>
          <cell r="W432">
            <v>1</v>
          </cell>
          <cell r="X432">
            <v>1</v>
          </cell>
          <cell r="Y432">
            <v>0</v>
          </cell>
          <cell r="Z432">
            <v>0</v>
          </cell>
          <cell r="AA432">
            <v>0.6</v>
          </cell>
          <cell r="AC432">
            <v>-118.54</v>
          </cell>
          <cell r="AD432">
            <v>-0.19</v>
          </cell>
          <cell r="AE432">
            <v>-1.67</v>
          </cell>
          <cell r="AF432">
            <v>0</v>
          </cell>
          <cell r="AG432">
            <v>0</v>
          </cell>
          <cell r="AH432">
            <v>-120.4</v>
          </cell>
          <cell r="AI432" t="str">
            <v>CNY</v>
          </cell>
          <cell r="AJ432" t="str">
            <v>LP</v>
          </cell>
          <cell r="AK432" t="str">
            <v>重庆光能佛吉亚 </v>
          </cell>
          <cell r="AL432" t="str">
            <v>GJ7UA 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</row>
        <row r="433">
          <cell r="C433" t="str">
            <v>IT8</v>
          </cell>
          <cell r="E433" t="str">
            <v>Door Trim - Front/Rear</v>
          </cell>
          <cell r="F433" t="str">
            <v>门饰板</v>
          </cell>
          <cell r="G433" t="str">
            <v>B</v>
          </cell>
          <cell r="H433" t="str">
            <v>PMT2</v>
          </cell>
          <cell r="I433" t="str">
            <v>TH</v>
          </cell>
          <cell r="J433" t="str">
            <v>ED8B</v>
          </cell>
          <cell r="K433" t="str">
            <v>F27406 </v>
          </cell>
          <cell r="L433" t="str">
            <v>BHW</v>
          </cell>
          <cell r="M433" t="str">
            <v>ED8B-F27406 -BHW</v>
          </cell>
          <cell r="O433" t="str">
            <v>NA</v>
          </cell>
          <cell r="P433" t="str">
            <v>范叶嘉</v>
          </cell>
          <cell r="Q433" t="str">
            <v>张光辉</v>
          </cell>
          <cell r="S433">
            <v>0</v>
          </cell>
          <cell r="T433">
            <v>0</v>
          </cell>
          <cell r="U433">
            <v>1</v>
          </cell>
          <cell r="V433">
            <v>1</v>
          </cell>
          <cell r="W433">
            <v>1</v>
          </cell>
          <cell r="X433">
            <v>1</v>
          </cell>
          <cell r="Y433">
            <v>0</v>
          </cell>
          <cell r="Z433">
            <v>0</v>
          </cell>
          <cell r="AA433">
            <v>0.6</v>
          </cell>
          <cell r="AC433">
            <v>-111.93</v>
          </cell>
          <cell r="AD433">
            <v>-0.19</v>
          </cell>
          <cell r="AE433">
            <v>-1.67</v>
          </cell>
          <cell r="AF433">
            <v>0</v>
          </cell>
          <cell r="AG433">
            <v>0</v>
          </cell>
          <cell r="AH433">
            <v>-113.79</v>
          </cell>
          <cell r="AI433" t="str">
            <v>CNY</v>
          </cell>
          <cell r="AJ433" t="str">
            <v>LP</v>
          </cell>
          <cell r="AK433" t="str">
            <v>重庆光能佛吉亚 </v>
          </cell>
          <cell r="AL433" t="str">
            <v>GJ7UA 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</row>
        <row r="434">
          <cell r="C434" t="str">
            <v>IT8</v>
          </cell>
          <cell r="E434" t="str">
            <v>Door Trim - Front/Rear</v>
          </cell>
          <cell r="F434" t="str">
            <v>门饰板</v>
          </cell>
          <cell r="G434" t="str">
            <v>B</v>
          </cell>
          <cell r="H434" t="str">
            <v>PMT2</v>
          </cell>
          <cell r="I434" t="str">
            <v>TH</v>
          </cell>
          <cell r="J434" t="str">
            <v>ED8B</v>
          </cell>
          <cell r="K434" t="str">
            <v>F27407 </v>
          </cell>
          <cell r="L434" t="str">
            <v>BHW</v>
          </cell>
          <cell r="M434" t="str">
            <v>ED8B-F27407 -BHW</v>
          </cell>
          <cell r="O434" t="str">
            <v>NA</v>
          </cell>
          <cell r="P434" t="str">
            <v>范叶嘉</v>
          </cell>
          <cell r="Q434" t="str">
            <v>张光辉</v>
          </cell>
          <cell r="S434">
            <v>0</v>
          </cell>
          <cell r="T434">
            <v>0</v>
          </cell>
          <cell r="U434">
            <v>1</v>
          </cell>
          <cell r="V434">
            <v>1</v>
          </cell>
          <cell r="W434">
            <v>1</v>
          </cell>
          <cell r="X434">
            <v>1</v>
          </cell>
          <cell r="Y434">
            <v>0</v>
          </cell>
          <cell r="Z434">
            <v>0</v>
          </cell>
          <cell r="AA434">
            <v>0.6</v>
          </cell>
          <cell r="AC434">
            <v>-111.93</v>
          </cell>
          <cell r="AD434">
            <v>-0.19</v>
          </cell>
          <cell r="AE434">
            <v>-1.67</v>
          </cell>
          <cell r="AF434">
            <v>0</v>
          </cell>
          <cell r="AG434">
            <v>0</v>
          </cell>
          <cell r="AH434">
            <v>-113.79</v>
          </cell>
          <cell r="AI434" t="str">
            <v>CNY</v>
          </cell>
          <cell r="AJ434" t="str">
            <v>LP</v>
          </cell>
          <cell r="AK434" t="str">
            <v>重庆光能佛吉亚 </v>
          </cell>
          <cell r="AL434" t="str">
            <v>GJ7UA 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</row>
        <row r="435">
          <cell r="C435" t="str">
            <v>IT8</v>
          </cell>
          <cell r="E435" t="str">
            <v>Door Trim - Front/Rear</v>
          </cell>
          <cell r="F435" t="str">
            <v>门饰板</v>
          </cell>
          <cell r="G435" t="str">
            <v>B</v>
          </cell>
          <cell r="H435" t="str">
            <v>PMT2</v>
          </cell>
          <cell r="I435" t="str">
            <v>TH</v>
          </cell>
          <cell r="J435" t="str">
            <v>JD8B</v>
          </cell>
          <cell r="K435" t="str">
            <v>F23942 </v>
          </cell>
          <cell r="L435" t="str">
            <v>AAW</v>
          </cell>
          <cell r="M435" t="str">
            <v>JD8B-F23942 -AAW</v>
          </cell>
          <cell r="O435" t="str">
            <v>NA</v>
          </cell>
          <cell r="P435" t="str">
            <v>范叶嘉</v>
          </cell>
          <cell r="Q435" t="str">
            <v>张光辉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1</v>
          </cell>
          <cell r="Z435">
            <v>1</v>
          </cell>
          <cell r="AA435">
            <v>0.1</v>
          </cell>
          <cell r="AC435">
            <v>-118.98</v>
          </cell>
          <cell r="AD435">
            <v>-0.19</v>
          </cell>
          <cell r="AE435">
            <v>-1.67</v>
          </cell>
          <cell r="AF435">
            <v>0</v>
          </cell>
          <cell r="AG435">
            <v>0</v>
          </cell>
          <cell r="AH435">
            <v>-120.84</v>
          </cell>
          <cell r="AI435" t="str">
            <v>CNY</v>
          </cell>
          <cell r="AJ435" t="str">
            <v>LP</v>
          </cell>
          <cell r="AK435" t="str">
            <v>重庆光能佛吉亚 </v>
          </cell>
          <cell r="AL435" t="str">
            <v>GJ7UA 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</row>
        <row r="436">
          <cell r="C436" t="str">
            <v>IT8</v>
          </cell>
          <cell r="E436" t="str">
            <v>Door Trim - Front/Rear</v>
          </cell>
          <cell r="F436" t="str">
            <v>门饰板</v>
          </cell>
          <cell r="G436" t="str">
            <v>B</v>
          </cell>
          <cell r="H436" t="str">
            <v>PMT2</v>
          </cell>
          <cell r="I436" t="str">
            <v>TH</v>
          </cell>
          <cell r="J436" t="str">
            <v>JD8B</v>
          </cell>
          <cell r="K436" t="str">
            <v>F27406 </v>
          </cell>
          <cell r="L436" t="str">
            <v>AAW</v>
          </cell>
          <cell r="M436" t="str">
            <v>JD8B-F27406 -AAW</v>
          </cell>
          <cell r="O436" t="str">
            <v>NA</v>
          </cell>
          <cell r="P436" t="str">
            <v>范叶嘉</v>
          </cell>
          <cell r="Q436" t="str">
            <v>张光辉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1</v>
          </cell>
          <cell r="Z436">
            <v>1</v>
          </cell>
          <cell r="AA436">
            <v>0.1</v>
          </cell>
          <cell r="AC436">
            <v>-112.37</v>
          </cell>
          <cell r="AD436">
            <v>-0.19</v>
          </cell>
          <cell r="AE436">
            <v>-1.67</v>
          </cell>
          <cell r="AF436">
            <v>0</v>
          </cell>
          <cell r="AG436">
            <v>0</v>
          </cell>
          <cell r="AH436">
            <v>-114.23</v>
          </cell>
          <cell r="AI436" t="str">
            <v>CNY</v>
          </cell>
          <cell r="AJ436" t="str">
            <v>LP</v>
          </cell>
          <cell r="AK436" t="str">
            <v>重庆光能佛吉亚 </v>
          </cell>
          <cell r="AL436" t="str">
            <v>GJ7UA 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</row>
        <row r="437">
          <cell r="C437" t="str">
            <v>IT8</v>
          </cell>
          <cell r="E437" t="str">
            <v>Door Trim - Front/Rear</v>
          </cell>
          <cell r="F437" t="str">
            <v>门饰板</v>
          </cell>
          <cell r="G437" t="str">
            <v>B</v>
          </cell>
          <cell r="H437" t="str">
            <v>PMT2</v>
          </cell>
          <cell r="I437" t="str">
            <v>TH</v>
          </cell>
          <cell r="J437" t="str">
            <v>JD8B</v>
          </cell>
          <cell r="K437" t="str">
            <v>F27407 </v>
          </cell>
          <cell r="L437" t="str">
            <v>AAW</v>
          </cell>
          <cell r="M437" t="str">
            <v>JD8B-F27407 -AAW</v>
          </cell>
          <cell r="O437" t="str">
            <v>NA</v>
          </cell>
          <cell r="P437" t="str">
            <v>范叶嘉</v>
          </cell>
          <cell r="Q437" t="str">
            <v>张光辉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1</v>
          </cell>
          <cell r="Z437">
            <v>1</v>
          </cell>
          <cell r="AA437">
            <v>0.1</v>
          </cell>
          <cell r="AC437">
            <v>-112.37</v>
          </cell>
          <cell r="AD437">
            <v>-0.19</v>
          </cell>
          <cell r="AE437">
            <v>-1.67</v>
          </cell>
          <cell r="AF437">
            <v>0</v>
          </cell>
          <cell r="AG437">
            <v>0</v>
          </cell>
          <cell r="AH437">
            <v>-114.23</v>
          </cell>
          <cell r="AI437" t="str">
            <v>CNY</v>
          </cell>
          <cell r="AJ437" t="str">
            <v>LP</v>
          </cell>
          <cell r="AK437" t="str">
            <v>重庆光能佛吉亚 </v>
          </cell>
          <cell r="AL437" t="str">
            <v>GJ7UA 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</row>
        <row r="438">
          <cell r="C438" t="str">
            <v>IT8</v>
          </cell>
          <cell r="E438" t="str">
            <v>Door Trim - Front/Rear</v>
          </cell>
          <cell r="F438" t="str">
            <v>门饰板</v>
          </cell>
          <cell r="G438" t="str">
            <v>B</v>
          </cell>
          <cell r="H438" t="str">
            <v>PMT2</v>
          </cell>
          <cell r="I438" t="str">
            <v>TH</v>
          </cell>
          <cell r="J438" t="str">
            <v>JD8B</v>
          </cell>
          <cell r="K438" t="str">
            <v>F23943</v>
          </cell>
          <cell r="L438" t="str">
            <v>ACW</v>
          </cell>
          <cell r="M438" t="str">
            <v>JD8B-F23943-ACW</v>
          </cell>
          <cell r="O438" t="str">
            <v>NA</v>
          </cell>
          <cell r="P438" t="str">
            <v>范叶嘉</v>
          </cell>
          <cell r="Q438" t="str">
            <v>张光辉</v>
          </cell>
          <cell r="S438">
            <v>1</v>
          </cell>
          <cell r="T438">
            <v>1</v>
          </cell>
          <cell r="U438">
            <v>0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0.30000000000000004</v>
          </cell>
          <cell r="AC438">
            <v>-106.71</v>
          </cell>
          <cell r="AD438">
            <v>-0.19</v>
          </cell>
          <cell r="AE438">
            <v>-1.67</v>
          </cell>
          <cell r="AF438">
            <v>0</v>
          </cell>
          <cell r="AG438">
            <v>0</v>
          </cell>
          <cell r="AH438">
            <v>-108.57</v>
          </cell>
          <cell r="AI438" t="str">
            <v>CNY</v>
          </cell>
          <cell r="AJ438" t="str">
            <v>LP</v>
          </cell>
          <cell r="AK438" t="str">
            <v>重庆光能佛吉亚 </v>
          </cell>
          <cell r="AL438" t="str">
            <v>GJ7UA 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B438">
            <v>-925600</v>
          </cell>
          <cell r="BC438">
            <v>-925600</v>
          </cell>
          <cell r="BD438">
            <v>0</v>
          </cell>
          <cell r="BE438">
            <v>0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</row>
        <row r="439">
          <cell r="C439" t="str">
            <v>IT8</v>
          </cell>
          <cell r="E439" t="str">
            <v>Door Trim - Front/Rear</v>
          </cell>
          <cell r="F439" t="str">
            <v>门饰板</v>
          </cell>
          <cell r="G439" t="str">
            <v>B</v>
          </cell>
          <cell r="H439" t="str">
            <v>PMT2</v>
          </cell>
          <cell r="I439" t="str">
            <v>TH</v>
          </cell>
          <cell r="J439" t="str">
            <v>JD8B</v>
          </cell>
          <cell r="K439" t="str">
            <v>F23943</v>
          </cell>
          <cell r="L439" t="str">
            <v>BCW</v>
          </cell>
          <cell r="M439" t="str">
            <v>JD8B-F23943-BCW</v>
          </cell>
          <cell r="O439" t="str">
            <v>NA</v>
          </cell>
          <cell r="P439" t="str">
            <v>范叶嘉</v>
          </cell>
          <cell r="Q439" t="str">
            <v>张光辉</v>
          </cell>
          <cell r="S439">
            <v>0</v>
          </cell>
          <cell r="T439">
            <v>0</v>
          </cell>
          <cell r="U439">
            <v>1</v>
          </cell>
          <cell r="V439">
            <v>1</v>
          </cell>
          <cell r="W439">
            <v>1</v>
          </cell>
          <cell r="X439">
            <v>1</v>
          </cell>
          <cell r="Y439">
            <v>0</v>
          </cell>
          <cell r="Z439">
            <v>0</v>
          </cell>
          <cell r="AA439">
            <v>0.6</v>
          </cell>
          <cell r="AC439">
            <v>-121.46</v>
          </cell>
          <cell r="AD439">
            <v>-0.19</v>
          </cell>
          <cell r="AE439">
            <v>-1.67</v>
          </cell>
          <cell r="AF439">
            <v>0</v>
          </cell>
          <cell r="AG439">
            <v>0</v>
          </cell>
          <cell r="AH439">
            <v>-123.32</v>
          </cell>
          <cell r="AI439" t="str">
            <v>CNY</v>
          </cell>
          <cell r="AJ439" t="str">
            <v>LP</v>
          </cell>
          <cell r="AK439" t="str">
            <v>重庆光能佛吉亚 </v>
          </cell>
          <cell r="AL439" t="str">
            <v>GJ7UA 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</row>
        <row r="440">
          <cell r="C440" t="str">
            <v>IT8</v>
          </cell>
          <cell r="E440" t="str">
            <v>Door Trim - Front/Rear</v>
          </cell>
          <cell r="F440" t="str">
            <v>门饰板</v>
          </cell>
          <cell r="G440" t="str">
            <v>B</v>
          </cell>
          <cell r="H440" t="str">
            <v>PMT2</v>
          </cell>
          <cell r="I440" t="str">
            <v>TH</v>
          </cell>
          <cell r="J440" t="str">
            <v>JD8B</v>
          </cell>
          <cell r="K440" t="str">
            <v>F23943</v>
          </cell>
          <cell r="L440" t="str">
            <v>CBW</v>
          </cell>
          <cell r="M440" t="str">
            <v>JD8B-F23943-CBW</v>
          </cell>
          <cell r="O440" t="str">
            <v>NA</v>
          </cell>
          <cell r="P440" t="str">
            <v>范叶嘉</v>
          </cell>
          <cell r="Q440" t="str">
            <v>张光辉</v>
          </cell>
          <cell r="S440">
            <v>0</v>
          </cell>
          <cell r="T440">
            <v>0</v>
          </cell>
          <cell r="U440">
            <v>0</v>
          </cell>
          <cell r="V440">
            <v>0</v>
          </cell>
          <cell r="W440">
            <v>0</v>
          </cell>
          <cell r="X440">
            <v>0</v>
          </cell>
          <cell r="Y440">
            <v>1</v>
          </cell>
          <cell r="Z440">
            <v>1</v>
          </cell>
          <cell r="AA440">
            <v>0.1</v>
          </cell>
          <cell r="AC440">
            <v>-121.46</v>
          </cell>
          <cell r="AD440">
            <v>-0.19</v>
          </cell>
          <cell r="AE440">
            <v>-1.67</v>
          </cell>
          <cell r="AF440">
            <v>0</v>
          </cell>
          <cell r="AG440">
            <v>0</v>
          </cell>
          <cell r="AH440">
            <v>-123.32</v>
          </cell>
          <cell r="AI440" t="str">
            <v>CNY</v>
          </cell>
          <cell r="AJ440" t="str">
            <v>LP</v>
          </cell>
          <cell r="AK440" t="str">
            <v>重庆光能佛吉亚 </v>
          </cell>
          <cell r="AL440" t="str">
            <v>GJ7UA 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0</v>
          </cell>
          <cell r="BF440">
            <v>0</v>
          </cell>
          <cell r="BG440">
            <v>0</v>
          </cell>
          <cell r="BH440">
            <v>0</v>
          </cell>
          <cell r="BI440">
            <v>0</v>
          </cell>
          <cell r="BJ440">
            <v>0</v>
          </cell>
        </row>
        <row r="441">
          <cell r="C441" t="str">
            <v>IT8</v>
          </cell>
          <cell r="E441" t="str">
            <v>Door Trim - Front/Rear</v>
          </cell>
          <cell r="F441" t="str">
            <v>门饰板</v>
          </cell>
          <cell r="G441" t="str">
            <v>B</v>
          </cell>
          <cell r="H441" t="str">
            <v>PMT2</v>
          </cell>
          <cell r="I441" t="str">
            <v>TH</v>
          </cell>
          <cell r="J441" t="str">
            <v>JD8B </v>
          </cell>
          <cell r="K441" t="str">
            <v>F240A40 </v>
          </cell>
          <cell r="L441" t="str">
            <v>BAW</v>
          </cell>
          <cell r="M441" t="str">
            <v>JD8B -F240A40 -BAW</v>
          </cell>
          <cell r="O441" t="str">
            <v>NA</v>
          </cell>
          <cell r="P441" t="str">
            <v>范叶嘉</v>
          </cell>
          <cell r="Q441" t="str">
            <v>张光辉</v>
          </cell>
          <cell r="S441">
            <v>0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0</v>
          </cell>
          <cell r="Y441">
            <v>1</v>
          </cell>
          <cell r="Z441">
            <v>1</v>
          </cell>
          <cell r="AA441">
            <v>0.1</v>
          </cell>
          <cell r="AC441">
            <v>-7.45</v>
          </cell>
          <cell r="AD441">
            <v>-0.14000000000000001</v>
          </cell>
          <cell r="AE441">
            <v>0</v>
          </cell>
          <cell r="AF441">
            <v>0</v>
          </cell>
          <cell r="AG441">
            <v>0</v>
          </cell>
          <cell r="AH441">
            <v>-7.59</v>
          </cell>
          <cell r="AI441" t="str">
            <v>CNY</v>
          </cell>
          <cell r="AJ441" t="str">
            <v>LP</v>
          </cell>
          <cell r="AK441" t="str">
            <v>重庆光能佛吉亚 </v>
          </cell>
          <cell r="AL441" t="str">
            <v>GJ7UA 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B441">
            <v>-14000</v>
          </cell>
          <cell r="BC441">
            <v>-14000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</row>
        <row r="442">
          <cell r="C442" t="str">
            <v>IT8</v>
          </cell>
          <cell r="E442" t="str">
            <v>Door Trim - Front/Rear</v>
          </cell>
          <cell r="F442" t="str">
            <v>门饰板</v>
          </cell>
          <cell r="G442" t="str">
            <v>B</v>
          </cell>
          <cell r="H442" t="str">
            <v>PMT2</v>
          </cell>
          <cell r="I442" t="str">
            <v>TH</v>
          </cell>
          <cell r="J442" t="str">
            <v>JD8B </v>
          </cell>
          <cell r="K442" t="str">
            <v>F240A41 </v>
          </cell>
          <cell r="L442" t="str">
            <v>AAW</v>
          </cell>
          <cell r="M442" t="str">
            <v>JD8B -F240A41 -AAW</v>
          </cell>
          <cell r="O442" t="str">
            <v>NA</v>
          </cell>
          <cell r="P442" t="str">
            <v>范叶嘉</v>
          </cell>
          <cell r="Q442" t="str">
            <v>张光辉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C442">
            <v>-8.15</v>
          </cell>
          <cell r="AD442">
            <v>-0.14000000000000001</v>
          </cell>
          <cell r="AE442">
            <v>0</v>
          </cell>
          <cell r="AF442">
            <v>0</v>
          </cell>
          <cell r="AG442">
            <v>0</v>
          </cell>
          <cell r="AH442">
            <v>-8.2900000000000009</v>
          </cell>
          <cell r="AI442" t="str">
            <v>CNY</v>
          </cell>
          <cell r="AJ442" t="str">
            <v>LP</v>
          </cell>
          <cell r="AK442" t="str">
            <v>重庆光能佛吉亚 </v>
          </cell>
          <cell r="AL442" t="str">
            <v>GJ7UA 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</row>
        <row r="443">
          <cell r="C443" t="str">
            <v>IT8</v>
          </cell>
          <cell r="E443" t="str">
            <v>Door Trim - Front/Rear</v>
          </cell>
          <cell r="F443" t="str">
            <v>门饰板</v>
          </cell>
          <cell r="G443" t="str">
            <v>B</v>
          </cell>
          <cell r="H443" t="str">
            <v>PMT2</v>
          </cell>
          <cell r="I443" t="str">
            <v>TH</v>
          </cell>
          <cell r="J443" t="str">
            <v>JD8B</v>
          </cell>
          <cell r="K443" t="str">
            <v>F240A41</v>
          </cell>
          <cell r="L443" t="str">
            <v>BAW</v>
          </cell>
          <cell r="M443" t="str">
            <v>JD8B-F240A41-BAW</v>
          </cell>
          <cell r="O443" t="str">
            <v>NA</v>
          </cell>
          <cell r="P443" t="str">
            <v>范叶嘉</v>
          </cell>
          <cell r="Q443" t="str">
            <v>张光辉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1</v>
          </cell>
          <cell r="Z443">
            <v>1</v>
          </cell>
          <cell r="AA443">
            <v>0.1</v>
          </cell>
          <cell r="AC443">
            <v>-9.01</v>
          </cell>
          <cell r="AD443">
            <v>-0.14000000000000001</v>
          </cell>
          <cell r="AE443">
            <v>0</v>
          </cell>
          <cell r="AF443">
            <v>0</v>
          </cell>
          <cell r="AG443">
            <v>0</v>
          </cell>
          <cell r="AH443">
            <v>-9.15</v>
          </cell>
          <cell r="AI443" t="str">
            <v>CNY</v>
          </cell>
          <cell r="AJ443" t="str">
            <v>LP</v>
          </cell>
          <cell r="AK443" t="str">
            <v>重庆光能佛吉亚 </v>
          </cell>
          <cell r="AL443" t="str">
            <v>GJ7UA 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</row>
        <row r="444">
          <cell r="C444" t="str">
            <v>IT8</v>
          </cell>
          <cell r="E444" t="str">
            <v>Door Trim - Front/Rear</v>
          </cell>
          <cell r="F444" t="str">
            <v>门饰板</v>
          </cell>
          <cell r="G444" t="str">
            <v>B</v>
          </cell>
          <cell r="H444" t="str">
            <v>PMT2</v>
          </cell>
          <cell r="I444" t="str">
            <v>TH</v>
          </cell>
          <cell r="J444" t="str">
            <v>JD8B </v>
          </cell>
          <cell r="K444" t="str">
            <v>F24184 </v>
          </cell>
          <cell r="L444" t="str">
            <v>AAW</v>
          </cell>
          <cell r="M444" t="str">
            <v>JD8B -F24184 -AAW</v>
          </cell>
          <cell r="O444" t="str">
            <v>NA</v>
          </cell>
          <cell r="P444" t="str">
            <v>范叶嘉</v>
          </cell>
          <cell r="Q444" t="str">
            <v>张光辉</v>
          </cell>
          <cell r="S444">
            <v>1</v>
          </cell>
          <cell r="T444">
            <v>1</v>
          </cell>
          <cell r="U444">
            <v>1</v>
          </cell>
          <cell r="V444">
            <v>1</v>
          </cell>
          <cell r="W444">
            <v>1</v>
          </cell>
          <cell r="X444">
            <v>1</v>
          </cell>
          <cell r="Y444">
            <v>0</v>
          </cell>
          <cell r="Z444">
            <v>0</v>
          </cell>
          <cell r="AA444">
            <v>0.9</v>
          </cell>
          <cell r="AC444">
            <v>-10.7</v>
          </cell>
          <cell r="AD444">
            <v>-0.15</v>
          </cell>
          <cell r="AE444">
            <v>-0.08</v>
          </cell>
          <cell r="AF444">
            <v>0</v>
          </cell>
          <cell r="AG444">
            <v>0</v>
          </cell>
          <cell r="AH444">
            <v>-10.93</v>
          </cell>
          <cell r="AI444" t="str">
            <v>CNY</v>
          </cell>
          <cell r="AJ444" t="str">
            <v>LP</v>
          </cell>
          <cell r="AK444" t="str">
            <v>重庆光能佛吉亚 </v>
          </cell>
          <cell r="AL444" t="str">
            <v>GJ7UA 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</row>
        <row r="445">
          <cell r="C445" t="str">
            <v>IT8</v>
          </cell>
          <cell r="E445" t="str">
            <v>Door Trim - Front/Rear</v>
          </cell>
          <cell r="F445" t="str">
            <v>门饰板</v>
          </cell>
          <cell r="G445" t="str">
            <v>B</v>
          </cell>
          <cell r="H445" t="str">
            <v>PMT2</v>
          </cell>
          <cell r="I445" t="str">
            <v>TH</v>
          </cell>
          <cell r="J445" t="str">
            <v>JD8B </v>
          </cell>
          <cell r="K445" t="str">
            <v>F24184 </v>
          </cell>
          <cell r="L445" t="str">
            <v>BAW</v>
          </cell>
          <cell r="M445" t="str">
            <v>JD8B -F24184 -BAW</v>
          </cell>
          <cell r="O445" t="str">
            <v>NA</v>
          </cell>
          <cell r="P445" t="str">
            <v>范叶嘉</v>
          </cell>
          <cell r="Q445" t="str">
            <v>张光辉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  <cell r="X445">
            <v>0</v>
          </cell>
          <cell r="Y445">
            <v>1</v>
          </cell>
          <cell r="Z445">
            <v>1</v>
          </cell>
          <cell r="AA445">
            <v>0.1</v>
          </cell>
          <cell r="AC445">
            <v>-16.850000000000001</v>
          </cell>
          <cell r="AD445">
            <v>-0.15</v>
          </cell>
          <cell r="AE445">
            <v>-0.08</v>
          </cell>
          <cell r="AF445">
            <v>0</v>
          </cell>
          <cell r="AG445">
            <v>0</v>
          </cell>
          <cell r="AH445">
            <v>-17.079999999999998</v>
          </cell>
          <cell r="AI445" t="str">
            <v>CNY</v>
          </cell>
          <cell r="AJ445" t="str">
            <v>LP</v>
          </cell>
          <cell r="AK445" t="str">
            <v>重庆光能佛吉亚 </v>
          </cell>
          <cell r="AL445" t="str">
            <v>GJ7UA 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</row>
        <row r="446">
          <cell r="C446" t="str">
            <v>IT8</v>
          </cell>
          <cell r="E446" t="str">
            <v>Door Trim - Front/Rear</v>
          </cell>
          <cell r="F446" t="str">
            <v>门饰板</v>
          </cell>
          <cell r="G446" t="str">
            <v>B</v>
          </cell>
          <cell r="H446" t="str">
            <v>PMT2</v>
          </cell>
          <cell r="I446" t="str">
            <v>TH</v>
          </cell>
          <cell r="J446" t="str">
            <v>JD8B </v>
          </cell>
          <cell r="K446" t="str">
            <v>F24185 </v>
          </cell>
          <cell r="L446" t="str">
            <v>AAW</v>
          </cell>
          <cell r="M446" t="str">
            <v>JD8B -F24185 -AAW</v>
          </cell>
          <cell r="O446" t="str">
            <v>NA</v>
          </cell>
          <cell r="P446" t="str">
            <v>范叶嘉</v>
          </cell>
          <cell r="Q446" t="str">
            <v>张光辉</v>
          </cell>
          <cell r="S446">
            <v>1</v>
          </cell>
          <cell r="T446">
            <v>1</v>
          </cell>
          <cell r="U446">
            <v>1</v>
          </cell>
          <cell r="V446">
            <v>1</v>
          </cell>
          <cell r="W446">
            <v>1</v>
          </cell>
          <cell r="X446">
            <v>1</v>
          </cell>
          <cell r="Y446">
            <v>0</v>
          </cell>
          <cell r="Z446">
            <v>0</v>
          </cell>
          <cell r="AA446">
            <v>0.9</v>
          </cell>
          <cell r="AC446">
            <v>-10.7</v>
          </cell>
          <cell r="AD446">
            <v>-0.15</v>
          </cell>
          <cell r="AE446">
            <v>-0.08</v>
          </cell>
          <cell r="AF446">
            <v>0</v>
          </cell>
          <cell r="AG446">
            <v>0</v>
          </cell>
          <cell r="AH446">
            <v>-10.93</v>
          </cell>
          <cell r="AI446" t="str">
            <v>CNY</v>
          </cell>
          <cell r="AJ446" t="str">
            <v>LP</v>
          </cell>
          <cell r="AK446" t="str">
            <v>重庆光能佛吉亚 </v>
          </cell>
          <cell r="AL446" t="str">
            <v>GJ7UA 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</row>
        <row r="447">
          <cell r="C447" t="str">
            <v>IT8</v>
          </cell>
          <cell r="E447" t="str">
            <v>Door Trim - Front/Rear</v>
          </cell>
          <cell r="F447" t="str">
            <v>门饰板</v>
          </cell>
          <cell r="G447" t="str">
            <v>B</v>
          </cell>
          <cell r="H447" t="str">
            <v>PMT2</v>
          </cell>
          <cell r="I447" t="str">
            <v>TH</v>
          </cell>
          <cell r="J447" t="str">
            <v>JD8B </v>
          </cell>
          <cell r="K447" t="str">
            <v>F24185 </v>
          </cell>
          <cell r="L447" t="str">
            <v>BAW</v>
          </cell>
          <cell r="M447" t="str">
            <v>JD8B -F24185 -BAW</v>
          </cell>
          <cell r="O447" t="str">
            <v>NA</v>
          </cell>
          <cell r="P447" t="str">
            <v>范叶嘉</v>
          </cell>
          <cell r="Q447" t="str">
            <v>张光辉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  <cell r="Y447">
            <v>1</v>
          </cell>
          <cell r="Z447">
            <v>1</v>
          </cell>
          <cell r="AA447">
            <v>0.1</v>
          </cell>
          <cell r="AC447">
            <v>-16.850000000000001</v>
          </cell>
          <cell r="AD447">
            <v>-0.15</v>
          </cell>
          <cell r="AE447">
            <v>-0.08</v>
          </cell>
          <cell r="AF447">
            <v>0</v>
          </cell>
          <cell r="AG447">
            <v>0</v>
          </cell>
          <cell r="AH447">
            <v>-17.079999999999998</v>
          </cell>
          <cell r="AI447" t="str">
            <v>CNY</v>
          </cell>
          <cell r="AJ447" t="str">
            <v>LP</v>
          </cell>
          <cell r="AK447" t="str">
            <v>重庆光能佛吉亚 </v>
          </cell>
          <cell r="AL447" t="str">
            <v>GJ7UA 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</row>
        <row r="448">
          <cell r="C448" t="str">
            <v>IT8</v>
          </cell>
          <cell r="E448" t="str">
            <v>Door Trim - Front/Rear</v>
          </cell>
          <cell r="F448" t="str">
            <v>门饰板</v>
          </cell>
          <cell r="G448" t="str">
            <v>B</v>
          </cell>
          <cell r="H448" t="str">
            <v>PMT2</v>
          </cell>
          <cell r="I448" t="str">
            <v>TH</v>
          </cell>
          <cell r="J448" t="str">
            <v>JD8B </v>
          </cell>
          <cell r="K448" t="str">
            <v>F27442 </v>
          </cell>
          <cell r="L448" t="str">
            <v>AAW</v>
          </cell>
          <cell r="M448" t="str">
            <v>JD8B -F27442 -AAW</v>
          </cell>
          <cell r="O448" t="str">
            <v>NA</v>
          </cell>
          <cell r="P448" t="str">
            <v>范叶嘉</v>
          </cell>
          <cell r="Q448" t="str">
            <v>张光辉</v>
          </cell>
          <cell r="S448">
            <v>1</v>
          </cell>
          <cell r="T448">
            <v>1</v>
          </cell>
          <cell r="U448">
            <v>1</v>
          </cell>
          <cell r="V448">
            <v>1</v>
          </cell>
          <cell r="W448">
            <v>1</v>
          </cell>
          <cell r="X448">
            <v>1</v>
          </cell>
          <cell r="Y448">
            <v>0</v>
          </cell>
          <cell r="Z448">
            <v>0</v>
          </cell>
          <cell r="AA448">
            <v>0.9</v>
          </cell>
          <cell r="AC448">
            <v>-13.73</v>
          </cell>
          <cell r="AD448">
            <v>-0.15</v>
          </cell>
          <cell r="AE448">
            <v>-0.08</v>
          </cell>
          <cell r="AF448">
            <v>0</v>
          </cell>
          <cell r="AG448">
            <v>0</v>
          </cell>
          <cell r="AH448">
            <v>-13.96</v>
          </cell>
          <cell r="AI448" t="str">
            <v>CNY</v>
          </cell>
          <cell r="AJ448" t="str">
            <v>LP</v>
          </cell>
          <cell r="AK448" t="str">
            <v>重庆光能佛吉亚 </v>
          </cell>
          <cell r="AL448" t="str">
            <v>GJ7UA 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</row>
        <row r="449">
          <cell r="C449" t="str">
            <v>IT8</v>
          </cell>
          <cell r="E449" t="str">
            <v>Door Trim - Front/Rear</v>
          </cell>
          <cell r="F449" t="str">
            <v>门饰板</v>
          </cell>
          <cell r="G449" t="str">
            <v>B</v>
          </cell>
          <cell r="H449" t="str">
            <v>PMT2</v>
          </cell>
          <cell r="I449" t="str">
            <v>TH</v>
          </cell>
          <cell r="J449" t="str">
            <v>JD8B </v>
          </cell>
          <cell r="K449" t="str">
            <v>F27442 </v>
          </cell>
          <cell r="L449" t="str">
            <v>BAW</v>
          </cell>
          <cell r="M449" t="str">
            <v>JD8B -F27442 -BAW</v>
          </cell>
          <cell r="O449" t="str">
            <v>NA</v>
          </cell>
          <cell r="P449" t="str">
            <v>范叶嘉</v>
          </cell>
          <cell r="Q449" t="str">
            <v>张光辉</v>
          </cell>
          <cell r="S449">
            <v>0</v>
          </cell>
          <cell r="T449">
            <v>0</v>
          </cell>
          <cell r="U449">
            <v>0</v>
          </cell>
          <cell r="V449">
            <v>0</v>
          </cell>
          <cell r="W449">
            <v>0</v>
          </cell>
          <cell r="X449">
            <v>0</v>
          </cell>
          <cell r="Y449">
            <v>1</v>
          </cell>
          <cell r="Z449">
            <v>1</v>
          </cell>
          <cell r="AA449">
            <v>0.1</v>
          </cell>
          <cell r="AC449">
            <v>-19.88</v>
          </cell>
          <cell r="AD449">
            <v>-0.15</v>
          </cell>
          <cell r="AE449">
            <v>-0.08</v>
          </cell>
          <cell r="AF449">
            <v>0</v>
          </cell>
          <cell r="AG449">
            <v>0</v>
          </cell>
          <cell r="AH449">
            <v>-20.109999999999996</v>
          </cell>
          <cell r="AI449" t="str">
            <v>CNY</v>
          </cell>
          <cell r="AJ449" t="str">
            <v>LP</v>
          </cell>
          <cell r="AK449" t="str">
            <v>重庆光能佛吉亚 </v>
          </cell>
          <cell r="AL449" t="str">
            <v>GJ7UA 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</row>
        <row r="450">
          <cell r="C450" t="str">
            <v>IT8</v>
          </cell>
          <cell r="E450" t="str">
            <v>Door Trim - Front/Rear</v>
          </cell>
          <cell r="F450" t="str">
            <v>门饰板</v>
          </cell>
          <cell r="G450" t="str">
            <v>B</v>
          </cell>
          <cell r="H450" t="str">
            <v>PMT2</v>
          </cell>
          <cell r="I450" t="str">
            <v>TH</v>
          </cell>
          <cell r="J450" t="str">
            <v>JD8B </v>
          </cell>
          <cell r="K450" t="str">
            <v>F27443 </v>
          </cell>
          <cell r="L450" t="str">
            <v>AAW</v>
          </cell>
          <cell r="M450" t="str">
            <v>JD8B -F27443 -AAW</v>
          </cell>
          <cell r="O450" t="str">
            <v>NA</v>
          </cell>
          <cell r="P450" t="str">
            <v>范叶嘉</v>
          </cell>
          <cell r="Q450" t="str">
            <v>张光辉</v>
          </cell>
          <cell r="S450">
            <v>1</v>
          </cell>
          <cell r="T450">
            <v>1</v>
          </cell>
          <cell r="U450">
            <v>1</v>
          </cell>
          <cell r="V450">
            <v>1</v>
          </cell>
          <cell r="W450">
            <v>1</v>
          </cell>
          <cell r="X450">
            <v>1</v>
          </cell>
          <cell r="Y450">
            <v>0</v>
          </cell>
          <cell r="Z450">
            <v>0</v>
          </cell>
          <cell r="AA450">
            <v>0.9</v>
          </cell>
          <cell r="AC450">
            <v>-13.73</v>
          </cell>
          <cell r="AD450">
            <v>-0.15</v>
          </cell>
          <cell r="AE450">
            <v>-0.08</v>
          </cell>
          <cell r="AF450">
            <v>0</v>
          </cell>
          <cell r="AG450">
            <v>0</v>
          </cell>
          <cell r="AH450">
            <v>-13.96</v>
          </cell>
          <cell r="AI450" t="str">
            <v>CNY</v>
          </cell>
          <cell r="AJ450" t="str">
            <v>LP</v>
          </cell>
          <cell r="AK450" t="str">
            <v>重庆光能佛吉亚 </v>
          </cell>
          <cell r="AL450" t="str">
            <v>GJ7UA 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</row>
        <row r="451">
          <cell r="C451" t="str">
            <v>E035</v>
          </cell>
          <cell r="E451" t="str">
            <v>PARKING AID SYSTEM</v>
          </cell>
          <cell r="G451" t="str">
            <v>NA</v>
          </cell>
          <cell r="H451" t="str">
            <v>PMT5</v>
          </cell>
          <cell r="I451" t="str">
            <v>TH</v>
          </cell>
          <cell r="J451" t="str">
            <v>ED8T </v>
          </cell>
          <cell r="K451" t="str">
            <v>15K859</v>
          </cell>
          <cell r="L451" t="str">
            <v>ACW</v>
          </cell>
          <cell r="M451" t="str">
            <v>ED8T -15K859-ACW</v>
          </cell>
          <cell r="O451" t="str">
            <v>NA</v>
          </cell>
          <cell r="P451" t="str">
            <v>杨银辉</v>
          </cell>
          <cell r="Q451" t="str">
            <v>范梦阳</v>
          </cell>
          <cell r="S451">
            <v>3</v>
          </cell>
          <cell r="T451">
            <v>3</v>
          </cell>
          <cell r="U451">
            <v>3</v>
          </cell>
          <cell r="V451">
            <v>3</v>
          </cell>
          <cell r="W451">
            <v>3</v>
          </cell>
          <cell r="X451">
            <v>3</v>
          </cell>
          <cell r="Y451">
            <v>3</v>
          </cell>
          <cell r="Z451">
            <v>3</v>
          </cell>
          <cell r="AA451">
            <v>3</v>
          </cell>
          <cell r="AC451">
            <v>-33.200000000000003</v>
          </cell>
          <cell r="AD451">
            <v>-0.11</v>
          </cell>
          <cell r="AE451">
            <v>-0.26</v>
          </cell>
          <cell r="AF451">
            <v>0</v>
          </cell>
          <cell r="AG451">
            <v>0</v>
          </cell>
          <cell r="AH451">
            <v>-33.57</v>
          </cell>
          <cell r="AI451" t="str">
            <v>CNY</v>
          </cell>
          <cell r="AJ451" t="str">
            <v>LP</v>
          </cell>
          <cell r="AK451" t="str">
            <v>同致电子科技（厦门）有限公司</v>
          </cell>
          <cell r="AL451" t="str">
            <v>ENBDA 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</row>
        <row r="452">
          <cell r="C452" t="str">
            <v>E035</v>
          </cell>
          <cell r="E452" t="str">
            <v>PARKING AID SYSTEM</v>
          </cell>
          <cell r="G452" t="str">
            <v>NA</v>
          </cell>
          <cell r="H452" t="str">
            <v>PMT5</v>
          </cell>
          <cell r="I452" t="str">
            <v>TH</v>
          </cell>
          <cell r="J452" t="str">
            <v>JD8T</v>
          </cell>
          <cell r="K452" t="str">
            <v>15T850</v>
          </cell>
          <cell r="L452" t="str">
            <v>AA</v>
          </cell>
          <cell r="M452" t="str">
            <v>JD8T-15T850-AA</v>
          </cell>
          <cell r="O452" t="str">
            <v>NA</v>
          </cell>
          <cell r="P452" t="str">
            <v>杨银辉</v>
          </cell>
          <cell r="Q452" t="str">
            <v>范梦阳</v>
          </cell>
          <cell r="S452">
            <v>1</v>
          </cell>
          <cell r="T452">
            <v>1</v>
          </cell>
          <cell r="U452">
            <v>1</v>
          </cell>
          <cell r="V452">
            <v>1</v>
          </cell>
          <cell r="W452">
            <v>1</v>
          </cell>
          <cell r="X452">
            <v>1</v>
          </cell>
          <cell r="Y452">
            <v>1</v>
          </cell>
          <cell r="Z452">
            <v>1</v>
          </cell>
          <cell r="AA452">
            <v>1</v>
          </cell>
          <cell r="AC452">
            <v>-54.56</v>
          </cell>
          <cell r="AD452">
            <v>-0.32</v>
          </cell>
          <cell r="AE452">
            <v>-0.39</v>
          </cell>
          <cell r="AF452">
            <v>0</v>
          </cell>
          <cell r="AG452">
            <v>0</v>
          </cell>
          <cell r="AH452">
            <v>-55.27</v>
          </cell>
          <cell r="AI452" t="str">
            <v>CNY</v>
          </cell>
          <cell r="AJ452" t="str">
            <v>LP</v>
          </cell>
          <cell r="AK452" t="str">
            <v>同致电子科技（厦门）有限公司</v>
          </cell>
          <cell r="AL452" t="str">
            <v>ENBDA 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</row>
        <row r="453">
          <cell r="C453" t="str">
            <v>E035</v>
          </cell>
          <cell r="E453" t="str">
            <v>PARKING AID SYSTEM</v>
          </cell>
          <cell r="G453" t="str">
            <v>NA</v>
          </cell>
          <cell r="H453" t="str">
            <v>PMT5</v>
          </cell>
          <cell r="I453" t="str">
            <v>TH</v>
          </cell>
          <cell r="J453">
            <v>0</v>
          </cell>
          <cell r="K453">
            <v>0</v>
          </cell>
          <cell r="L453">
            <v>0</v>
          </cell>
          <cell r="M453" t="str">
            <v>0-0-0</v>
          </cell>
          <cell r="O453" t="str">
            <v>NA</v>
          </cell>
          <cell r="P453" t="str">
            <v>杨银辉</v>
          </cell>
          <cell r="Q453" t="str">
            <v>范梦阳</v>
          </cell>
          <cell r="S453">
            <v>0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C453">
            <v>-0.75</v>
          </cell>
          <cell r="AD453">
            <v>-0.18</v>
          </cell>
          <cell r="AE453">
            <v>-0.17</v>
          </cell>
          <cell r="AF453">
            <v>0</v>
          </cell>
          <cell r="AG453">
            <v>0</v>
          </cell>
          <cell r="AH453">
            <v>-1.0999999999999999</v>
          </cell>
          <cell r="AI453" t="str">
            <v>CNY</v>
          </cell>
          <cell r="AJ453" t="str">
            <v>LP</v>
          </cell>
          <cell r="AK453" t="str">
            <v>同致电子科技（厦门）有限公司</v>
          </cell>
          <cell r="AL453" t="str">
            <v>ENBDA 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</row>
        <row r="454">
          <cell r="C454" t="str">
            <v>E035</v>
          </cell>
          <cell r="E454" t="str">
            <v>PARKING AID SYSTEM</v>
          </cell>
          <cell r="G454" t="str">
            <v>NA</v>
          </cell>
          <cell r="H454" t="str">
            <v>PMT5</v>
          </cell>
          <cell r="I454" t="str">
            <v>TH</v>
          </cell>
          <cell r="J454" t="str">
            <v>JD8T</v>
          </cell>
          <cell r="K454" t="str">
            <v>15K870</v>
          </cell>
          <cell r="L454" t="str">
            <v>AA</v>
          </cell>
          <cell r="M454" t="str">
            <v>JD8T-15K870-AA</v>
          </cell>
          <cell r="O454" t="str">
            <v>NA</v>
          </cell>
          <cell r="P454" t="str">
            <v>杨银辉</v>
          </cell>
          <cell r="Q454" t="str">
            <v>范梦阳</v>
          </cell>
          <cell r="S454">
            <v>3</v>
          </cell>
          <cell r="T454">
            <v>3</v>
          </cell>
          <cell r="U454">
            <v>3</v>
          </cell>
          <cell r="V454">
            <v>3</v>
          </cell>
          <cell r="W454">
            <v>3</v>
          </cell>
          <cell r="X454">
            <v>3</v>
          </cell>
          <cell r="Y454">
            <v>3</v>
          </cell>
          <cell r="Z454">
            <v>3</v>
          </cell>
          <cell r="AA454">
            <v>3</v>
          </cell>
          <cell r="AC454">
            <v>-0.75</v>
          </cell>
          <cell r="AD454">
            <v>-0.18</v>
          </cell>
          <cell r="AE454">
            <v>-0.17</v>
          </cell>
          <cell r="AF454">
            <v>0</v>
          </cell>
          <cell r="AG454">
            <v>0</v>
          </cell>
          <cell r="AH454">
            <v>-1.0999999999999999</v>
          </cell>
          <cell r="AI454" t="str">
            <v>CNY</v>
          </cell>
          <cell r="AJ454" t="str">
            <v>LP</v>
          </cell>
          <cell r="AK454" t="str">
            <v>同致电子科技（厦门）有限公司</v>
          </cell>
          <cell r="AL454" t="str">
            <v>ENBDA 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</row>
        <row r="455">
          <cell r="C455" t="str">
            <v>E118</v>
          </cell>
          <cell r="E455" t="str">
            <v>TPMS Sensor</v>
          </cell>
          <cell r="G455" t="str">
            <v>NA</v>
          </cell>
          <cell r="H455" t="str">
            <v>PMT5</v>
          </cell>
          <cell r="I455" t="str">
            <v>TH</v>
          </cell>
          <cell r="J455" t="str">
            <v>F2GT </v>
          </cell>
          <cell r="K455" t="str">
            <v>1A180</v>
          </cell>
          <cell r="L455" t="str">
            <v>CD</v>
          </cell>
          <cell r="M455" t="str">
            <v>F2GT -1A180-CD</v>
          </cell>
          <cell r="O455" t="str">
            <v>NA</v>
          </cell>
          <cell r="P455" t="str">
            <v>杨银辉</v>
          </cell>
          <cell r="Q455" t="str">
            <v>胡强</v>
          </cell>
          <cell r="S455">
            <v>0</v>
          </cell>
          <cell r="T455">
            <v>0</v>
          </cell>
          <cell r="U455">
            <v>4</v>
          </cell>
          <cell r="V455">
            <v>4</v>
          </cell>
          <cell r="W455">
            <v>4</v>
          </cell>
          <cell r="X455">
            <v>4</v>
          </cell>
          <cell r="Y455">
            <v>4</v>
          </cell>
          <cell r="Z455">
            <v>4</v>
          </cell>
          <cell r="AA455">
            <v>2.8000000000000003</v>
          </cell>
          <cell r="AC455">
            <v>-29.34</v>
          </cell>
          <cell r="AD455">
            <v>-0.3</v>
          </cell>
          <cell r="AE455">
            <v>-0.7</v>
          </cell>
          <cell r="AF455">
            <v>0</v>
          </cell>
          <cell r="AG455">
            <v>0</v>
          </cell>
          <cell r="AH455">
            <v>-30.34</v>
          </cell>
          <cell r="AI455" t="str">
            <v>CNY</v>
          </cell>
          <cell r="AJ455" t="str">
            <v>LP</v>
          </cell>
          <cell r="AK455" t="str">
            <v>森萨塔传感器（常州）有限公司</v>
          </cell>
          <cell r="AL455" t="str">
            <v>HBKRA 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0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</row>
        <row r="456">
          <cell r="C456" t="str">
            <v>IT29</v>
          </cell>
          <cell r="E456" t="str">
            <v>Labels-New design</v>
          </cell>
          <cell r="G456" t="str">
            <v>D</v>
          </cell>
          <cell r="H456" t="str">
            <v>PMT1</v>
          </cell>
          <cell r="I456" t="str">
            <v>TH</v>
          </cell>
          <cell r="J456" t="str">
            <v>JD8B</v>
          </cell>
          <cell r="K456" t="str">
            <v>19A688 </v>
          </cell>
          <cell r="L456" t="str">
            <v>AA</v>
          </cell>
          <cell r="M456" t="str">
            <v>JD8B-19A688 -AA</v>
          </cell>
          <cell r="O456" t="str">
            <v>NA</v>
          </cell>
          <cell r="P456" t="str">
            <v>龚硕</v>
          </cell>
          <cell r="Q456" t="str">
            <v>刘春艳</v>
          </cell>
          <cell r="S456">
            <v>1</v>
          </cell>
          <cell r="T456">
            <v>1</v>
          </cell>
          <cell r="U456">
            <v>1</v>
          </cell>
          <cell r="V456">
            <v>1</v>
          </cell>
          <cell r="W456">
            <v>1</v>
          </cell>
          <cell r="X456">
            <v>1</v>
          </cell>
          <cell r="Y456">
            <v>1</v>
          </cell>
          <cell r="Z456">
            <v>1</v>
          </cell>
          <cell r="AA456">
            <v>1</v>
          </cell>
          <cell r="AC456">
            <v>-0.47</v>
          </cell>
          <cell r="AD456">
            <v>-0.02</v>
          </cell>
          <cell r="AE456">
            <v>-0.01</v>
          </cell>
          <cell r="AF456">
            <v>0</v>
          </cell>
          <cell r="AG456">
            <v>0</v>
          </cell>
          <cell r="AH456">
            <v>-0.5</v>
          </cell>
          <cell r="AI456" t="str">
            <v>CNY</v>
          </cell>
          <cell r="AJ456" t="str">
            <v>LP</v>
          </cell>
          <cell r="AK456" t="str">
            <v>重庆迅昌 </v>
          </cell>
          <cell r="AL456" t="str">
            <v>GQVUA 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  <cell r="BF456">
            <v>0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</row>
        <row r="457">
          <cell r="C457" t="str">
            <v>IT29</v>
          </cell>
          <cell r="E457" t="str">
            <v>Labels-New design</v>
          </cell>
          <cell r="G457" t="str">
            <v>D</v>
          </cell>
          <cell r="H457" t="str">
            <v>PMT1</v>
          </cell>
          <cell r="I457" t="str">
            <v>TH</v>
          </cell>
          <cell r="J457" t="str">
            <v>JD8B</v>
          </cell>
          <cell r="K457" t="str">
            <v>1A514 </v>
          </cell>
          <cell r="L457" t="str">
            <v>AB</v>
          </cell>
          <cell r="M457" t="str">
            <v>JD8B-1A514 -AB</v>
          </cell>
          <cell r="O457" t="str">
            <v>NA</v>
          </cell>
          <cell r="P457" t="str">
            <v>龚硕</v>
          </cell>
          <cell r="Q457" t="str">
            <v>刘春艳</v>
          </cell>
          <cell r="S457">
            <v>1</v>
          </cell>
          <cell r="T457">
            <v>1</v>
          </cell>
          <cell r="U457">
            <v>0</v>
          </cell>
          <cell r="V457">
            <v>0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0.30000000000000004</v>
          </cell>
          <cell r="AC457">
            <v>-0.39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-0.39</v>
          </cell>
          <cell r="AI457" t="str">
            <v>CNY</v>
          </cell>
          <cell r="AJ457" t="str">
            <v>LP</v>
          </cell>
          <cell r="AK457" t="str">
            <v>重庆迅昌 </v>
          </cell>
          <cell r="AL457" t="str">
            <v>GQVUA 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</row>
        <row r="458">
          <cell r="C458" t="str">
            <v>IT29</v>
          </cell>
          <cell r="E458" t="str">
            <v>Labels-New design</v>
          </cell>
          <cell r="G458" t="str">
            <v>D</v>
          </cell>
          <cell r="H458" t="str">
            <v>PMT1</v>
          </cell>
          <cell r="I458" t="str">
            <v>TH</v>
          </cell>
          <cell r="J458" t="str">
            <v>JD8B</v>
          </cell>
          <cell r="K458" t="str">
            <v>1A514 </v>
          </cell>
          <cell r="L458" t="str">
            <v>AAW</v>
          </cell>
          <cell r="M458" t="str">
            <v>JD8B-1A514 -AAW</v>
          </cell>
          <cell r="O458" t="str">
            <v>NA</v>
          </cell>
          <cell r="P458" t="str">
            <v>龚硕</v>
          </cell>
          <cell r="Q458" t="str">
            <v>刘春艳</v>
          </cell>
          <cell r="S458">
            <v>0</v>
          </cell>
          <cell r="T458">
            <v>0</v>
          </cell>
          <cell r="U458">
            <v>1</v>
          </cell>
          <cell r="V458">
            <v>1</v>
          </cell>
          <cell r="W458">
            <v>1</v>
          </cell>
          <cell r="X458">
            <v>1</v>
          </cell>
          <cell r="Y458">
            <v>0</v>
          </cell>
          <cell r="Z458">
            <v>0</v>
          </cell>
          <cell r="AA458">
            <v>0.6</v>
          </cell>
          <cell r="AC458">
            <v>-0.39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-0.39</v>
          </cell>
          <cell r="AI458" t="str">
            <v>CNY</v>
          </cell>
          <cell r="AJ458" t="str">
            <v>LP</v>
          </cell>
          <cell r="AK458" t="str">
            <v>重庆迅昌 </v>
          </cell>
          <cell r="AL458" t="str">
            <v>GQVUA 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</row>
        <row r="459">
          <cell r="C459" t="str">
            <v>IT29</v>
          </cell>
          <cell r="E459" t="str">
            <v>Labels-New design</v>
          </cell>
          <cell r="G459" t="str">
            <v>D</v>
          </cell>
          <cell r="H459" t="str">
            <v>PMT1</v>
          </cell>
          <cell r="I459" t="str">
            <v>TH</v>
          </cell>
          <cell r="J459" t="str">
            <v>JD8B</v>
          </cell>
          <cell r="K459" t="str">
            <v>1A514 </v>
          </cell>
          <cell r="L459" t="str">
            <v>CA</v>
          </cell>
          <cell r="M459" t="str">
            <v>JD8B-1A514 -CA</v>
          </cell>
          <cell r="O459" t="str">
            <v>NA</v>
          </cell>
          <cell r="P459" t="str">
            <v>龚硕</v>
          </cell>
          <cell r="Q459" t="str">
            <v>刘春艳</v>
          </cell>
          <cell r="S459">
            <v>0</v>
          </cell>
          <cell r="T459">
            <v>0</v>
          </cell>
          <cell r="U459">
            <v>0</v>
          </cell>
          <cell r="V459">
            <v>0</v>
          </cell>
          <cell r="W459">
            <v>0</v>
          </cell>
          <cell r="X459">
            <v>0</v>
          </cell>
          <cell r="Y459">
            <v>1</v>
          </cell>
          <cell r="Z459">
            <v>1</v>
          </cell>
          <cell r="AA459">
            <v>0.1</v>
          </cell>
          <cell r="AC459">
            <v>-0.39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-0.39</v>
          </cell>
          <cell r="AI459" t="str">
            <v>CNY</v>
          </cell>
          <cell r="AJ459" t="str">
            <v>LP</v>
          </cell>
          <cell r="AK459" t="str">
            <v>重庆迅昌 </v>
          </cell>
          <cell r="AL459" t="str">
            <v>GQVUA 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</row>
        <row r="460">
          <cell r="C460" t="str">
            <v>ET2</v>
          </cell>
          <cell r="E460" t="str">
            <v>Windshield and Other Fixed Glass</v>
          </cell>
          <cell r="G460" t="str">
            <v>B</v>
          </cell>
          <cell r="H460" t="str">
            <v>PMT1</v>
          </cell>
          <cell r="I460" t="str">
            <v>TH</v>
          </cell>
          <cell r="J460" t="str">
            <v>ED8B </v>
          </cell>
          <cell r="K460" t="str">
            <v>F29700 </v>
          </cell>
          <cell r="L460" t="str">
            <v>AG</v>
          </cell>
          <cell r="M460" t="str">
            <v>ED8B -F29700 -AG</v>
          </cell>
          <cell r="O460" t="str">
            <v>NA</v>
          </cell>
          <cell r="P460" t="str">
            <v>谌洁</v>
          </cell>
          <cell r="Q460" t="str">
            <v>钟勇</v>
          </cell>
          <cell r="S460">
            <v>1</v>
          </cell>
          <cell r="T460">
            <v>1</v>
          </cell>
          <cell r="U460">
            <v>1</v>
          </cell>
          <cell r="V460">
            <v>1</v>
          </cell>
          <cell r="W460">
            <v>1</v>
          </cell>
          <cell r="X460">
            <v>1</v>
          </cell>
          <cell r="Y460">
            <v>0</v>
          </cell>
          <cell r="Z460">
            <v>0</v>
          </cell>
          <cell r="AA460">
            <v>0.9</v>
          </cell>
          <cell r="AC460">
            <v>-67.22</v>
          </cell>
          <cell r="AD460">
            <v>-1.3377567916048601</v>
          </cell>
          <cell r="AE460">
            <v>-0.375</v>
          </cell>
          <cell r="AF460">
            <v>0</v>
          </cell>
          <cell r="AG460">
            <v>0</v>
          </cell>
          <cell r="AH460">
            <v>-42.509875882150361</v>
          </cell>
          <cell r="AI460" t="str">
            <v>CNY</v>
          </cell>
          <cell r="AJ460" t="str">
            <v>LP</v>
          </cell>
          <cell r="AK460" t="str">
            <v>重庆福耀 </v>
          </cell>
          <cell r="AL460" t="str">
            <v>DMLQA 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B460">
            <v>-495000</v>
          </cell>
          <cell r="BC460">
            <v>-495000</v>
          </cell>
          <cell r="BD460">
            <v>0</v>
          </cell>
          <cell r="BE460">
            <v>0</v>
          </cell>
          <cell r="BF460">
            <v>0</v>
          </cell>
          <cell r="BG460">
            <v>0</v>
          </cell>
          <cell r="BH460">
            <v>0</v>
          </cell>
          <cell r="BI460">
            <v>0</v>
          </cell>
          <cell r="BJ460">
            <v>0</v>
          </cell>
        </row>
        <row r="461">
          <cell r="C461" t="str">
            <v>ET2</v>
          </cell>
          <cell r="E461" t="str">
            <v>Windshield and Other Fixed Glass</v>
          </cell>
          <cell r="G461" t="str">
            <v>B</v>
          </cell>
          <cell r="H461" t="str">
            <v>PMT1</v>
          </cell>
          <cell r="I461" t="str">
            <v>TH</v>
          </cell>
          <cell r="J461" t="str">
            <v>JD8B </v>
          </cell>
          <cell r="K461" t="str">
            <v>F29700 </v>
          </cell>
          <cell r="L461" t="str">
            <v>AA</v>
          </cell>
          <cell r="M461" t="str">
            <v>JD8B -F29700 -AA</v>
          </cell>
          <cell r="O461" t="str">
            <v>NA</v>
          </cell>
          <cell r="P461" t="str">
            <v>谌洁</v>
          </cell>
          <cell r="Q461" t="str">
            <v>钟勇</v>
          </cell>
          <cell r="S461">
            <v>0</v>
          </cell>
          <cell r="T461">
            <v>0</v>
          </cell>
          <cell r="U461">
            <v>0</v>
          </cell>
          <cell r="V461">
            <v>0</v>
          </cell>
          <cell r="W461">
            <v>0</v>
          </cell>
          <cell r="X461">
            <v>0</v>
          </cell>
          <cell r="Y461">
            <v>1</v>
          </cell>
          <cell r="Z461">
            <v>1</v>
          </cell>
          <cell r="AA461">
            <v>0.1</v>
          </cell>
          <cell r="AC461">
            <v>-67.22</v>
          </cell>
          <cell r="AD461">
            <v>-1.3377567916048601</v>
          </cell>
          <cell r="AE461">
            <v>-0.375</v>
          </cell>
          <cell r="AF461">
            <v>0</v>
          </cell>
          <cell r="AG461">
            <v>0</v>
          </cell>
          <cell r="AH461">
            <v>-68.932756791604859</v>
          </cell>
          <cell r="AI461" t="str">
            <v>CNY</v>
          </cell>
          <cell r="AJ461" t="str">
            <v>LP</v>
          </cell>
          <cell r="AK461" t="str">
            <v>重庆福耀 </v>
          </cell>
          <cell r="AL461" t="str">
            <v>DMLQA 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</row>
        <row r="462">
          <cell r="C462" t="str">
            <v>ET2</v>
          </cell>
          <cell r="E462" t="str">
            <v>Windshield and Other Fixed Glass</v>
          </cell>
          <cell r="G462" t="str">
            <v>B</v>
          </cell>
          <cell r="H462" t="str">
            <v>PMT1</v>
          </cell>
          <cell r="I462" t="str">
            <v>TH</v>
          </cell>
          <cell r="J462" t="str">
            <v>ED8B </v>
          </cell>
          <cell r="K462" t="str">
            <v>F29701 </v>
          </cell>
          <cell r="L462" t="str">
            <v>AG</v>
          </cell>
          <cell r="M462" t="str">
            <v>ED8B -F29701 -AG</v>
          </cell>
          <cell r="O462" t="str">
            <v>NA</v>
          </cell>
          <cell r="P462" t="str">
            <v>谌洁</v>
          </cell>
          <cell r="Q462" t="str">
            <v>钟勇</v>
          </cell>
          <cell r="S462">
            <v>1</v>
          </cell>
          <cell r="T462">
            <v>1</v>
          </cell>
          <cell r="U462">
            <v>1</v>
          </cell>
          <cell r="V462">
            <v>1</v>
          </cell>
          <cell r="W462">
            <v>1</v>
          </cell>
          <cell r="X462">
            <v>1</v>
          </cell>
          <cell r="Y462">
            <v>0</v>
          </cell>
          <cell r="Z462">
            <v>0</v>
          </cell>
          <cell r="AA462">
            <v>0.9</v>
          </cell>
          <cell r="AC462">
            <v>-40.7971190905455</v>
          </cell>
          <cell r="AD462">
            <v>-1.3377567916048601</v>
          </cell>
          <cell r="AE462">
            <v>-0.375</v>
          </cell>
          <cell r="AF462">
            <v>0</v>
          </cell>
          <cell r="AG462">
            <v>0</v>
          </cell>
          <cell r="AH462">
            <v>-42.509875882150361</v>
          </cell>
          <cell r="AI462" t="str">
            <v>CNY</v>
          </cell>
          <cell r="AJ462" t="str">
            <v>LP</v>
          </cell>
          <cell r="AK462" t="str">
            <v>重庆福耀 </v>
          </cell>
          <cell r="AL462" t="str">
            <v>DMLQA 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B462">
            <v>-495000</v>
          </cell>
          <cell r="BC462">
            <v>-495000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</row>
        <row r="463">
          <cell r="C463" t="str">
            <v>ET2</v>
          </cell>
          <cell r="E463" t="str">
            <v>Windshield and Other Fixed Glass</v>
          </cell>
          <cell r="G463" t="str">
            <v>B</v>
          </cell>
          <cell r="H463" t="str">
            <v>PMT1</v>
          </cell>
          <cell r="I463" t="str">
            <v>TH</v>
          </cell>
          <cell r="J463" t="str">
            <v>JD8B </v>
          </cell>
          <cell r="K463" t="str">
            <v>F29701 </v>
          </cell>
          <cell r="L463" t="str">
            <v>AA</v>
          </cell>
          <cell r="M463" t="str">
            <v>JD8B -F29701 -AA</v>
          </cell>
          <cell r="O463" t="str">
            <v>NA</v>
          </cell>
          <cell r="P463" t="str">
            <v>谌洁</v>
          </cell>
          <cell r="Q463" t="str">
            <v>钟勇</v>
          </cell>
          <cell r="S463">
            <v>0</v>
          </cell>
          <cell r="T463">
            <v>0</v>
          </cell>
          <cell r="U463">
            <v>0</v>
          </cell>
          <cell r="V463">
            <v>0</v>
          </cell>
          <cell r="W463">
            <v>0</v>
          </cell>
          <cell r="X463">
            <v>0</v>
          </cell>
          <cell r="Y463">
            <v>1</v>
          </cell>
          <cell r="Z463">
            <v>1</v>
          </cell>
          <cell r="AA463">
            <v>0.1</v>
          </cell>
          <cell r="AC463">
            <v>-40.7971190905455</v>
          </cell>
          <cell r="AD463">
            <v>-1.3377567916048601</v>
          </cell>
          <cell r="AE463">
            <v>-0.375</v>
          </cell>
          <cell r="AF463">
            <v>0</v>
          </cell>
          <cell r="AG463">
            <v>0</v>
          </cell>
          <cell r="AH463">
            <v>-68.932756791604859</v>
          </cell>
          <cell r="AI463" t="str">
            <v>CNY</v>
          </cell>
          <cell r="AJ463" t="str">
            <v>LP</v>
          </cell>
          <cell r="AK463" t="str">
            <v>重庆福耀 </v>
          </cell>
          <cell r="AL463" t="str">
            <v>DMLQA 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</row>
        <row r="464">
          <cell r="C464" t="str">
            <v>ET2</v>
          </cell>
          <cell r="E464" t="str">
            <v>Windshield and Other Fixed Glass</v>
          </cell>
          <cell r="G464" t="str">
            <v>B</v>
          </cell>
          <cell r="H464" t="str">
            <v>PMT1</v>
          </cell>
          <cell r="I464" t="str">
            <v>TH</v>
          </cell>
          <cell r="J464" t="str">
            <v>JD8B </v>
          </cell>
          <cell r="K464" t="str">
            <v>F42004 </v>
          </cell>
          <cell r="L464" t="str">
            <v>AC</v>
          </cell>
          <cell r="M464" t="str">
            <v>JD8B -F42004 -AC</v>
          </cell>
          <cell r="O464" t="str">
            <v>NA</v>
          </cell>
          <cell r="P464" t="str">
            <v>谌洁</v>
          </cell>
          <cell r="Q464" t="str">
            <v>钟勇</v>
          </cell>
          <cell r="S464">
            <v>1</v>
          </cell>
          <cell r="T464">
            <v>1</v>
          </cell>
          <cell r="U464">
            <v>1</v>
          </cell>
          <cell r="V464">
            <v>1</v>
          </cell>
          <cell r="W464">
            <v>1</v>
          </cell>
          <cell r="X464">
            <v>1</v>
          </cell>
          <cell r="Y464">
            <v>1</v>
          </cell>
          <cell r="Z464">
            <v>1</v>
          </cell>
          <cell r="AA464">
            <v>1</v>
          </cell>
          <cell r="AC464">
            <v>-131.46</v>
          </cell>
          <cell r="AD464">
            <v>-1.4891064107448</v>
          </cell>
          <cell r="AE464">
            <v>-1.2</v>
          </cell>
          <cell r="AF464">
            <v>0</v>
          </cell>
          <cell r="AG464">
            <v>0</v>
          </cell>
          <cell r="AH464">
            <v>-134.14910641074479</v>
          </cell>
          <cell r="AI464" t="str">
            <v>CNY</v>
          </cell>
          <cell r="AJ464" t="str">
            <v>LP</v>
          </cell>
          <cell r="AK464" t="str">
            <v>重庆福耀 </v>
          </cell>
          <cell r="AL464" t="str">
            <v>DMLQA 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B464">
            <v>-10000</v>
          </cell>
          <cell r="BC464">
            <v>-10000</v>
          </cell>
          <cell r="BD464">
            <v>0</v>
          </cell>
          <cell r="BE464">
            <v>0</v>
          </cell>
          <cell r="BF464">
            <v>0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</row>
        <row r="465">
          <cell r="C465" t="str">
            <v>ET2</v>
          </cell>
          <cell r="E465" t="str">
            <v>Windshield and Other Fixed Glass</v>
          </cell>
          <cell r="G465" t="str">
            <v>B</v>
          </cell>
          <cell r="H465" t="str">
            <v>PMT1</v>
          </cell>
          <cell r="I465" t="str">
            <v>TH</v>
          </cell>
          <cell r="J465" t="str">
            <v>JD8B</v>
          </cell>
          <cell r="K465" t="str">
            <v>F03100 </v>
          </cell>
          <cell r="L465" t="str">
            <v>AD</v>
          </cell>
          <cell r="M465" t="str">
            <v>JD8B-F03100 -AD</v>
          </cell>
          <cell r="O465" t="str">
            <v>NA</v>
          </cell>
          <cell r="P465" t="str">
            <v>谌洁</v>
          </cell>
          <cell r="Q465" t="str">
            <v>钟勇</v>
          </cell>
          <cell r="S465">
            <v>0</v>
          </cell>
          <cell r="T465">
            <v>0</v>
          </cell>
          <cell r="U465">
            <v>0</v>
          </cell>
          <cell r="V465">
            <v>0</v>
          </cell>
          <cell r="W465">
            <v>0</v>
          </cell>
          <cell r="X465">
            <v>0</v>
          </cell>
          <cell r="Y465">
            <v>1</v>
          </cell>
          <cell r="Z465">
            <v>1</v>
          </cell>
          <cell r="AA465">
            <v>0.1</v>
          </cell>
          <cell r="AC465">
            <v>-248.33098336279201</v>
          </cell>
          <cell r="AD465">
            <v>-1.46421518523112</v>
          </cell>
          <cell r="AE465">
            <v>-1.5</v>
          </cell>
          <cell r="AF465">
            <v>0</v>
          </cell>
          <cell r="AG465">
            <v>0</v>
          </cell>
          <cell r="AH465">
            <v>-251.29519854802314</v>
          </cell>
          <cell r="AI465" t="str">
            <v>CNY</v>
          </cell>
          <cell r="AJ465" t="str">
            <v>LP</v>
          </cell>
          <cell r="AK465" t="str">
            <v>重庆福耀 </v>
          </cell>
          <cell r="AL465" t="str">
            <v>DMLQA 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B465">
            <v>-347650</v>
          </cell>
          <cell r="BC465">
            <v>-347650</v>
          </cell>
          <cell r="BD465">
            <v>0</v>
          </cell>
          <cell r="BE465">
            <v>0</v>
          </cell>
          <cell r="BF465">
            <v>0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</row>
        <row r="466">
          <cell r="C466" t="str">
            <v>ET2</v>
          </cell>
          <cell r="E466" t="str">
            <v>Windshield and Other Fixed Glass</v>
          </cell>
          <cell r="G466" t="str">
            <v>B</v>
          </cell>
          <cell r="H466" t="str">
            <v>PMT1</v>
          </cell>
          <cell r="I466" t="str">
            <v>TH</v>
          </cell>
          <cell r="J466" t="str">
            <v>JD8B</v>
          </cell>
          <cell r="K466" t="str">
            <v>F03100 </v>
          </cell>
          <cell r="L466" t="str">
            <v>BC</v>
          </cell>
          <cell r="M466" t="str">
            <v>JD8B-F03100 -BC</v>
          </cell>
          <cell r="O466" t="str">
            <v>NA</v>
          </cell>
          <cell r="P466" t="str">
            <v>谌洁</v>
          </cell>
          <cell r="Q466" t="str">
            <v>钟勇</v>
          </cell>
          <cell r="S466">
            <v>1</v>
          </cell>
          <cell r="T466">
            <v>1</v>
          </cell>
          <cell r="U466">
            <v>1</v>
          </cell>
          <cell r="V466">
            <v>1</v>
          </cell>
          <cell r="W466">
            <v>1</v>
          </cell>
          <cell r="X466">
            <v>1</v>
          </cell>
          <cell r="Y466">
            <v>0</v>
          </cell>
          <cell r="Z466">
            <v>0</v>
          </cell>
          <cell r="AA466">
            <v>0.9</v>
          </cell>
          <cell r="AC466">
            <v>-219.83082051139101</v>
          </cell>
          <cell r="AD466">
            <v>-1.46421518523112</v>
          </cell>
          <cell r="AE466">
            <v>-1.5</v>
          </cell>
          <cell r="AF466">
            <v>0</v>
          </cell>
          <cell r="AG466">
            <v>0</v>
          </cell>
          <cell r="AH466">
            <v>-222.79503569662214</v>
          </cell>
          <cell r="AI466" t="str">
            <v>CNY</v>
          </cell>
          <cell r="AJ466" t="str">
            <v>LP</v>
          </cell>
          <cell r="AK466" t="str">
            <v>重庆福耀 </v>
          </cell>
          <cell r="AL466" t="str">
            <v>DMLQA 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B466">
            <v>-477350</v>
          </cell>
          <cell r="BC466">
            <v>-477350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</row>
        <row r="467">
          <cell r="C467" t="str">
            <v>B044</v>
          </cell>
          <cell r="E467" t="str">
            <v xml:space="preserve">Small Stamping Bracket </v>
          </cell>
          <cell r="G467" t="str">
            <v>D</v>
          </cell>
          <cell r="H467" t="str">
            <v>BIW</v>
          </cell>
          <cell r="I467" t="str">
            <v>TH</v>
          </cell>
          <cell r="J467" t="str">
            <v>JD8B </v>
          </cell>
          <cell r="K467" t="str">
            <v>F431F92 </v>
          </cell>
          <cell r="L467" t="str">
            <v>AB</v>
          </cell>
          <cell r="M467" t="str">
            <v>JD8B -F431F92 -AB</v>
          </cell>
          <cell r="O467" t="str">
            <v>NA</v>
          </cell>
          <cell r="P467" t="str">
            <v>魏晓伟</v>
          </cell>
          <cell r="Q467" t="str">
            <v>秦大东</v>
          </cell>
          <cell r="S467">
            <v>1</v>
          </cell>
          <cell r="T467">
            <v>1</v>
          </cell>
          <cell r="U467">
            <v>1</v>
          </cell>
          <cell r="V467">
            <v>1</v>
          </cell>
          <cell r="W467">
            <v>1</v>
          </cell>
          <cell r="X467">
            <v>1</v>
          </cell>
          <cell r="Y467">
            <v>1</v>
          </cell>
          <cell r="Z467">
            <v>1</v>
          </cell>
          <cell r="AA467">
            <v>1</v>
          </cell>
          <cell r="AC467">
            <v>-1.65</v>
          </cell>
          <cell r="AD467">
            <v>-0.03</v>
          </cell>
          <cell r="AE467">
            <v>-0.04</v>
          </cell>
          <cell r="AF467">
            <v>0</v>
          </cell>
          <cell r="AG467">
            <v>0</v>
          </cell>
          <cell r="AH467">
            <v>-1.72</v>
          </cell>
          <cell r="AI467" t="str">
            <v>CNY</v>
          </cell>
          <cell r="AJ467" t="str">
            <v>LP</v>
          </cell>
          <cell r="AK467" t="str">
            <v>重庆至信 </v>
          </cell>
          <cell r="AL467" t="str">
            <v>EC1AC 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B467">
            <v>-275476</v>
          </cell>
          <cell r="BC467">
            <v>-275476</v>
          </cell>
          <cell r="BD467">
            <v>0</v>
          </cell>
          <cell r="BE467">
            <v>0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</row>
        <row r="468">
          <cell r="C468" t="str">
            <v>B044</v>
          </cell>
          <cell r="E468" t="str">
            <v>Fastener</v>
          </cell>
          <cell r="G468" t="str">
            <v>D</v>
          </cell>
          <cell r="H468" t="str">
            <v>BIW</v>
          </cell>
          <cell r="I468" t="str">
            <v>TH</v>
          </cell>
          <cell r="J468">
            <v>0</v>
          </cell>
          <cell r="K468" t="str">
            <v>W705212 </v>
          </cell>
          <cell r="L468" t="str">
            <v>S300 </v>
          </cell>
          <cell r="M468" t="str">
            <v>-W705212 -S300 </v>
          </cell>
          <cell r="O468" t="str">
            <v>NA</v>
          </cell>
          <cell r="P468" t="str">
            <v>张春晖</v>
          </cell>
          <cell r="Q468" t="str">
            <v>秦大东</v>
          </cell>
          <cell r="S468">
            <v>2</v>
          </cell>
          <cell r="T468">
            <v>2</v>
          </cell>
          <cell r="U468">
            <v>2</v>
          </cell>
          <cell r="V468">
            <v>2</v>
          </cell>
          <cell r="W468">
            <v>2</v>
          </cell>
          <cell r="X468">
            <v>2</v>
          </cell>
          <cell r="Y468">
            <v>2</v>
          </cell>
          <cell r="Z468">
            <v>2</v>
          </cell>
          <cell r="AA468">
            <v>2</v>
          </cell>
          <cell r="AC468">
            <v>-0.14000000000000001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-0.14000000000000001</v>
          </cell>
          <cell r="AI468" t="str">
            <v>CNY</v>
          </cell>
          <cell r="AJ468" t="str">
            <v>LP</v>
          </cell>
          <cell r="AK468" t="str">
            <v>浙江长华 </v>
          </cell>
          <cell r="AL468" t="str">
            <v>EX7ZB 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0</v>
          </cell>
          <cell r="BF468">
            <v>0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</row>
        <row r="469">
          <cell r="C469" t="str">
            <v>IT01-3</v>
          </cell>
          <cell r="E469" t="str">
            <v>Air Bag Units - Drivers Side - DAB</v>
          </cell>
          <cell r="G469" t="str">
            <v>B</v>
          </cell>
          <cell r="H469" t="str">
            <v>PMT2</v>
          </cell>
          <cell r="I469" t="str">
            <v>TH</v>
          </cell>
          <cell r="J469" t="str">
            <v>JD8B </v>
          </cell>
          <cell r="K469" t="str">
            <v>F042B85</v>
          </cell>
          <cell r="L469" t="str">
            <v>AA</v>
          </cell>
          <cell r="M469" t="str">
            <v>JD8B -F042B85-AA</v>
          </cell>
          <cell r="O469" t="str">
            <v>NA</v>
          </cell>
          <cell r="P469" t="str">
            <v>郭琳玲</v>
          </cell>
          <cell r="Q469" t="str">
            <v>张兴华</v>
          </cell>
          <cell r="S469">
            <v>1</v>
          </cell>
          <cell r="T469">
            <v>1</v>
          </cell>
          <cell r="U469">
            <v>1</v>
          </cell>
          <cell r="V469">
            <v>1</v>
          </cell>
          <cell r="W469">
            <v>1</v>
          </cell>
          <cell r="X469">
            <v>1</v>
          </cell>
          <cell r="Y469">
            <v>1</v>
          </cell>
          <cell r="Z469">
            <v>1</v>
          </cell>
          <cell r="AA469">
            <v>1</v>
          </cell>
          <cell r="AC469">
            <v>-143.51</v>
          </cell>
          <cell r="AD469">
            <v>-2.31</v>
          </cell>
          <cell r="AE469">
            <v>0</v>
          </cell>
          <cell r="AF469">
            <v>-0.75</v>
          </cell>
          <cell r="AG469">
            <v>-3.3</v>
          </cell>
          <cell r="AH469">
            <v>-149.87</v>
          </cell>
          <cell r="AI469" t="str">
            <v>CNY</v>
          </cell>
          <cell r="AJ469" t="str">
            <v>LP</v>
          </cell>
          <cell r="AK469" t="str">
            <v>上海奥托立夫 </v>
          </cell>
          <cell r="AL469" t="str">
            <v>DCHFA 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B469">
            <v>-460000</v>
          </cell>
          <cell r="BC469">
            <v>-460000</v>
          </cell>
          <cell r="BD469">
            <v>0</v>
          </cell>
          <cell r="BE469">
            <v>-1841710</v>
          </cell>
          <cell r="BF469">
            <v>558000</v>
          </cell>
          <cell r="BG469">
            <v>0</v>
          </cell>
          <cell r="BH469">
            <v>0</v>
          </cell>
          <cell r="BI469">
            <v>-1196529</v>
          </cell>
          <cell r="BJ469">
            <v>1596578</v>
          </cell>
        </row>
        <row r="470">
          <cell r="C470" t="str">
            <v>IT02-3</v>
          </cell>
          <cell r="E470" t="str">
            <v xml:space="preserve">Side Air Bag (SAB) </v>
          </cell>
          <cell r="G470" t="str">
            <v>B</v>
          </cell>
          <cell r="H470" t="str">
            <v>PMT2</v>
          </cell>
          <cell r="I470" t="str">
            <v>TH</v>
          </cell>
          <cell r="J470" t="str">
            <v>JD8B </v>
          </cell>
          <cell r="K470" t="str">
            <v>F611D10</v>
          </cell>
          <cell r="L470" t="str">
            <v>AA</v>
          </cell>
          <cell r="M470" t="str">
            <v>JD8B -F611D10-AA</v>
          </cell>
          <cell r="O470" t="str">
            <v>NA</v>
          </cell>
          <cell r="P470" t="str">
            <v>王俊</v>
          </cell>
          <cell r="Q470" t="str">
            <v>张兴华</v>
          </cell>
          <cell r="S470">
            <v>1</v>
          </cell>
          <cell r="T470">
            <v>1</v>
          </cell>
          <cell r="U470">
            <v>1</v>
          </cell>
          <cell r="V470">
            <v>1</v>
          </cell>
          <cell r="W470">
            <v>1</v>
          </cell>
          <cell r="X470">
            <v>1</v>
          </cell>
          <cell r="Y470">
            <v>1</v>
          </cell>
          <cell r="Z470">
            <v>1</v>
          </cell>
          <cell r="AA470">
            <v>1</v>
          </cell>
          <cell r="AC470">
            <v>-83.22</v>
          </cell>
          <cell r="AD470">
            <v>-1.89</v>
          </cell>
          <cell r="AE470" t="str">
            <v>Milkrun</v>
          </cell>
          <cell r="AF470">
            <v>-0.42</v>
          </cell>
          <cell r="AG470">
            <v>-0.25</v>
          </cell>
          <cell r="AH470">
            <v>-85.78</v>
          </cell>
          <cell r="AI470" t="str">
            <v>CNY</v>
          </cell>
          <cell r="AJ470" t="str">
            <v>LP</v>
          </cell>
          <cell r="AK470" t="str">
            <v>上海奥托立夫 </v>
          </cell>
          <cell r="AL470" t="str">
            <v>DCHFA 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-143175</v>
          </cell>
          <cell r="BF470">
            <v>574899</v>
          </cell>
          <cell r="BG470">
            <v>0</v>
          </cell>
          <cell r="BH470">
            <v>0</v>
          </cell>
          <cell r="BI470">
            <v>-668446</v>
          </cell>
          <cell r="BJ470">
            <v>1596578</v>
          </cell>
        </row>
        <row r="471">
          <cell r="C471" t="str">
            <v>IT02-3</v>
          </cell>
          <cell r="E471" t="str">
            <v xml:space="preserve">Side Air Bag (SAB) </v>
          </cell>
          <cell r="G471" t="str">
            <v>B</v>
          </cell>
          <cell r="H471" t="str">
            <v>PMT2</v>
          </cell>
          <cell r="I471" t="str">
            <v>TH</v>
          </cell>
          <cell r="J471" t="str">
            <v>JD8B </v>
          </cell>
          <cell r="K471" t="str">
            <v>F611D11</v>
          </cell>
          <cell r="L471" t="str">
            <v>AA</v>
          </cell>
          <cell r="M471" t="str">
            <v>JD8B -F611D11-AA</v>
          </cell>
          <cell r="O471" t="str">
            <v>NA</v>
          </cell>
          <cell r="P471" t="str">
            <v>王俊</v>
          </cell>
          <cell r="Q471" t="str">
            <v>张兴华</v>
          </cell>
          <cell r="S471">
            <v>1</v>
          </cell>
          <cell r="T471">
            <v>1</v>
          </cell>
          <cell r="U471">
            <v>1</v>
          </cell>
          <cell r="V471">
            <v>1</v>
          </cell>
          <cell r="W471">
            <v>1</v>
          </cell>
          <cell r="X471">
            <v>1</v>
          </cell>
          <cell r="Y471">
            <v>1</v>
          </cell>
          <cell r="Z471">
            <v>1</v>
          </cell>
          <cell r="AA471">
            <v>1</v>
          </cell>
          <cell r="AC471">
            <v>-83.22</v>
          </cell>
          <cell r="AD471">
            <v>-1.89</v>
          </cell>
          <cell r="AE471" t="str">
            <v>Milkrun</v>
          </cell>
          <cell r="AF471">
            <v>-0.42</v>
          </cell>
          <cell r="AG471">
            <v>-0.25</v>
          </cell>
          <cell r="AH471">
            <v>-85.78</v>
          </cell>
          <cell r="AI471" t="str">
            <v>CNY</v>
          </cell>
          <cell r="AJ471" t="str">
            <v>LP</v>
          </cell>
          <cell r="AK471" t="str">
            <v>上海奥托立夫 </v>
          </cell>
          <cell r="AL471" t="str">
            <v>DCHFA 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-143175</v>
          </cell>
          <cell r="BF471">
            <v>574899</v>
          </cell>
          <cell r="BG471">
            <v>0</v>
          </cell>
          <cell r="BH471">
            <v>0</v>
          </cell>
          <cell r="BI471">
            <v>-668446</v>
          </cell>
          <cell r="BJ471">
            <v>1596578</v>
          </cell>
        </row>
        <row r="472">
          <cell r="C472" t="str">
            <v>CH025</v>
          </cell>
          <cell r="E472" t="str">
            <v>Front Coil Spring</v>
          </cell>
          <cell r="G472" t="str">
            <v>NA</v>
          </cell>
          <cell r="H472" t="str">
            <v>PMT3</v>
          </cell>
          <cell r="I472" t="str">
            <v>PF</v>
          </cell>
          <cell r="J472" t="str">
            <v>JD8C</v>
          </cell>
          <cell r="K472">
            <v>5310</v>
          </cell>
          <cell r="L472" t="str">
            <v>AB</v>
          </cell>
          <cell r="M472" t="str">
            <v>JD8C-5310-AB</v>
          </cell>
          <cell r="O472">
            <v>0</v>
          </cell>
          <cell r="P472" t="str">
            <v>刘青文</v>
          </cell>
          <cell r="Q472" t="str">
            <v>邱军</v>
          </cell>
          <cell r="S472">
            <v>2</v>
          </cell>
          <cell r="T472">
            <v>0</v>
          </cell>
          <cell r="U472">
            <v>2</v>
          </cell>
          <cell r="V472">
            <v>0</v>
          </cell>
          <cell r="W472">
            <v>2</v>
          </cell>
          <cell r="X472">
            <v>0</v>
          </cell>
          <cell r="Y472">
            <v>0</v>
          </cell>
          <cell r="Z472">
            <v>0</v>
          </cell>
          <cell r="AA472">
            <v>0.74</v>
          </cell>
          <cell r="AC472">
            <v>-35.28</v>
          </cell>
          <cell r="AD472">
            <v>-1.86</v>
          </cell>
          <cell r="AE472">
            <v>-3.47</v>
          </cell>
          <cell r="AF472">
            <v>-0.18</v>
          </cell>
          <cell r="AG472">
            <v>0</v>
          </cell>
          <cell r="AH472">
            <v>-40.79</v>
          </cell>
          <cell r="AI472" t="str">
            <v>CNY</v>
          </cell>
          <cell r="AJ472" t="str">
            <v>LP</v>
          </cell>
          <cell r="AK472" t="str">
            <v>慕贝尔汽车部件（沈阳）有限公司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B472">
            <v>0</v>
          </cell>
          <cell r="BC472">
            <v>0</v>
          </cell>
          <cell r="BE472">
            <v>0</v>
          </cell>
          <cell r="BF472">
            <v>0</v>
          </cell>
          <cell r="BI472">
            <v>0</v>
          </cell>
          <cell r="BJ472">
            <v>0</v>
          </cell>
        </row>
        <row r="473">
          <cell r="C473" t="str">
            <v>CH025</v>
          </cell>
          <cell r="E473" t="str">
            <v>Front Coil Spring</v>
          </cell>
          <cell r="F473">
            <v>0</v>
          </cell>
          <cell r="G473" t="str">
            <v>NA</v>
          </cell>
          <cell r="H473" t="str">
            <v>PMT3</v>
          </cell>
          <cell r="I473" t="str">
            <v>PF</v>
          </cell>
          <cell r="J473" t="str">
            <v>JD8C</v>
          </cell>
          <cell r="K473">
            <v>5310</v>
          </cell>
          <cell r="L473" t="str">
            <v>BB</v>
          </cell>
          <cell r="M473" t="str">
            <v>JD8C-5310-BB</v>
          </cell>
          <cell r="O473">
            <v>0</v>
          </cell>
          <cell r="P473" t="str">
            <v>刘青文</v>
          </cell>
          <cell r="Q473" t="str">
            <v>邱军</v>
          </cell>
          <cell r="S473">
            <v>0</v>
          </cell>
          <cell r="T473">
            <v>2</v>
          </cell>
          <cell r="U473">
            <v>0</v>
          </cell>
          <cell r="V473">
            <v>2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0.78</v>
          </cell>
          <cell r="AC473">
            <v>-37.06</v>
          </cell>
          <cell r="AD473">
            <v>-1.86</v>
          </cell>
          <cell r="AE473">
            <v>-3.63</v>
          </cell>
          <cell r="AF473">
            <v>-0.18</v>
          </cell>
          <cell r="AG473">
            <v>0</v>
          </cell>
          <cell r="AH473">
            <v>-42.730000000000004</v>
          </cell>
          <cell r="AI473" t="str">
            <v>CNY</v>
          </cell>
          <cell r="AJ473" t="str">
            <v>LP</v>
          </cell>
          <cell r="AK473" t="str">
            <v>慕贝尔汽车部件（沈阳）有限公司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B473">
            <v>0</v>
          </cell>
          <cell r="BC473">
            <v>0</v>
          </cell>
          <cell r="BE473">
            <v>0</v>
          </cell>
          <cell r="BF473">
            <v>0</v>
          </cell>
          <cell r="BI473">
            <v>0</v>
          </cell>
          <cell r="BJ473">
            <v>0</v>
          </cell>
        </row>
        <row r="474">
          <cell r="C474" t="str">
            <v>CH025</v>
          </cell>
          <cell r="E474" t="str">
            <v>Front Coil Spring</v>
          </cell>
          <cell r="G474" t="str">
            <v>NA</v>
          </cell>
          <cell r="H474" t="str">
            <v>PMT3</v>
          </cell>
          <cell r="I474" t="str">
            <v>PF</v>
          </cell>
          <cell r="J474" t="str">
            <v>JD8C</v>
          </cell>
          <cell r="K474">
            <v>5310</v>
          </cell>
          <cell r="L474" t="str">
            <v>CB</v>
          </cell>
          <cell r="M474" t="str">
            <v>JD8C-5310-CB</v>
          </cell>
          <cell r="P474" t="str">
            <v>刘青文</v>
          </cell>
          <cell r="Q474" t="str">
            <v>邱军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2</v>
          </cell>
          <cell r="Y474">
            <v>2</v>
          </cell>
          <cell r="Z474">
            <v>2</v>
          </cell>
          <cell r="AA474">
            <v>0.48</v>
          </cell>
          <cell r="AC474">
            <v>-37.46</v>
          </cell>
          <cell r="AD474">
            <v>-1.86</v>
          </cell>
          <cell r="AE474">
            <v>-3.63</v>
          </cell>
          <cell r="AF474">
            <v>-0.18</v>
          </cell>
          <cell r="AG474">
            <v>0</v>
          </cell>
          <cell r="AH474">
            <v>-43.13</v>
          </cell>
          <cell r="AI474" t="str">
            <v>CNY</v>
          </cell>
          <cell r="AJ474" t="str">
            <v>LP</v>
          </cell>
          <cell r="AK474" t="str">
            <v>慕贝尔汽车部件（沈阳）有限公司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B474">
            <v>0</v>
          </cell>
          <cell r="BC474">
            <v>0</v>
          </cell>
          <cell r="BE474">
            <v>0</v>
          </cell>
          <cell r="BF474">
            <v>0</v>
          </cell>
          <cell r="BI474">
            <v>0</v>
          </cell>
          <cell r="BJ474">
            <v>0</v>
          </cell>
        </row>
        <row r="475">
          <cell r="C475" t="str">
            <v>CH025</v>
          </cell>
          <cell r="E475" t="str">
            <v>Front Coil Spring</v>
          </cell>
          <cell r="G475" t="str">
            <v>NA</v>
          </cell>
          <cell r="H475" t="str">
            <v>PMT3</v>
          </cell>
          <cell r="I475" t="str">
            <v>PF</v>
          </cell>
          <cell r="J475" t="str">
            <v>JD8C</v>
          </cell>
          <cell r="K475">
            <v>5560</v>
          </cell>
          <cell r="L475" t="str">
            <v>AB</v>
          </cell>
          <cell r="M475" t="str">
            <v>JD8C-5560-AB</v>
          </cell>
          <cell r="P475" t="str">
            <v>刘青文</v>
          </cell>
          <cell r="Q475" t="str">
            <v>邱军</v>
          </cell>
          <cell r="S475">
            <v>2</v>
          </cell>
          <cell r="T475">
            <v>2</v>
          </cell>
          <cell r="U475">
            <v>2</v>
          </cell>
          <cell r="V475">
            <v>2</v>
          </cell>
          <cell r="W475">
            <v>2</v>
          </cell>
          <cell r="X475">
            <v>2</v>
          </cell>
          <cell r="Y475">
            <v>2</v>
          </cell>
          <cell r="Z475">
            <v>2</v>
          </cell>
          <cell r="AA475">
            <v>2</v>
          </cell>
          <cell r="AC475">
            <v>-35.929999999999993</v>
          </cell>
          <cell r="AD475">
            <v>-1.86</v>
          </cell>
          <cell r="AE475">
            <v>-3.31</v>
          </cell>
          <cell r="AF475">
            <v>-0.17</v>
          </cell>
          <cell r="AG475">
            <v>0</v>
          </cell>
          <cell r="AH475">
            <v>-41.269999999999996</v>
          </cell>
          <cell r="AI475" t="str">
            <v>CNY</v>
          </cell>
          <cell r="AJ475" t="str">
            <v>LP</v>
          </cell>
          <cell r="AK475" t="str">
            <v>慕贝尔汽车部件（沈阳）有限公司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B475">
            <v>0</v>
          </cell>
          <cell r="BC475">
            <v>0</v>
          </cell>
          <cell r="BE475">
            <v>0</v>
          </cell>
          <cell r="BF475">
            <v>0</v>
          </cell>
          <cell r="BI475">
            <v>0</v>
          </cell>
          <cell r="BJ475">
            <v>0</v>
          </cell>
        </row>
        <row r="476">
          <cell r="C476" t="str">
            <v>CH025</v>
          </cell>
          <cell r="E476" t="str">
            <v>Front Coil Spring</v>
          </cell>
          <cell r="G476" t="str">
            <v>NA</v>
          </cell>
          <cell r="H476" t="str">
            <v>PMT3</v>
          </cell>
          <cell r="I476" t="str">
            <v>PF</v>
          </cell>
          <cell r="J476" t="str">
            <v>JD8C</v>
          </cell>
          <cell r="K476">
            <v>5560</v>
          </cell>
          <cell r="L476" t="str">
            <v>AA</v>
          </cell>
          <cell r="M476" t="str">
            <v>JD8C-5560-AA</v>
          </cell>
          <cell r="P476" t="str">
            <v>刘青文</v>
          </cell>
          <cell r="Q476" t="str">
            <v>邱军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C476">
            <v>-38.059999999999995</v>
          </cell>
          <cell r="AD476">
            <v>-1.86</v>
          </cell>
          <cell r="AE476">
            <v>-3.31</v>
          </cell>
          <cell r="AF476">
            <v>-0.17</v>
          </cell>
          <cell r="AG476">
            <v>0</v>
          </cell>
          <cell r="AH476">
            <v>-43.4</v>
          </cell>
          <cell r="AI476" t="str">
            <v>CNY</v>
          </cell>
          <cell r="AJ476" t="str">
            <v>LP</v>
          </cell>
          <cell r="AK476" t="str">
            <v>慕贝尔汽车部件（沈阳）有限公司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B476">
            <v>0</v>
          </cell>
          <cell r="BC476">
            <v>0</v>
          </cell>
          <cell r="BE476">
            <v>0</v>
          </cell>
          <cell r="BF476">
            <v>0</v>
          </cell>
          <cell r="BI476">
            <v>0</v>
          </cell>
          <cell r="BJ476">
            <v>0</v>
          </cell>
        </row>
        <row r="477">
          <cell r="C477" t="str">
            <v>CH066</v>
          </cell>
          <cell r="E477" t="str">
            <v>CLTUCH PEDAL</v>
          </cell>
          <cell r="G477" t="str">
            <v>NA</v>
          </cell>
          <cell r="H477" t="str">
            <v>PMT3</v>
          </cell>
          <cell r="I477" t="str">
            <v>PF</v>
          </cell>
          <cell r="J477" t="str">
            <v>JD8C</v>
          </cell>
          <cell r="K477" t="str">
            <v>7B633</v>
          </cell>
          <cell r="L477" t="str">
            <v>AA</v>
          </cell>
          <cell r="M477" t="str">
            <v>JD8C-7B633-AA</v>
          </cell>
          <cell r="P477" t="str">
            <v>陈鑫</v>
          </cell>
          <cell r="Q477" t="str">
            <v>李冠廷</v>
          </cell>
          <cell r="S477">
            <v>1</v>
          </cell>
          <cell r="T477">
            <v>0</v>
          </cell>
          <cell r="U477">
            <v>1</v>
          </cell>
          <cell r="V477">
            <v>0</v>
          </cell>
          <cell r="W477">
            <v>1</v>
          </cell>
          <cell r="X477">
            <v>0</v>
          </cell>
          <cell r="Y477">
            <v>0</v>
          </cell>
          <cell r="Z477">
            <v>0</v>
          </cell>
          <cell r="AA477">
            <v>0.37</v>
          </cell>
          <cell r="AC477">
            <v>-49.61</v>
          </cell>
          <cell r="AD477">
            <v>-0.5</v>
          </cell>
          <cell r="AE477">
            <v>-1</v>
          </cell>
          <cell r="AF477">
            <v>0</v>
          </cell>
          <cell r="AG477">
            <v>0</v>
          </cell>
          <cell r="AH477">
            <v>-51.11</v>
          </cell>
          <cell r="AI477" t="str">
            <v>CNY</v>
          </cell>
          <cell r="AJ477" t="str">
            <v>LP</v>
          </cell>
          <cell r="AK477" t="str">
            <v>希捷汽车零部件（重庆）有限公司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B477">
            <v>-68800</v>
          </cell>
          <cell r="BC477">
            <v>-68800</v>
          </cell>
          <cell r="BE477">
            <v>0</v>
          </cell>
          <cell r="BF477">
            <v>0</v>
          </cell>
          <cell r="BI477">
            <v>0</v>
          </cell>
          <cell r="BJ477">
            <v>0</v>
          </cell>
        </row>
        <row r="478">
          <cell r="C478" t="str">
            <v>Hardware001-1</v>
          </cell>
          <cell r="E478" t="str">
            <v>BOLT&amp;WSHR M6X20 HX NP CON</v>
          </cell>
          <cell r="G478" t="str">
            <v>D</v>
          </cell>
          <cell r="H478" t="str">
            <v>PMT4</v>
          </cell>
          <cell r="I478" t="str">
            <v>PF</v>
          </cell>
          <cell r="K478" t="str">
            <v>W505424 </v>
          </cell>
          <cell r="L478" t="str">
            <v>S442</v>
          </cell>
          <cell r="M478" t="str">
            <v>-W505424 -S442</v>
          </cell>
          <cell r="P478" t="str">
            <v>张春晖</v>
          </cell>
          <cell r="Q478" t="str">
            <v>梁伟华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1</v>
          </cell>
          <cell r="X478">
            <v>1</v>
          </cell>
          <cell r="Y478">
            <v>0</v>
          </cell>
          <cell r="Z478">
            <v>0</v>
          </cell>
          <cell r="AA478">
            <v>0.23</v>
          </cell>
          <cell r="AC478">
            <v>-2.5100000000000001E-2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-2.5100000000000001E-2</v>
          </cell>
          <cell r="AI478" t="str">
            <v>CNY</v>
          </cell>
          <cell r="AJ478" t="str">
            <v>LP</v>
          </cell>
          <cell r="AK478" t="str">
            <v>重庆金海标准件有限公司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  <cell r="BB478">
            <v>0</v>
          </cell>
          <cell r="BC478">
            <v>0</v>
          </cell>
          <cell r="BE478">
            <v>0</v>
          </cell>
          <cell r="BF478">
            <v>0</v>
          </cell>
          <cell r="BG478">
            <v>0</v>
          </cell>
          <cell r="BI478">
            <v>0</v>
          </cell>
          <cell r="BJ478">
            <v>0</v>
          </cell>
        </row>
        <row r="479">
          <cell r="C479" t="str">
            <v xml:space="preserve">PT03-5-1 </v>
          </cell>
          <cell r="E479" t="str">
            <v>Catalyst</v>
          </cell>
          <cell r="G479" t="str">
            <v>B</v>
          </cell>
          <cell r="H479" t="str">
            <v>PMT4</v>
          </cell>
          <cell r="I479" t="str">
            <v>PF</v>
          </cell>
          <cell r="J479" t="str">
            <v>JX61</v>
          </cell>
          <cell r="K479" t="str">
            <v>5F228</v>
          </cell>
          <cell r="L479" t="str">
            <v>YA</v>
          </cell>
          <cell r="M479" t="str">
            <v>JX61-5F228-YA</v>
          </cell>
          <cell r="P479" t="str">
            <v>苏旭鹏</v>
          </cell>
          <cell r="Q479" t="str">
            <v>夏徐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1</v>
          </cell>
          <cell r="X479">
            <v>1</v>
          </cell>
          <cell r="Y479">
            <v>1</v>
          </cell>
          <cell r="Z479">
            <v>1</v>
          </cell>
          <cell r="AA479">
            <v>0.33</v>
          </cell>
          <cell r="AC479">
            <v>-560.44000000000005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-560.44000000000005</v>
          </cell>
          <cell r="AI479" t="str">
            <v>CNY</v>
          </cell>
          <cell r="AJ479" t="str">
            <v>LP</v>
          </cell>
          <cell r="AK479" t="str">
            <v>上海巴斯夫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B479">
            <v>0</v>
          </cell>
          <cell r="BC479">
            <v>0</v>
          </cell>
          <cell r="BE479">
            <v>0</v>
          </cell>
          <cell r="BF479">
            <v>0</v>
          </cell>
          <cell r="BI479">
            <v>0</v>
          </cell>
          <cell r="BJ479">
            <v>0</v>
          </cell>
        </row>
        <row r="480">
          <cell r="C480" t="str">
            <v>CH067</v>
          </cell>
          <cell r="D480" t="str">
            <v>PARKING LEVEL DARK</v>
          </cell>
          <cell r="E480" t="str">
            <v>PARKING LEVEL DARK</v>
          </cell>
          <cell r="G480" t="str">
            <v>B</v>
          </cell>
          <cell r="H480" t="str">
            <v>PMT3</v>
          </cell>
          <cell r="I480" t="str">
            <v>PF</v>
          </cell>
          <cell r="J480" t="str">
            <v>JD8C</v>
          </cell>
          <cell r="K480">
            <v>2780</v>
          </cell>
          <cell r="L480" t="str">
            <v>AA3JM7</v>
          </cell>
          <cell r="M480" t="str">
            <v>JD8C-2780-AA3JM7</v>
          </cell>
          <cell r="P480" t="str">
            <v>李瑶远</v>
          </cell>
          <cell r="Q480" t="str">
            <v>李冠廷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1</v>
          </cell>
          <cell r="Z480">
            <v>1</v>
          </cell>
          <cell r="AA480">
            <v>0.1</v>
          </cell>
          <cell r="AC480">
            <v>-80.347709300000005</v>
          </cell>
          <cell r="AD480">
            <v>-1</v>
          </cell>
          <cell r="AE480">
            <v>-1.3</v>
          </cell>
          <cell r="AF480">
            <v>-2.62</v>
          </cell>
          <cell r="AG480">
            <v>0</v>
          </cell>
          <cell r="AH480">
            <v>-85.267709300000007</v>
          </cell>
          <cell r="AI480" t="str">
            <v>CNY</v>
          </cell>
          <cell r="AJ480" t="str">
            <v>LP</v>
          </cell>
          <cell r="AK480" t="str">
            <v>上海迪由 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  <cell r="BB480">
            <v>-985000</v>
          </cell>
          <cell r="BC480">
            <v>-985000</v>
          </cell>
          <cell r="BE480">
            <v>-78700</v>
          </cell>
          <cell r="BF480">
            <v>57490</v>
          </cell>
          <cell r="BI480">
            <v>-4183034.3600000003</v>
          </cell>
          <cell r="BJ480">
            <v>1596578</v>
          </cell>
        </row>
        <row r="481">
          <cell r="C481" t="str">
            <v>CH067</v>
          </cell>
          <cell r="D481" t="str">
            <v>PARKING LEVEL DARK</v>
          </cell>
          <cell r="E481" t="str">
            <v>PARKING LEVEL DARK</v>
          </cell>
          <cell r="G481" t="str">
            <v>B</v>
          </cell>
          <cell r="H481" t="str">
            <v>PMT3</v>
          </cell>
          <cell r="I481" t="str">
            <v>PF</v>
          </cell>
          <cell r="J481" t="str">
            <v>JD8C</v>
          </cell>
          <cell r="K481">
            <v>2780</v>
          </cell>
          <cell r="L481" t="str">
            <v>AA3JU6</v>
          </cell>
          <cell r="M481" t="str">
            <v>JD8C-2780-AA3JU6</v>
          </cell>
          <cell r="P481" t="str">
            <v>李瑶远</v>
          </cell>
          <cell r="Q481" t="str">
            <v>李冠廷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1</v>
          </cell>
          <cell r="Z481">
            <v>1</v>
          </cell>
          <cell r="AA481">
            <v>0.1</v>
          </cell>
          <cell r="AC481">
            <v>-80.347709300000005</v>
          </cell>
          <cell r="AD481">
            <v>-1</v>
          </cell>
          <cell r="AE481">
            <v>-1.3</v>
          </cell>
          <cell r="AF481">
            <v>-2.62</v>
          </cell>
          <cell r="AG481">
            <v>0</v>
          </cell>
          <cell r="AH481">
            <v>-85.267709300000007</v>
          </cell>
          <cell r="AI481" t="str">
            <v>CNY</v>
          </cell>
          <cell r="AJ481" t="str">
            <v>LP</v>
          </cell>
          <cell r="AK481" t="str">
            <v>上海迪由 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B481">
            <v>0</v>
          </cell>
          <cell r="BC481">
            <v>0</v>
          </cell>
          <cell r="BE481">
            <v>0</v>
          </cell>
          <cell r="BF481">
            <v>0</v>
          </cell>
          <cell r="BI481">
            <v>0</v>
          </cell>
          <cell r="BJ481">
            <v>0</v>
          </cell>
        </row>
        <row r="482">
          <cell r="C482" t="str">
            <v>CH003-1</v>
          </cell>
          <cell r="E482" t="str">
            <v>STEERING GEAR &amp; LINKAGE ASSY + CH003-1</v>
          </cell>
          <cell r="G482" t="str">
            <v>NA</v>
          </cell>
          <cell r="H482" t="str">
            <v>PMT3</v>
          </cell>
          <cell r="I482" t="str">
            <v>PF</v>
          </cell>
          <cell r="J482" t="str">
            <v>JD8C</v>
          </cell>
          <cell r="K482" t="str">
            <v>3A500</v>
          </cell>
          <cell r="L482" t="str">
            <v>AB</v>
          </cell>
          <cell r="M482" t="str">
            <v>JD8C-3A500-AB</v>
          </cell>
          <cell r="P482" t="str">
            <v>刘开宇</v>
          </cell>
          <cell r="Q482" t="str">
            <v>孙志旺</v>
          </cell>
          <cell r="S482">
            <v>1</v>
          </cell>
          <cell r="T482">
            <v>1</v>
          </cell>
          <cell r="U482">
            <v>1</v>
          </cell>
          <cell r="V482">
            <v>1</v>
          </cell>
          <cell r="W482">
            <v>1</v>
          </cell>
          <cell r="X482">
            <v>1</v>
          </cell>
          <cell r="Y482">
            <v>1</v>
          </cell>
          <cell r="Z482">
            <v>1</v>
          </cell>
          <cell r="AA482">
            <v>1</v>
          </cell>
          <cell r="AC482">
            <v>-337.18</v>
          </cell>
          <cell r="AD482">
            <v>-6.8</v>
          </cell>
          <cell r="AE482">
            <v>-7.25</v>
          </cell>
          <cell r="AF482">
            <v>-0.81</v>
          </cell>
          <cell r="AG482">
            <v>0</v>
          </cell>
          <cell r="AH482">
            <v>-352.04</v>
          </cell>
          <cell r="AI482" t="str">
            <v>CNY</v>
          </cell>
          <cell r="AJ482" t="str">
            <v>LP</v>
          </cell>
          <cell r="AK482" t="str">
            <v>新乡艾迪威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  <cell r="BB482">
            <v>0</v>
          </cell>
          <cell r="BC482">
            <v>0</v>
          </cell>
          <cell r="BE482">
            <v>0</v>
          </cell>
          <cell r="BF482">
            <v>0</v>
          </cell>
          <cell r="BI482">
            <v>0</v>
          </cell>
          <cell r="BJ482">
            <v>0</v>
          </cell>
        </row>
        <row r="483">
          <cell r="C483" t="str">
            <v>ET8-1</v>
          </cell>
          <cell r="E483" t="str">
            <v>Radiator Air Deflector (lower)</v>
          </cell>
          <cell r="G483" t="str">
            <v>D</v>
          </cell>
          <cell r="H483" t="str">
            <v>PMT1</v>
          </cell>
          <cell r="I483" t="str">
            <v>TH</v>
          </cell>
          <cell r="J483" t="str">
            <v>JD8B</v>
          </cell>
          <cell r="K483" t="str">
            <v xml:space="preserve">  F8B384</v>
          </cell>
          <cell r="L483" t="str">
            <v>AB</v>
          </cell>
          <cell r="M483" t="str">
            <v>JD8B-F8B384-AB</v>
          </cell>
          <cell r="P483" t="str">
            <v>翟万里</v>
          </cell>
          <cell r="Q483" t="str">
            <v>杜文博</v>
          </cell>
          <cell r="S483">
            <v>1</v>
          </cell>
          <cell r="T483">
            <v>1</v>
          </cell>
          <cell r="U483">
            <v>1</v>
          </cell>
          <cell r="V483">
            <v>1</v>
          </cell>
          <cell r="W483">
            <v>1</v>
          </cell>
          <cell r="X483">
            <v>1</v>
          </cell>
          <cell r="Y483">
            <v>1</v>
          </cell>
          <cell r="Z483">
            <v>1</v>
          </cell>
          <cell r="AA483">
            <v>1</v>
          </cell>
          <cell r="AC483">
            <v>-43.94</v>
          </cell>
          <cell r="AD483">
            <v>-0.71</v>
          </cell>
          <cell r="AE483">
            <v>-1.83</v>
          </cell>
          <cell r="AF483">
            <v>0</v>
          </cell>
          <cell r="AG483">
            <v>0</v>
          </cell>
          <cell r="AH483">
            <v>-46.48</v>
          </cell>
          <cell r="AI483" t="str">
            <v>CNY</v>
          </cell>
          <cell r="AJ483" t="str">
            <v>LP</v>
          </cell>
          <cell r="AK483" t="str">
            <v>重庆平伟 </v>
          </cell>
          <cell r="AL483" t="str">
            <v>GZM7A 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B483">
            <v>-790000</v>
          </cell>
          <cell r="BC483">
            <v>-790000</v>
          </cell>
          <cell r="BE483">
            <v>0</v>
          </cell>
          <cell r="BF483">
            <v>0</v>
          </cell>
          <cell r="BI483">
            <v>0</v>
          </cell>
          <cell r="BJ483">
            <v>0</v>
          </cell>
        </row>
        <row r="484">
          <cell r="C484" t="str">
            <v>CH064</v>
          </cell>
          <cell r="E484" t="str">
            <v>Brake lines</v>
          </cell>
          <cell r="F484" t="str">
            <v>制动硬管</v>
          </cell>
          <cell r="G484" t="str">
            <v>B</v>
          </cell>
          <cell r="H484" t="str">
            <v>PMT3</v>
          </cell>
          <cell r="I484" t="str">
            <v>PF</v>
          </cell>
          <cell r="J484" t="str">
            <v>JD8C</v>
          </cell>
          <cell r="K484" t="str">
            <v>2234 </v>
          </cell>
          <cell r="L484" t="str">
            <v>BA</v>
          </cell>
          <cell r="M484" t="str">
            <v>JD8C-2234 -BA</v>
          </cell>
          <cell r="P484" t="str">
            <v>李冠廷</v>
          </cell>
          <cell r="Q484" t="str">
            <v>刘青文</v>
          </cell>
          <cell r="S484">
            <v>1</v>
          </cell>
          <cell r="T484">
            <v>1</v>
          </cell>
          <cell r="U484">
            <v>1</v>
          </cell>
          <cell r="V484">
            <v>1</v>
          </cell>
          <cell r="W484">
            <v>0</v>
          </cell>
          <cell r="X484">
            <v>0</v>
          </cell>
          <cell r="Y484">
            <v>1</v>
          </cell>
          <cell r="Z484">
            <v>0</v>
          </cell>
          <cell r="AA484">
            <v>0.72000000000000008</v>
          </cell>
          <cell r="AC484">
            <v>-16.940000000000001</v>
          </cell>
          <cell r="AD484">
            <v>-0.18</v>
          </cell>
          <cell r="AE484">
            <v>-0.18</v>
          </cell>
          <cell r="AF484">
            <v>-0.02</v>
          </cell>
          <cell r="AG484">
            <v>0</v>
          </cell>
          <cell r="AH484">
            <v>-17.32</v>
          </cell>
          <cell r="AI484" t="str">
            <v>CNY</v>
          </cell>
          <cell r="AJ484" t="str">
            <v>LP</v>
          </cell>
          <cell r="AK484" t="str">
            <v>重庆邦迪 </v>
          </cell>
          <cell r="AL484" t="str">
            <v>DZQXA 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B484">
            <v>-270920</v>
          </cell>
          <cell r="BC484">
            <v>-270920</v>
          </cell>
          <cell r="BE484">
            <v>0</v>
          </cell>
          <cell r="BF484">
            <v>0</v>
          </cell>
          <cell r="BI484">
            <v>-17746</v>
          </cell>
          <cell r="BJ484">
            <v>742509</v>
          </cell>
        </row>
        <row r="485">
          <cell r="C485" t="str">
            <v>CH064</v>
          </cell>
          <cell r="E485" t="str">
            <v>Brake lines</v>
          </cell>
          <cell r="F485" t="str">
            <v>制动硬管</v>
          </cell>
          <cell r="G485" t="str">
            <v>B</v>
          </cell>
          <cell r="H485" t="str">
            <v>PMT3</v>
          </cell>
          <cell r="I485" t="str">
            <v>PF</v>
          </cell>
          <cell r="J485" t="str">
            <v>JD8C</v>
          </cell>
          <cell r="K485" t="str">
            <v>2234 </v>
          </cell>
          <cell r="L485" t="str">
            <v>CA</v>
          </cell>
          <cell r="M485" t="str">
            <v>JD8C-2234 -CA</v>
          </cell>
          <cell r="P485" t="str">
            <v>李冠廷</v>
          </cell>
          <cell r="Q485" t="str">
            <v>刘青文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1</v>
          </cell>
          <cell r="X485">
            <v>1</v>
          </cell>
          <cell r="Y485">
            <v>0</v>
          </cell>
          <cell r="Z485">
            <v>1</v>
          </cell>
          <cell r="AA485">
            <v>0.28000000000000003</v>
          </cell>
          <cell r="AC485">
            <v>-12.85</v>
          </cell>
          <cell r="AD485">
            <v>-0.16</v>
          </cell>
          <cell r="AE485">
            <v>-0.16</v>
          </cell>
          <cell r="AF485">
            <v>-0.04</v>
          </cell>
          <cell r="AG485">
            <v>0</v>
          </cell>
          <cell r="AH485">
            <v>-13.209999999999999</v>
          </cell>
          <cell r="AI485" t="str">
            <v>CNY</v>
          </cell>
          <cell r="AJ485" t="str">
            <v>LP</v>
          </cell>
          <cell r="AK485" t="str">
            <v>重庆邦迪 </v>
          </cell>
          <cell r="AL485" t="str">
            <v>DZQXA 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B485">
            <v>-27150</v>
          </cell>
          <cell r="BC485">
            <v>-27150</v>
          </cell>
          <cell r="BE485">
            <v>0</v>
          </cell>
          <cell r="BF485">
            <v>0</v>
          </cell>
          <cell r="BI485">
            <v>-14944</v>
          </cell>
          <cell r="BJ485">
            <v>402788</v>
          </cell>
        </row>
        <row r="486">
          <cell r="C486" t="str">
            <v>CH064</v>
          </cell>
          <cell r="E486" t="str">
            <v>Brake lines</v>
          </cell>
          <cell r="F486" t="str">
            <v>制动硬管</v>
          </cell>
          <cell r="G486" t="str">
            <v>B</v>
          </cell>
          <cell r="H486" t="str">
            <v>PMT3</v>
          </cell>
          <cell r="I486" t="str">
            <v>PF</v>
          </cell>
          <cell r="J486" t="str">
            <v>JD8C</v>
          </cell>
          <cell r="K486" t="str">
            <v>2263 </v>
          </cell>
          <cell r="L486" t="str">
            <v>AA</v>
          </cell>
          <cell r="M486" t="str">
            <v>JD8C-2263 -AA</v>
          </cell>
          <cell r="P486" t="str">
            <v>李冠廷</v>
          </cell>
          <cell r="Q486" t="str">
            <v>刘青文</v>
          </cell>
          <cell r="S486">
            <v>1</v>
          </cell>
          <cell r="T486">
            <v>1</v>
          </cell>
          <cell r="U486">
            <v>1</v>
          </cell>
          <cell r="V486">
            <v>1</v>
          </cell>
          <cell r="W486">
            <v>1</v>
          </cell>
          <cell r="X486">
            <v>1</v>
          </cell>
          <cell r="Y486">
            <v>1</v>
          </cell>
          <cell r="Z486">
            <v>1</v>
          </cell>
          <cell r="AA486">
            <v>1</v>
          </cell>
          <cell r="AC486">
            <v>-18.399999999999999</v>
          </cell>
          <cell r="AD486">
            <v>-0.22</v>
          </cell>
          <cell r="AE486">
            <v>-0.22</v>
          </cell>
          <cell r="AF486">
            <v>-7.0000000000000007E-2</v>
          </cell>
          <cell r="AG486">
            <v>0</v>
          </cell>
          <cell r="AH486">
            <v>-18.909999999999997</v>
          </cell>
          <cell r="AI486" t="str">
            <v>CNY</v>
          </cell>
          <cell r="AJ486" t="str">
            <v>LP</v>
          </cell>
          <cell r="AK486" t="str">
            <v>重庆邦迪 </v>
          </cell>
          <cell r="AL486" t="str">
            <v>DZQXA 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B486">
            <v>-212260</v>
          </cell>
          <cell r="BC486">
            <v>-212260</v>
          </cell>
          <cell r="BE486">
            <v>0</v>
          </cell>
          <cell r="BF486">
            <v>0</v>
          </cell>
          <cell r="BI486">
            <v>-21015</v>
          </cell>
          <cell r="BJ486">
            <v>287921</v>
          </cell>
        </row>
        <row r="487">
          <cell r="C487" t="str">
            <v>CH064</v>
          </cell>
          <cell r="E487" t="str">
            <v>Brake lines</v>
          </cell>
          <cell r="F487" t="str">
            <v>制动硬管</v>
          </cell>
          <cell r="G487" t="str">
            <v>B</v>
          </cell>
          <cell r="H487" t="str">
            <v>PMT3</v>
          </cell>
          <cell r="I487" t="str">
            <v>PF</v>
          </cell>
          <cell r="J487" t="str">
            <v>ED8C</v>
          </cell>
          <cell r="K487" t="str">
            <v>2A040 </v>
          </cell>
          <cell r="L487" t="str">
            <v>AC</v>
          </cell>
          <cell r="M487" t="str">
            <v>ED8C-2A040 -AC</v>
          </cell>
          <cell r="P487" t="str">
            <v>李冠廷</v>
          </cell>
          <cell r="Q487" t="str">
            <v>刘青文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1</v>
          </cell>
          <cell r="X487">
            <v>1</v>
          </cell>
          <cell r="Y487">
            <v>0</v>
          </cell>
          <cell r="Z487">
            <v>1</v>
          </cell>
          <cell r="AA487">
            <v>0.28000000000000003</v>
          </cell>
          <cell r="AC487">
            <v>-14.45</v>
          </cell>
          <cell r="AD487">
            <v>-0.16</v>
          </cell>
          <cell r="AE487">
            <v>-0.16</v>
          </cell>
          <cell r="AF487">
            <v>-0.04</v>
          </cell>
          <cell r="AG487">
            <v>0</v>
          </cell>
          <cell r="AH487">
            <v>-14.809999999999999</v>
          </cell>
          <cell r="AI487" t="str">
            <v>CNY</v>
          </cell>
          <cell r="AJ487" t="str">
            <v>LP</v>
          </cell>
          <cell r="AK487" t="str">
            <v>重庆邦迪 </v>
          </cell>
          <cell r="AL487" t="str">
            <v>DZQXA 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B487">
            <v>0</v>
          </cell>
          <cell r="BC487">
            <v>0</v>
          </cell>
          <cell r="BE487">
            <v>0</v>
          </cell>
          <cell r="BF487">
            <v>0</v>
          </cell>
          <cell r="BI487">
            <v>-17746</v>
          </cell>
          <cell r="BJ487">
            <v>402788</v>
          </cell>
        </row>
        <row r="488">
          <cell r="C488" t="str">
            <v>CH064</v>
          </cell>
          <cell r="E488" t="str">
            <v>Brake lines</v>
          </cell>
          <cell r="F488" t="str">
            <v>制动硬管</v>
          </cell>
          <cell r="G488" t="str">
            <v>B</v>
          </cell>
          <cell r="H488" t="str">
            <v>PMT3</v>
          </cell>
          <cell r="I488" t="str">
            <v>PF</v>
          </cell>
          <cell r="J488" t="str">
            <v>JD8C</v>
          </cell>
          <cell r="K488" t="str">
            <v>2A040 </v>
          </cell>
          <cell r="L488" t="str">
            <v>BA</v>
          </cell>
          <cell r="M488" t="str">
            <v>JD8C-2A040 -BA</v>
          </cell>
          <cell r="P488" t="str">
            <v>李冠廷</v>
          </cell>
          <cell r="Q488" t="str">
            <v>刘青文</v>
          </cell>
          <cell r="S488">
            <v>1</v>
          </cell>
          <cell r="T488">
            <v>1</v>
          </cell>
          <cell r="U488">
            <v>1</v>
          </cell>
          <cell r="V488">
            <v>1</v>
          </cell>
          <cell r="W488">
            <v>0</v>
          </cell>
          <cell r="X488">
            <v>0</v>
          </cell>
          <cell r="Y488">
            <v>1</v>
          </cell>
          <cell r="Z488">
            <v>0</v>
          </cell>
          <cell r="AA488">
            <v>0.72000000000000008</v>
          </cell>
          <cell r="AC488">
            <v>-19.11</v>
          </cell>
          <cell r="AD488">
            <v>-0.2</v>
          </cell>
          <cell r="AE488">
            <v>-0.2</v>
          </cell>
          <cell r="AF488">
            <v>-0.27</v>
          </cell>
          <cell r="AG488">
            <v>0</v>
          </cell>
          <cell r="AH488">
            <v>-19.779999999999998</v>
          </cell>
          <cell r="AI488" t="str">
            <v>CNY</v>
          </cell>
          <cell r="AJ488" t="str">
            <v>LP</v>
          </cell>
          <cell r="AK488" t="str">
            <v>重庆邦迪 </v>
          </cell>
          <cell r="AL488" t="str">
            <v>DZQXA 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B488">
            <v>-270920</v>
          </cell>
          <cell r="BC488">
            <v>-270920</v>
          </cell>
          <cell r="BE488">
            <v>0</v>
          </cell>
          <cell r="BF488">
            <v>0</v>
          </cell>
          <cell r="BI488">
            <v>-135330</v>
          </cell>
          <cell r="BJ488">
            <v>494432</v>
          </cell>
        </row>
        <row r="489">
          <cell r="C489" t="str">
            <v>E10</v>
          </cell>
          <cell r="E489" t="str">
            <v>MT Starter motor</v>
          </cell>
          <cell r="F489" t="str">
            <v>MT启动电机</v>
          </cell>
          <cell r="G489" t="str">
            <v>B</v>
          </cell>
          <cell r="H489" t="str">
            <v>PMT5</v>
          </cell>
          <cell r="I489" t="str">
            <v>TH</v>
          </cell>
          <cell r="J489" t="str">
            <v>JX6T</v>
          </cell>
          <cell r="K489" t="str">
            <v>11000 </v>
          </cell>
          <cell r="L489" t="str">
            <v>CA</v>
          </cell>
          <cell r="M489" t="str">
            <v>JX6T-11000 -CA</v>
          </cell>
          <cell r="N489" t="str">
            <v>MT启动电机</v>
          </cell>
          <cell r="P489" t="str">
            <v>王勤勤</v>
          </cell>
          <cell r="Q489" t="str">
            <v>蔡操</v>
          </cell>
          <cell r="S489">
            <v>1</v>
          </cell>
          <cell r="T489">
            <v>0</v>
          </cell>
          <cell r="U489">
            <v>1</v>
          </cell>
          <cell r="V489">
            <v>0</v>
          </cell>
          <cell r="W489">
            <v>1</v>
          </cell>
          <cell r="X489">
            <v>0</v>
          </cell>
          <cell r="Y489">
            <v>0</v>
          </cell>
          <cell r="Z489">
            <v>0</v>
          </cell>
          <cell r="AA489">
            <v>0.37</v>
          </cell>
          <cell r="AC489">
            <v>-226.09</v>
          </cell>
          <cell r="AD489">
            <v>-2.37</v>
          </cell>
          <cell r="AE489">
            <v>-0.75</v>
          </cell>
          <cell r="AF489">
            <v>0</v>
          </cell>
          <cell r="AG489">
            <v>0</v>
          </cell>
          <cell r="AH489">
            <v>-229.21</v>
          </cell>
          <cell r="AI489" t="str">
            <v>CNY</v>
          </cell>
          <cell r="AJ489" t="str">
            <v>LP</v>
          </cell>
          <cell r="AK489" t="str">
            <v>成都华川 </v>
          </cell>
          <cell r="AL489" t="str">
            <v>DRD8A 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B489">
            <v>0</v>
          </cell>
          <cell r="BC489">
            <v>0</v>
          </cell>
          <cell r="BE489">
            <v>0</v>
          </cell>
          <cell r="BF489">
            <v>0</v>
          </cell>
          <cell r="BG489">
            <v>0</v>
          </cell>
          <cell r="BI489">
            <v>0</v>
          </cell>
          <cell r="BJ489">
            <v>0</v>
          </cell>
        </row>
        <row r="490">
          <cell r="C490" t="str">
            <v>E10</v>
          </cell>
          <cell r="E490" t="str">
            <v>AT Starter Motor</v>
          </cell>
          <cell r="F490" t="str">
            <v>AT 启动电机</v>
          </cell>
          <cell r="G490" t="str">
            <v>B</v>
          </cell>
          <cell r="H490" t="str">
            <v>PMT5</v>
          </cell>
          <cell r="I490" t="str">
            <v>TH</v>
          </cell>
          <cell r="J490" t="str">
            <v>JX6T</v>
          </cell>
          <cell r="K490" t="str">
            <v>11000 </v>
          </cell>
          <cell r="L490" t="str">
            <v>DA</v>
          </cell>
          <cell r="M490" t="str">
            <v>JX6T-11000 -DA</v>
          </cell>
          <cell r="N490" t="str">
            <v>AT启动电机</v>
          </cell>
          <cell r="P490" t="str">
            <v>王勤勤</v>
          </cell>
          <cell r="Q490" t="str">
            <v>蔡操</v>
          </cell>
          <cell r="S490">
            <v>0</v>
          </cell>
          <cell r="T490">
            <v>1</v>
          </cell>
          <cell r="U490">
            <v>0</v>
          </cell>
          <cell r="V490">
            <v>1</v>
          </cell>
          <cell r="W490">
            <v>0</v>
          </cell>
          <cell r="X490">
            <v>1</v>
          </cell>
          <cell r="Y490">
            <v>1</v>
          </cell>
          <cell r="Z490">
            <v>1</v>
          </cell>
          <cell r="AA490">
            <v>0.63000000000000012</v>
          </cell>
          <cell r="AC490">
            <v>-261.41000000000003</v>
          </cell>
          <cell r="AD490">
            <v>-2.37</v>
          </cell>
          <cell r="AE490">
            <v>-0.75</v>
          </cell>
          <cell r="AF490">
            <v>0</v>
          </cell>
          <cell r="AG490">
            <v>0</v>
          </cell>
          <cell r="AH490">
            <v>-264.53000000000003</v>
          </cell>
          <cell r="AI490" t="str">
            <v>CNY</v>
          </cell>
          <cell r="AJ490" t="str">
            <v>LP</v>
          </cell>
          <cell r="AK490" t="str">
            <v>成都华川 </v>
          </cell>
          <cell r="AL490" t="str">
            <v>DRD8A 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>
            <v>0</v>
          </cell>
          <cell r="AY490">
            <v>0</v>
          </cell>
          <cell r="AZ490">
            <v>0</v>
          </cell>
          <cell r="BB490">
            <v>0</v>
          </cell>
          <cell r="BC490">
            <v>0</v>
          </cell>
          <cell r="BE490">
            <v>0</v>
          </cell>
          <cell r="BF490">
            <v>0</v>
          </cell>
          <cell r="BG490">
            <v>0</v>
          </cell>
          <cell r="BI490">
            <v>0</v>
          </cell>
          <cell r="BJ490">
            <v>0</v>
          </cell>
        </row>
        <row r="491">
          <cell r="C491" t="str">
            <v>E01</v>
          </cell>
          <cell r="E491" t="str">
            <v>EATC HVAC</v>
          </cell>
          <cell r="F491" t="str">
            <v>自动空调箱</v>
          </cell>
          <cell r="G491" t="str">
            <v>B</v>
          </cell>
          <cell r="H491" t="str">
            <v>PMT2</v>
          </cell>
          <cell r="I491" t="str">
            <v>PF</v>
          </cell>
          <cell r="J491" t="str">
            <v>JD8B</v>
          </cell>
          <cell r="K491" t="str">
            <v>19B555 </v>
          </cell>
          <cell r="L491" t="str">
            <v>BA</v>
          </cell>
          <cell r="M491" t="str">
            <v>JD8B-19B555 -BA</v>
          </cell>
          <cell r="P491" t="str">
            <v>张鸿春</v>
          </cell>
          <cell r="Q491" t="str">
            <v>于奋飞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1</v>
          </cell>
          <cell r="X491">
            <v>1</v>
          </cell>
          <cell r="Y491">
            <v>1</v>
          </cell>
          <cell r="Z491">
            <v>1</v>
          </cell>
          <cell r="AA491">
            <v>0.33</v>
          </cell>
          <cell r="AC491">
            <v>-706.27</v>
          </cell>
          <cell r="AD491">
            <v>-5.2</v>
          </cell>
          <cell r="AE491">
            <v>-4.68</v>
          </cell>
          <cell r="AF491">
            <v>-2.4700000000000002</v>
          </cell>
          <cell r="AG491">
            <v>-0.25</v>
          </cell>
          <cell r="AH491">
            <v>-718.87</v>
          </cell>
          <cell r="AI491" t="str">
            <v>CNY</v>
          </cell>
          <cell r="AJ491" t="str">
            <v>LP</v>
          </cell>
          <cell r="AK491" t="str">
            <v>重庆翰昂 </v>
          </cell>
          <cell r="AL491" t="str">
            <v>GSKFA 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B491">
            <v>-94146</v>
          </cell>
          <cell r="BC491">
            <v>-94146</v>
          </cell>
          <cell r="BE491">
            <v>-47748</v>
          </cell>
          <cell r="BF491">
            <v>189717</v>
          </cell>
          <cell r="BI491">
            <v>-1988503</v>
          </cell>
          <cell r="BJ491">
            <v>805062</v>
          </cell>
        </row>
        <row r="492">
          <cell r="C492" t="str">
            <v>E01</v>
          </cell>
          <cell r="E492" t="str">
            <v>EATC HVAC</v>
          </cell>
          <cell r="F492" t="str">
            <v>自动空调箱</v>
          </cell>
          <cell r="G492" t="str">
            <v>B</v>
          </cell>
          <cell r="H492" t="str">
            <v>PMT2</v>
          </cell>
          <cell r="I492" t="str">
            <v>PF</v>
          </cell>
          <cell r="J492" t="str">
            <v>JD8B</v>
          </cell>
          <cell r="K492" t="str">
            <v>19B555 </v>
          </cell>
          <cell r="L492" t="str">
            <v>CA</v>
          </cell>
          <cell r="M492" t="str">
            <v>JD8B-19B555 -CA</v>
          </cell>
          <cell r="P492" t="str">
            <v>张鸿春</v>
          </cell>
          <cell r="Q492" t="str">
            <v>于奋飞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 t="str">
            <v>CNY</v>
          </cell>
          <cell r="AJ492" t="str">
            <v>LP</v>
          </cell>
          <cell r="AK492" t="str">
            <v>重庆翰昂 </v>
          </cell>
          <cell r="AL492" t="str">
            <v>GSKFA 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  <cell r="BB492" t="str">
            <v>incl. in above</v>
          </cell>
          <cell r="BC492">
            <v>0</v>
          </cell>
          <cell r="BE492" t="str">
            <v>incl. in above</v>
          </cell>
          <cell r="BF492">
            <v>0</v>
          </cell>
          <cell r="BI492" t="str">
            <v>incl. in above</v>
          </cell>
          <cell r="BJ492">
            <v>0</v>
          </cell>
        </row>
        <row r="493">
          <cell r="C493" t="str">
            <v>E01</v>
          </cell>
          <cell r="E493" t="str">
            <v>Manual HVAC</v>
          </cell>
          <cell r="F493" t="str">
            <v>自动空调箱</v>
          </cell>
          <cell r="G493" t="str">
            <v>B</v>
          </cell>
          <cell r="H493" t="str">
            <v>PMT2</v>
          </cell>
          <cell r="I493" t="str">
            <v>PF</v>
          </cell>
          <cell r="J493" t="str">
            <v>JD8B</v>
          </cell>
          <cell r="K493" t="str">
            <v>19B555 </v>
          </cell>
          <cell r="L493" t="str">
            <v>AA</v>
          </cell>
          <cell r="M493" t="str">
            <v>JD8B-19B555 -AA</v>
          </cell>
          <cell r="P493" t="str">
            <v>张鸿春</v>
          </cell>
          <cell r="Q493" t="str">
            <v>于奋飞</v>
          </cell>
          <cell r="S493">
            <v>1</v>
          </cell>
          <cell r="T493">
            <v>1</v>
          </cell>
          <cell r="U493">
            <v>1</v>
          </cell>
          <cell r="V493">
            <v>1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0.67</v>
          </cell>
          <cell r="AC493">
            <v>-695</v>
          </cell>
          <cell r="AD493">
            <v>-1.85</v>
          </cell>
          <cell r="AE493">
            <v>-5.13</v>
          </cell>
          <cell r="AF493">
            <v>-4.2300000000000004</v>
          </cell>
          <cell r="AG493">
            <v>0</v>
          </cell>
          <cell r="AH493">
            <v>-706.21</v>
          </cell>
          <cell r="AI493" t="str">
            <v>CNY</v>
          </cell>
          <cell r="AJ493" t="str">
            <v>LP</v>
          </cell>
          <cell r="AK493" t="str">
            <v>南方英特空调有限公司</v>
          </cell>
          <cell r="AL493" t="str">
            <v>GSKFA 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B493">
            <v>-333000</v>
          </cell>
          <cell r="BC493">
            <v>-333000</v>
          </cell>
          <cell r="BE493">
            <v>0</v>
          </cell>
          <cell r="BF493">
            <v>0</v>
          </cell>
          <cell r="BG493">
            <v>0</v>
          </cell>
          <cell r="BI493">
            <v>-3143725</v>
          </cell>
          <cell r="BJ493">
            <v>743134</v>
          </cell>
        </row>
        <row r="494">
          <cell r="C494" t="str">
            <v>CH037</v>
          </cell>
          <cell r="E494" t="str">
            <v>Sub-Frame</v>
          </cell>
          <cell r="G494" t="str">
            <v>J</v>
          </cell>
          <cell r="H494" t="str">
            <v>PMT3</v>
          </cell>
          <cell r="I494" t="str">
            <v>PF</v>
          </cell>
          <cell r="J494" t="str">
            <v>JD8C </v>
          </cell>
          <cell r="K494" t="str">
            <v>5019</v>
          </cell>
          <cell r="L494" t="str">
            <v>AA</v>
          </cell>
          <cell r="M494" t="str">
            <v>JD8C -5019-AA</v>
          </cell>
          <cell r="P494" t="str">
            <v>汪明明</v>
          </cell>
          <cell r="Q494" t="str">
            <v>李遥远</v>
          </cell>
          <cell r="S494">
            <v>1</v>
          </cell>
          <cell r="T494">
            <v>1</v>
          </cell>
          <cell r="U494">
            <v>1</v>
          </cell>
          <cell r="V494">
            <v>1</v>
          </cell>
          <cell r="W494">
            <v>1</v>
          </cell>
          <cell r="X494">
            <v>1</v>
          </cell>
          <cell r="Y494">
            <v>1</v>
          </cell>
          <cell r="Z494">
            <v>1</v>
          </cell>
          <cell r="AA494">
            <v>1</v>
          </cell>
          <cell r="AC494">
            <v>-352.76</v>
          </cell>
          <cell r="AD494">
            <v>-5.99</v>
          </cell>
          <cell r="AE494">
            <v>-7.3</v>
          </cell>
          <cell r="AF494">
            <v>0</v>
          </cell>
          <cell r="AG494">
            <v>0</v>
          </cell>
          <cell r="AH494">
            <v>-366.05</v>
          </cell>
          <cell r="AI494" t="str">
            <v>CNY</v>
          </cell>
          <cell r="AJ494" t="str">
            <v>LP</v>
          </cell>
          <cell r="AK494" t="str">
            <v>重庆海斯坦普 </v>
          </cell>
          <cell r="AL494" t="str">
            <v>ECNXB 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B494">
            <v>-997500</v>
          </cell>
          <cell r="BC494">
            <v>-997500</v>
          </cell>
          <cell r="BE494">
            <v>0</v>
          </cell>
          <cell r="BF494">
            <v>0</v>
          </cell>
          <cell r="BI494">
            <v>0</v>
          </cell>
          <cell r="BJ494">
            <v>0</v>
          </cell>
        </row>
        <row r="495">
          <cell r="C495" t="str">
            <v>E024-1</v>
          </cell>
          <cell r="E495" t="str">
            <v>Start/Stop Battery(T7)</v>
          </cell>
          <cell r="G495" t="str">
            <v>B</v>
          </cell>
          <cell r="H495" t="str">
            <v>PMT5</v>
          </cell>
          <cell r="I495" t="str">
            <v>TH</v>
          </cell>
          <cell r="J495" t="str">
            <v>GV4T</v>
          </cell>
          <cell r="K495" t="str">
            <v>10655 </v>
          </cell>
          <cell r="L495" t="str">
            <v>BB</v>
          </cell>
          <cell r="M495" t="str">
            <v>GV4T-10655 -BB</v>
          </cell>
          <cell r="P495" t="str">
            <v>王勤勤</v>
          </cell>
          <cell r="Q495" t="str">
            <v>蔡操</v>
          </cell>
          <cell r="S495">
            <v>1</v>
          </cell>
          <cell r="T495">
            <v>1</v>
          </cell>
          <cell r="U495">
            <v>1</v>
          </cell>
          <cell r="V495">
            <v>1</v>
          </cell>
          <cell r="W495">
            <v>1</v>
          </cell>
          <cell r="X495">
            <v>1</v>
          </cell>
          <cell r="Y495">
            <v>1</v>
          </cell>
          <cell r="Z495">
            <v>1</v>
          </cell>
          <cell r="AA495">
            <v>1</v>
          </cell>
          <cell r="AC495">
            <v>-358.18</v>
          </cell>
          <cell r="AD495">
            <v>-4.2</v>
          </cell>
          <cell r="AE495">
            <v>-6.3</v>
          </cell>
          <cell r="AF495">
            <v>0</v>
          </cell>
          <cell r="AG495">
            <v>0</v>
          </cell>
          <cell r="AH495">
            <v>-368.68</v>
          </cell>
          <cell r="AI495" t="str">
            <v>CNY</v>
          </cell>
          <cell r="AJ495" t="str">
            <v>LP</v>
          </cell>
          <cell r="AK495" t="str">
            <v>骆驼集团蓄电池销售有限公司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B495">
            <v>0</v>
          </cell>
          <cell r="BC495">
            <v>0</v>
          </cell>
          <cell r="BE495">
            <v>0</v>
          </cell>
          <cell r="BF495">
            <v>0</v>
          </cell>
          <cell r="BI495">
            <v>0</v>
          </cell>
          <cell r="BJ495">
            <v>0</v>
          </cell>
        </row>
        <row r="496">
          <cell r="C496" t="str">
            <v>PTO60-2</v>
          </cell>
          <cell r="E496" t="str">
            <v>Exhaust Gasket</v>
          </cell>
          <cell r="G496" t="str">
            <v>B</v>
          </cell>
          <cell r="H496" t="str">
            <v>PMT4</v>
          </cell>
          <cell r="I496" t="str">
            <v>PF</v>
          </cell>
          <cell r="J496" t="str">
            <v>GN11 </v>
          </cell>
          <cell r="K496">
            <v>9451</v>
          </cell>
          <cell r="L496" t="str">
            <v>AB</v>
          </cell>
          <cell r="M496" t="str">
            <v>GN11 -9451-AB</v>
          </cell>
          <cell r="P496" t="str">
            <v>苏旭鹏</v>
          </cell>
          <cell r="Q496" t="str">
            <v>郭阳</v>
          </cell>
          <cell r="S496">
            <v>1</v>
          </cell>
          <cell r="T496">
            <v>1</v>
          </cell>
          <cell r="U496">
            <v>1</v>
          </cell>
          <cell r="V496">
            <v>1</v>
          </cell>
          <cell r="W496">
            <v>1</v>
          </cell>
          <cell r="X496">
            <v>1</v>
          </cell>
          <cell r="Y496">
            <v>1</v>
          </cell>
          <cell r="Z496">
            <v>1</v>
          </cell>
          <cell r="AA496">
            <v>1</v>
          </cell>
          <cell r="AC496">
            <v>-7.86</v>
          </cell>
          <cell r="AD496">
            <v>-0.47</v>
          </cell>
          <cell r="AE496">
            <v>-0.3</v>
          </cell>
          <cell r="AF496">
            <v>0</v>
          </cell>
          <cell r="AG496">
            <v>0</v>
          </cell>
          <cell r="AH496">
            <v>-8.6300000000000008</v>
          </cell>
          <cell r="AI496" t="str">
            <v>CNY</v>
          </cell>
          <cell r="AJ496" t="str">
            <v>LP</v>
          </cell>
          <cell r="AK496" t="str">
            <v>长春爱尔铃克铃尔有限公司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  <cell r="BB496">
            <v>0</v>
          </cell>
          <cell r="BC496">
            <v>0</v>
          </cell>
          <cell r="BE496">
            <v>0</v>
          </cell>
          <cell r="BF496">
            <v>0</v>
          </cell>
          <cell r="BI496">
            <v>0</v>
          </cell>
          <cell r="BJ496">
            <v>0</v>
          </cell>
        </row>
        <row r="497">
          <cell r="C497" t="str">
            <v>B024</v>
          </cell>
          <cell r="E497" t="str">
            <v>Decklid latch &amp; striker</v>
          </cell>
          <cell r="G497" t="str">
            <v>B</v>
          </cell>
          <cell r="H497" t="str">
            <v>PMT1</v>
          </cell>
          <cell r="I497" t="str">
            <v>TH</v>
          </cell>
          <cell r="J497" t="str">
            <v>JD8B</v>
          </cell>
          <cell r="K497" t="str">
            <v>F43282 </v>
          </cell>
          <cell r="L497" t="str">
            <v>AA</v>
          </cell>
          <cell r="M497" t="str">
            <v>JD8B-F43282 -AA</v>
          </cell>
          <cell r="P497" t="str">
            <v>陶泫宗</v>
          </cell>
          <cell r="Q497" t="str">
            <v>金正斌</v>
          </cell>
          <cell r="S497">
            <v>1</v>
          </cell>
          <cell r="T497">
            <v>1</v>
          </cell>
          <cell r="U497">
            <v>1</v>
          </cell>
          <cell r="V497">
            <v>1</v>
          </cell>
          <cell r="W497">
            <v>1</v>
          </cell>
          <cell r="X497">
            <v>1</v>
          </cell>
          <cell r="Y497">
            <v>1</v>
          </cell>
          <cell r="Z497">
            <v>1</v>
          </cell>
          <cell r="AA497">
            <v>1</v>
          </cell>
          <cell r="AC497">
            <v>-37.06</v>
          </cell>
          <cell r="AD497">
            <v>-1.19</v>
          </cell>
          <cell r="AE497">
            <v>-2</v>
          </cell>
          <cell r="AF497">
            <v>0</v>
          </cell>
          <cell r="AG497">
            <v>0</v>
          </cell>
          <cell r="AH497">
            <v>-40.25</v>
          </cell>
          <cell r="AI497" t="str">
            <v>CNY</v>
          </cell>
          <cell r="AJ497" t="str">
            <v>LP</v>
          </cell>
          <cell r="AK497" t="str">
            <v>伟速达中国 </v>
          </cell>
          <cell r="AL497" t="str">
            <v>CQS5A 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B497">
            <v>-200000</v>
          </cell>
          <cell r="BC497">
            <v>-200000</v>
          </cell>
          <cell r="BE497">
            <v>0</v>
          </cell>
          <cell r="BF497">
            <v>0</v>
          </cell>
          <cell r="BI497">
            <v>0</v>
          </cell>
          <cell r="BJ497">
            <v>0</v>
          </cell>
        </row>
        <row r="498">
          <cell r="C498" t="str">
            <v>B024</v>
          </cell>
          <cell r="E498" t="str">
            <v>Fastener</v>
          </cell>
          <cell r="G498" t="str">
            <v>B</v>
          </cell>
          <cell r="H498" t="str">
            <v>PMT1</v>
          </cell>
          <cell r="I498" t="str">
            <v>TH</v>
          </cell>
          <cell r="K498" t="str">
            <v>W520412 </v>
          </cell>
          <cell r="L498" t="str">
            <v>S442 </v>
          </cell>
          <cell r="M498" t="str">
            <v>-W520412 -S442 </v>
          </cell>
          <cell r="P498" t="str">
            <v>张春晖</v>
          </cell>
          <cell r="Q498" t="str">
            <v>金正斌</v>
          </cell>
          <cell r="S498">
            <v>2</v>
          </cell>
          <cell r="T498">
            <v>2</v>
          </cell>
          <cell r="U498">
            <v>2</v>
          </cell>
          <cell r="V498">
            <v>2</v>
          </cell>
          <cell r="W498">
            <v>2</v>
          </cell>
          <cell r="X498">
            <v>2</v>
          </cell>
          <cell r="Y498">
            <v>2</v>
          </cell>
          <cell r="Z498">
            <v>2</v>
          </cell>
          <cell r="AA498">
            <v>2</v>
          </cell>
          <cell r="AC498">
            <v>-0.08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-0.08</v>
          </cell>
          <cell r="AI498" t="str">
            <v>CNY</v>
          </cell>
          <cell r="AJ498" t="str">
            <v>LP</v>
          </cell>
          <cell r="AK498" t="str">
            <v>宁波长华长盛 </v>
          </cell>
          <cell r="AL498" t="str">
            <v>EX7ZB 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B498">
            <v>0</v>
          </cell>
          <cell r="BC498">
            <v>0</v>
          </cell>
          <cell r="BE498">
            <v>0</v>
          </cell>
          <cell r="BF498">
            <v>0</v>
          </cell>
          <cell r="BG498">
            <v>0</v>
          </cell>
          <cell r="BI498">
            <v>0</v>
          </cell>
          <cell r="BJ498">
            <v>0</v>
          </cell>
        </row>
        <row r="499">
          <cell r="C499" t="str">
            <v>B024</v>
          </cell>
          <cell r="E499" t="str">
            <v>Bolt</v>
          </cell>
          <cell r="G499" t="str">
            <v>B</v>
          </cell>
          <cell r="H499" t="str">
            <v>PMT4</v>
          </cell>
          <cell r="I499" t="str">
            <v>TH</v>
          </cell>
          <cell r="K499" t="str">
            <v>W500012 </v>
          </cell>
          <cell r="L499" t="str">
            <v>S442 </v>
          </cell>
          <cell r="M499" t="str">
            <v>-W500012 -S442 </v>
          </cell>
          <cell r="P499" t="str">
            <v>NA</v>
          </cell>
          <cell r="Q499" t="str">
            <v>NA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2</v>
          </cell>
          <cell r="X499">
            <v>2</v>
          </cell>
          <cell r="Y499">
            <v>0</v>
          </cell>
          <cell r="Z499">
            <v>2</v>
          </cell>
          <cell r="AA499">
            <v>0.56000000000000005</v>
          </cell>
          <cell r="AC499">
            <v>-0.126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-0.126</v>
          </cell>
          <cell r="AI499" t="str">
            <v>CNY</v>
          </cell>
          <cell r="AJ499" t="str">
            <v>LP</v>
          </cell>
          <cell r="AK499" t="str">
            <v>NA</v>
          </cell>
          <cell r="AL499" t="str">
            <v>NA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B499">
            <v>0</v>
          </cell>
          <cell r="BC499">
            <v>0</v>
          </cell>
          <cell r="BE499">
            <v>0</v>
          </cell>
          <cell r="BF499">
            <v>0</v>
          </cell>
          <cell r="BG499">
            <v>0</v>
          </cell>
          <cell r="BI499">
            <v>0</v>
          </cell>
          <cell r="BJ499">
            <v>0</v>
          </cell>
        </row>
        <row r="500">
          <cell r="C500" t="str">
            <v>CH072-1</v>
          </cell>
          <cell r="E500" t="str">
            <v>Hood release cable &amp; handle assembly</v>
          </cell>
          <cell r="G500" t="str">
            <v>B</v>
          </cell>
          <cell r="H500" t="str">
            <v>PMT1</v>
          </cell>
          <cell r="I500" t="str">
            <v>TH</v>
          </cell>
          <cell r="J500" t="str">
            <v>JD8B</v>
          </cell>
          <cell r="K500" t="str">
            <v>16A770</v>
          </cell>
          <cell r="L500" t="str">
            <v>AB</v>
          </cell>
          <cell r="M500" t="str">
            <v>JD8B-16A770-AB</v>
          </cell>
          <cell r="P500" t="str">
            <v>陈鑫</v>
          </cell>
          <cell r="Q500" t="str">
            <v>金正斌</v>
          </cell>
          <cell r="S500">
            <v>1</v>
          </cell>
          <cell r="T500">
            <v>1</v>
          </cell>
          <cell r="U500">
            <v>1</v>
          </cell>
          <cell r="V500">
            <v>1</v>
          </cell>
          <cell r="W500">
            <v>1</v>
          </cell>
          <cell r="X500">
            <v>1</v>
          </cell>
          <cell r="Y500">
            <v>1</v>
          </cell>
          <cell r="Z500">
            <v>1</v>
          </cell>
          <cell r="AA500">
            <v>1</v>
          </cell>
          <cell r="AC500">
            <v>-7.74</v>
          </cell>
          <cell r="AD500">
            <v>-0.25</v>
          </cell>
          <cell r="AE500">
            <v>-0.25</v>
          </cell>
          <cell r="AF500">
            <v>0</v>
          </cell>
          <cell r="AG500">
            <v>0</v>
          </cell>
          <cell r="AH500">
            <v>-8.24</v>
          </cell>
          <cell r="AI500" t="str">
            <v>CNY</v>
          </cell>
          <cell r="AJ500" t="str">
            <v>LP</v>
          </cell>
          <cell r="AK500" t="str">
            <v>上海德韧干巷 </v>
          </cell>
          <cell r="AL500" t="str">
            <v>EXGTA 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B500">
            <v>0</v>
          </cell>
          <cell r="BC500">
            <v>0</v>
          </cell>
          <cell r="BE500">
            <v>0</v>
          </cell>
          <cell r="BF500">
            <v>0</v>
          </cell>
          <cell r="BI500">
            <v>0</v>
          </cell>
          <cell r="BJ500">
            <v>0</v>
          </cell>
        </row>
        <row r="501">
          <cell r="C501" t="str">
            <v>CH072-1</v>
          </cell>
          <cell r="E501" t="str">
            <v>Hood release cable &amp; handle assembly</v>
          </cell>
          <cell r="G501" t="str">
            <v>B</v>
          </cell>
          <cell r="H501" t="str">
            <v>PMT1</v>
          </cell>
          <cell r="I501" t="str">
            <v>TH</v>
          </cell>
          <cell r="J501" t="str">
            <v>JD8B</v>
          </cell>
          <cell r="K501" t="str">
            <v>16C657</v>
          </cell>
          <cell r="L501" t="str">
            <v>AB</v>
          </cell>
          <cell r="M501" t="str">
            <v>JD8B-16C657-AB</v>
          </cell>
          <cell r="P501" t="str">
            <v>陈鑫</v>
          </cell>
          <cell r="Q501" t="str">
            <v>金正斌</v>
          </cell>
          <cell r="S501">
            <v>1</v>
          </cell>
          <cell r="T501">
            <v>1</v>
          </cell>
          <cell r="U501">
            <v>1</v>
          </cell>
          <cell r="V501">
            <v>1</v>
          </cell>
          <cell r="W501">
            <v>1</v>
          </cell>
          <cell r="X501">
            <v>1</v>
          </cell>
          <cell r="Y501">
            <v>1</v>
          </cell>
          <cell r="Z501">
            <v>1</v>
          </cell>
          <cell r="AA501">
            <v>1</v>
          </cell>
          <cell r="AC501">
            <v>-11.99</v>
          </cell>
          <cell r="AD501">
            <v>-0.25</v>
          </cell>
          <cell r="AE501">
            <v>-0.8</v>
          </cell>
          <cell r="AF501">
            <v>0</v>
          </cell>
          <cell r="AG501">
            <v>0</v>
          </cell>
          <cell r="AH501">
            <v>-13.040000000000001</v>
          </cell>
          <cell r="AI501" t="str">
            <v>CNY</v>
          </cell>
          <cell r="AJ501" t="str">
            <v>LP</v>
          </cell>
          <cell r="AK501" t="str">
            <v>上海德韧干巷 </v>
          </cell>
          <cell r="AL501" t="str">
            <v>EXGTA 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B501">
            <v>0</v>
          </cell>
          <cell r="BC501">
            <v>0</v>
          </cell>
          <cell r="BE501">
            <v>0</v>
          </cell>
          <cell r="BF501">
            <v>0</v>
          </cell>
          <cell r="BI501">
            <v>0</v>
          </cell>
          <cell r="BJ501">
            <v>0</v>
          </cell>
        </row>
        <row r="502">
          <cell r="C502" t="str">
            <v>ET21</v>
          </cell>
          <cell r="E502" t="str">
            <v>Sealing - Static Glass Runs &amp; Belts</v>
          </cell>
          <cell r="G502" t="str">
            <v>B</v>
          </cell>
          <cell r="H502" t="str">
            <v>PMT1</v>
          </cell>
          <cell r="I502" t="str">
            <v>TH</v>
          </cell>
          <cell r="J502" t="str">
            <v>JD8B</v>
          </cell>
          <cell r="K502">
            <v>20562</v>
          </cell>
          <cell r="L502" t="str">
            <v>AC</v>
          </cell>
          <cell r="M502" t="str">
            <v>JD8B-20562-AC</v>
          </cell>
          <cell r="P502" t="str">
            <v>谌洁(jchen202)</v>
          </cell>
          <cell r="Q502" t="str">
            <v>孔斌(bkong)</v>
          </cell>
          <cell r="S502">
            <v>1</v>
          </cell>
          <cell r="T502">
            <v>1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0.30000000000000004</v>
          </cell>
          <cell r="AC502">
            <v>-24.32</v>
          </cell>
          <cell r="AD502">
            <v>0</v>
          </cell>
          <cell r="AE502">
            <v>-0.26</v>
          </cell>
          <cell r="AF502">
            <v>0</v>
          </cell>
          <cell r="AG502">
            <v>-1.03</v>
          </cell>
          <cell r="AH502">
            <v>-25.610000000000003</v>
          </cell>
          <cell r="AI502" t="str">
            <v>CNY</v>
          </cell>
          <cell r="AJ502" t="str">
            <v>LP</v>
          </cell>
          <cell r="AK502" t="str">
            <v>武汉哈金森</v>
          </cell>
          <cell r="AL502" t="str">
            <v>DCVWA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B502">
            <v>-202750</v>
          </cell>
          <cell r="BC502">
            <v>-202750</v>
          </cell>
          <cell r="BD502">
            <v>0</v>
          </cell>
          <cell r="BE502">
            <v>-739994</v>
          </cell>
          <cell r="BF502">
            <v>718441</v>
          </cell>
          <cell r="BI502">
            <v>0</v>
          </cell>
          <cell r="BJ502">
            <v>0</v>
          </cell>
        </row>
        <row r="503">
          <cell r="C503" t="str">
            <v>ET21</v>
          </cell>
          <cell r="E503" t="str">
            <v>Sealing - Static Glass Runs &amp; Belts</v>
          </cell>
          <cell r="G503" t="str">
            <v>B</v>
          </cell>
          <cell r="H503" t="str">
            <v>PMT1</v>
          </cell>
          <cell r="I503" t="str">
            <v>TH</v>
          </cell>
          <cell r="J503" t="str">
            <v>JD8B</v>
          </cell>
          <cell r="K503">
            <v>20562</v>
          </cell>
          <cell r="L503" t="str">
            <v>BD</v>
          </cell>
          <cell r="M503" t="str">
            <v>JD8B-20562-BD</v>
          </cell>
          <cell r="P503" t="str">
            <v>谌洁(jchen202)</v>
          </cell>
          <cell r="Q503" t="str">
            <v>孔斌(bkong)</v>
          </cell>
          <cell r="S503">
            <v>0</v>
          </cell>
          <cell r="T503">
            <v>0</v>
          </cell>
          <cell r="U503">
            <v>1</v>
          </cell>
          <cell r="V503">
            <v>1</v>
          </cell>
          <cell r="W503">
            <v>1</v>
          </cell>
          <cell r="X503">
            <v>1</v>
          </cell>
          <cell r="Y503">
            <v>1</v>
          </cell>
          <cell r="Z503">
            <v>1</v>
          </cell>
          <cell r="AA503">
            <v>0.70000000000000007</v>
          </cell>
          <cell r="AC503">
            <v>-30.19</v>
          </cell>
          <cell r="AD503">
            <v>0</v>
          </cell>
          <cell r="AE503">
            <v>-0.46</v>
          </cell>
          <cell r="AF503">
            <v>0</v>
          </cell>
          <cell r="AG503">
            <v>-0.69</v>
          </cell>
          <cell r="AH503">
            <v>-31.340000000000003</v>
          </cell>
          <cell r="AI503" t="str">
            <v>CNY</v>
          </cell>
          <cell r="AJ503" t="str">
            <v>LP</v>
          </cell>
          <cell r="AK503" t="str">
            <v>武汉哈金森</v>
          </cell>
          <cell r="AL503" t="str">
            <v>DCVWA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B503">
            <v>-202750</v>
          </cell>
          <cell r="BC503">
            <v>-202750</v>
          </cell>
          <cell r="BD503">
            <v>0</v>
          </cell>
          <cell r="BE503">
            <v>-739994</v>
          </cell>
          <cell r="BF503">
            <v>1072455</v>
          </cell>
          <cell r="BI503">
            <v>0</v>
          </cell>
          <cell r="BJ503">
            <v>0</v>
          </cell>
        </row>
        <row r="504">
          <cell r="C504" t="str">
            <v>ET21</v>
          </cell>
          <cell r="E504" t="str">
            <v>Sealing - Static Glass Runs &amp; Belts</v>
          </cell>
          <cell r="G504" t="str">
            <v>B</v>
          </cell>
          <cell r="H504" t="str">
            <v>PMT1</v>
          </cell>
          <cell r="I504" t="str">
            <v>TH</v>
          </cell>
          <cell r="J504" t="str">
            <v>JD8B</v>
          </cell>
          <cell r="K504">
            <v>20563</v>
          </cell>
          <cell r="L504" t="str">
            <v>AC</v>
          </cell>
          <cell r="M504" t="str">
            <v>JD8B-20563-AC</v>
          </cell>
          <cell r="P504" t="str">
            <v>谌洁(jchen202)</v>
          </cell>
          <cell r="Q504" t="str">
            <v>孔斌(bkong)</v>
          </cell>
          <cell r="S504">
            <v>1</v>
          </cell>
          <cell r="T504">
            <v>1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0.30000000000000004</v>
          </cell>
          <cell r="AC504">
            <v>-24.32</v>
          </cell>
          <cell r="AD504">
            <v>0</v>
          </cell>
          <cell r="AE504">
            <v>-0.26</v>
          </cell>
          <cell r="AF504">
            <v>0</v>
          </cell>
          <cell r="AG504">
            <v>-1.03</v>
          </cell>
          <cell r="AH504">
            <v>-25.610000000000003</v>
          </cell>
          <cell r="AI504" t="str">
            <v>CNY</v>
          </cell>
          <cell r="AJ504" t="str">
            <v>LP</v>
          </cell>
          <cell r="AK504" t="str">
            <v>武汉哈金森</v>
          </cell>
          <cell r="AL504" t="str">
            <v>DCVWA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B504">
            <v>-202750</v>
          </cell>
          <cell r="BC504">
            <v>-202750</v>
          </cell>
          <cell r="BD504">
            <v>0</v>
          </cell>
          <cell r="BE504">
            <v>-739994</v>
          </cell>
          <cell r="BF504">
            <v>718441</v>
          </cell>
          <cell r="BI504">
            <v>0</v>
          </cell>
          <cell r="BJ504">
            <v>0</v>
          </cell>
        </row>
        <row r="505">
          <cell r="C505" t="str">
            <v>ET21</v>
          </cell>
          <cell r="E505" t="str">
            <v>Sealing - Static Glass Runs &amp; Belts</v>
          </cell>
          <cell r="G505" t="str">
            <v>B</v>
          </cell>
          <cell r="H505" t="str">
            <v>PMT1</v>
          </cell>
          <cell r="I505" t="str">
            <v>TH</v>
          </cell>
          <cell r="J505" t="str">
            <v>JD8B</v>
          </cell>
          <cell r="K505">
            <v>20563</v>
          </cell>
          <cell r="L505" t="str">
            <v>BD</v>
          </cell>
          <cell r="M505" t="str">
            <v>JD8B-20563-BD</v>
          </cell>
          <cell r="P505" t="str">
            <v>谌洁(jchen202)</v>
          </cell>
          <cell r="Q505" t="str">
            <v>孔斌(bkong)</v>
          </cell>
          <cell r="S505">
            <v>0</v>
          </cell>
          <cell r="T505">
            <v>0</v>
          </cell>
          <cell r="U505">
            <v>1</v>
          </cell>
          <cell r="V505">
            <v>1</v>
          </cell>
          <cell r="W505">
            <v>1</v>
          </cell>
          <cell r="X505">
            <v>1</v>
          </cell>
          <cell r="Y505">
            <v>1</v>
          </cell>
          <cell r="Z505">
            <v>1</v>
          </cell>
          <cell r="AA505">
            <v>0.70000000000000007</v>
          </cell>
          <cell r="AC505">
            <v>-30.19</v>
          </cell>
          <cell r="AD505">
            <v>0</v>
          </cell>
          <cell r="AE505">
            <v>-0.46</v>
          </cell>
          <cell r="AF505">
            <v>0</v>
          </cell>
          <cell r="AG505">
            <v>-0.69</v>
          </cell>
          <cell r="AH505">
            <v>-31.340000000000003</v>
          </cell>
          <cell r="AI505" t="str">
            <v>CNY</v>
          </cell>
          <cell r="AJ505" t="str">
            <v>LP</v>
          </cell>
          <cell r="AK505" t="str">
            <v>武汉哈金森</v>
          </cell>
          <cell r="AL505" t="str">
            <v>DCVWA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B505" t="str">
            <v>incl.above</v>
          </cell>
          <cell r="BC505" t="str">
            <v>incl.above</v>
          </cell>
          <cell r="BD505">
            <v>0</v>
          </cell>
          <cell r="BE505">
            <v>-739994</v>
          </cell>
          <cell r="BF505">
            <v>1072455</v>
          </cell>
          <cell r="BI505">
            <v>0</v>
          </cell>
          <cell r="BJ505">
            <v>0</v>
          </cell>
        </row>
        <row r="506">
          <cell r="C506" t="str">
            <v>ET21</v>
          </cell>
          <cell r="D506" t="str">
            <v>Sealing - Static Glass Runs &amp; Belts</v>
          </cell>
          <cell r="E506" t="str">
            <v>Sealing - Static Glass Runs &amp; Belts</v>
          </cell>
          <cell r="F506" t="str">
            <v>B</v>
          </cell>
          <cell r="G506" t="str">
            <v>B</v>
          </cell>
          <cell r="H506" t="str">
            <v>PMT1</v>
          </cell>
          <cell r="I506" t="str">
            <v>TH</v>
          </cell>
          <cell r="J506" t="str">
            <v>JD8B</v>
          </cell>
          <cell r="K506">
            <v>21510</v>
          </cell>
          <cell r="L506" t="str">
            <v>AB</v>
          </cell>
          <cell r="M506" t="str">
            <v>JD8B-21510-AB</v>
          </cell>
          <cell r="N506">
            <v>0</v>
          </cell>
          <cell r="O506">
            <v>0</v>
          </cell>
          <cell r="P506" t="str">
            <v>谌洁(jchen202)</v>
          </cell>
          <cell r="Q506" t="str">
            <v>孔斌(bkong)</v>
          </cell>
          <cell r="S506">
            <v>1</v>
          </cell>
          <cell r="T506">
            <v>1</v>
          </cell>
          <cell r="U506">
            <v>1</v>
          </cell>
          <cell r="V506">
            <v>1</v>
          </cell>
          <cell r="W506">
            <v>1</v>
          </cell>
          <cell r="X506">
            <v>1</v>
          </cell>
          <cell r="Y506">
            <v>0</v>
          </cell>
          <cell r="Z506">
            <v>0</v>
          </cell>
          <cell r="AA506">
            <v>0.9</v>
          </cell>
          <cell r="AB506">
            <v>-76.569999999999993</v>
          </cell>
          <cell r="AC506">
            <v>-48.69</v>
          </cell>
          <cell r="AD506">
            <v>-5.18</v>
          </cell>
          <cell r="AE506">
            <v>-1.5</v>
          </cell>
          <cell r="AF506">
            <v>-0.28000000000000003</v>
          </cell>
          <cell r="AG506">
            <v>-0.6</v>
          </cell>
          <cell r="AH506">
            <v>-56.25</v>
          </cell>
          <cell r="AI506" t="str">
            <v>CNY</v>
          </cell>
          <cell r="AJ506" t="str">
            <v>LP</v>
          </cell>
          <cell r="AK506" t="str">
            <v>武汉哈金森</v>
          </cell>
          <cell r="AL506" t="str">
            <v>DCVWA</v>
          </cell>
          <cell r="AP506">
            <v>-3087632</v>
          </cell>
          <cell r="AQ506">
            <v>-3087632</v>
          </cell>
          <cell r="AR506">
            <v>0</v>
          </cell>
          <cell r="AS506">
            <v>-1262951</v>
          </cell>
          <cell r="AT506">
            <v>423809.06040268455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  <cell r="BB506">
            <v>-908324</v>
          </cell>
          <cell r="BC506">
            <v>-908324</v>
          </cell>
          <cell r="BE506">
            <v>-620756</v>
          </cell>
          <cell r="BF506">
            <v>1034818.2000000001</v>
          </cell>
          <cell r="BG506">
            <v>0</v>
          </cell>
          <cell r="BH506">
            <v>0</v>
          </cell>
          <cell r="BJ506">
            <v>0</v>
          </cell>
          <cell r="BK506">
            <v>0</v>
          </cell>
          <cell r="BL506">
            <v>0</v>
          </cell>
          <cell r="BM506">
            <v>0</v>
          </cell>
          <cell r="BN506">
            <v>0</v>
          </cell>
          <cell r="BO506">
            <v>0</v>
          </cell>
        </row>
        <row r="507">
          <cell r="C507" t="str">
            <v>ET21</v>
          </cell>
          <cell r="E507" t="str">
            <v>Sealing - Static Glass Runs &amp; Belts</v>
          </cell>
          <cell r="G507" t="str">
            <v>B</v>
          </cell>
          <cell r="H507" t="str">
            <v>PMT1</v>
          </cell>
          <cell r="I507" t="str">
            <v>TH</v>
          </cell>
          <cell r="J507" t="str">
            <v>JD8B</v>
          </cell>
          <cell r="K507">
            <v>21510</v>
          </cell>
          <cell r="L507" t="str">
            <v>BC</v>
          </cell>
          <cell r="M507" t="str">
            <v>JD8B-21510-BC</v>
          </cell>
          <cell r="P507" t="str">
            <v>谌洁(jchen202)</v>
          </cell>
          <cell r="Q507" t="str">
            <v>孔斌(bkong)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1</v>
          </cell>
          <cell r="Z507">
            <v>1</v>
          </cell>
          <cell r="AA507">
            <v>0.1</v>
          </cell>
          <cell r="AC507">
            <v>-76.569999999999993</v>
          </cell>
          <cell r="AD507">
            <v>-5.18</v>
          </cell>
          <cell r="AE507">
            <v>-1.5</v>
          </cell>
          <cell r="AF507">
            <v>0</v>
          </cell>
          <cell r="AG507">
            <v>-2.98</v>
          </cell>
          <cell r="AH507">
            <v>-86.23</v>
          </cell>
          <cell r="AI507" t="str">
            <v>CNY</v>
          </cell>
          <cell r="AJ507" t="str">
            <v>LP</v>
          </cell>
          <cell r="AK507" t="str">
            <v>武汉哈金森</v>
          </cell>
          <cell r="AL507" t="str">
            <v>DCVWA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B507">
            <v>-3087632</v>
          </cell>
          <cell r="BC507">
            <v>-3087632</v>
          </cell>
          <cell r="BD507">
            <v>0</v>
          </cell>
          <cell r="BE507">
            <v>-1262951</v>
          </cell>
          <cell r="BF507">
            <v>423809.06040268455</v>
          </cell>
        </row>
        <row r="508">
          <cell r="C508" t="str">
            <v>ET21</v>
          </cell>
          <cell r="D508" t="str">
            <v>Sealing - Static Glass Runs &amp; Belts</v>
          </cell>
          <cell r="E508" t="str">
            <v>Sealing - Static Glass Runs &amp; Belts</v>
          </cell>
          <cell r="F508" t="str">
            <v>PMT1</v>
          </cell>
          <cell r="G508" t="str">
            <v>B</v>
          </cell>
          <cell r="H508" t="str">
            <v>PMT1</v>
          </cell>
          <cell r="I508" t="str">
            <v>TH</v>
          </cell>
          <cell r="J508" t="str">
            <v>JD8B</v>
          </cell>
          <cell r="K508">
            <v>21511</v>
          </cell>
          <cell r="L508" t="str">
            <v>AB</v>
          </cell>
          <cell r="M508" t="str">
            <v>JD8B-21511-AB</v>
          </cell>
          <cell r="P508" t="str">
            <v>谌洁(jchen202)</v>
          </cell>
          <cell r="Q508" t="str">
            <v>孔斌(bkong)</v>
          </cell>
          <cell r="S508">
            <v>1</v>
          </cell>
          <cell r="T508">
            <v>1</v>
          </cell>
          <cell r="U508">
            <v>1</v>
          </cell>
          <cell r="V508">
            <v>1</v>
          </cell>
          <cell r="W508">
            <v>1</v>
          </cell>
          <cell r="X508">
            <v>1</v>
          </cell>
          <cell r="Y508">
            <v>0</v>
          </cell>
          <cell r="Z508">
            <v>0</v>
          </cell>
          <cell r="AA508">
            <v>0.9</v>
          </cell>
          <cell r="AC508">
            <v>-48.69</v>
          </cell>
          <cell r="AD508">
            <v>-5.18</v>
          </cell>
          <cell r="AE508">
            <v>-1.5</v>
          </cell>
          <cell r="AF508">
            <v>-0.28000000000000003</v>
          </cell>
          <cell r="AG508">
            <v>-0.6</v>
          </cell>
          <cell r="AH508">
            <v>-56.25</v>
          </cell>
          <cell r="AI508" t="str">
            <v>CNY</v>
          </cell>
          <cell r="AJ508" t="str">
            <v>LP</v>
          </cell>
          <cell r="AK508" t="str">
            <v>武汉哈金森</v>
          </cell>
          <cell r="AL508" t="str">
            <v>DCVWA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0</v>
          </cell>
          <cell r="AZ508">
            <v>0</v>
          </cell>
          <cell r="BB508" t="str">
            <v xml:space="preserve">Incl.in 21510 </v>
          </cell>
          <cell r="BC508" t="str">
            <v xml:space="preserve">Incl.in 21510 </v>
          </cell>
          <cell r="BE508" t="str">
            <v xml:space="preserve">Incl.in 21510 </v>
          </cell>
          <cell r="BF508" t="str">
            <v xml:space="preserve">Incl.in 21510 </v>
          </cell>
        </row>
        <row r="509">
          <cell r="C509" t="str">
            <v>ET21</v>
          </cell>
          <cell r="E509" t="str">
            <v>Sealing - Static Glass Runs &amp; Belts</v>
          </cell>
          <cell r="G509" t="str">
            <v>B</v>
          </cell>
          <cell r="H509" t="str">
            <v>PMT1</v>
          </cell>
          <cell r="I509" t="str">
            <v>TH</v>
          </cell>
          <cell r="J509" t="str">
            <v>JD8B</v>
          </cell>
          <cell r="K509">
            <v>21511</v>
          </cell>
          <cell r="L509" t="str">
            <v>BC</v>
          </cell>
          <cell r="M509" t="str">
            <v>JD8B-21511-BC</v>
          </cell>
          <cell r="P509" t="str">
            <v>谌洁(jchen202)</v>
          </cell>
          <cell r="Q509" t="str">
            <v>孔斌(bkong)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1</v>
          </cell>
          <cell r="Z509">
            <v>1</v>
          </cell>
          <cell r="AA509">
            <v>0.1</v>
          </cell>
          <cell r="AC509">
            <v>-76.569999999999993</v>
          </cell>
          <cell r="AD509">
            <v>-5.18</v>
          </cell>
          <cell r="AE509">
            <v>-1.5</v>
          </cell>
          <cell r="AF509">
            <v>0</v>
          </cell>
          <cell r="AG509">
            <v>-2.98</v>
          </cell>
          <cell r="AH509">
            <v>-86.23</v>
          </cell>
          <cell r="AI509" t="str">
            <v>CNY</v>
          </cell>
          <cell r="AJ509" t="str">
            <v>LP</v>
          </cell>
          <cell r="AK509" t="str">
            <v>武汉哈金森</v>
          </cell>
          <cell r="AL509" t="str">
            <v>DCVWA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B509" t="str">
            <v xml:space="preserve">Incl.in 21510 </v>
          </cell>
          <cell r="BC509" t="str">
            <v xml:space="preserve">Incl.in 21510 </v>
          </cell>
          <cell r="BD509">
            <v>0</v>
          </cell>
          <cell r="BE509" t="str">
            <v xml:space="preserve">Incl.in 21510 </v>
          </cell>
          <cell r="BF509" t="str">
            <v xml:space="preserve">Incl.in 21510 </v>
          </cell>
        </row>
        <row r="510">
          <cell r="C510" t="str">
            <v>ET21</v>
          </cell>
          <cell r="E510" t="str">
            <v>Sealing - Static Glass Runs &amp; Belts</v>
          </cell>
          <cell r="G510" t="str">
            <v>B</v>
          </cell>
          <cell r="H510" t="str">
            <v>PMT1</v>
          </cell>
          <cell r="I510" t="str">
            <v>TH</v>
          </cell>
          <cell r="J510" t="str">
            <v>JD8B</v>
          </cell>
          <cell r="K510">
            <v>25824</v>
          </cell>
          <cell r="L510" t="str">
            <v>BC</v>
          </cell>
          <cell r="M510" t="str">
            <v>JD8B-25824-BC</v>
          </cell>
          <cell r="P510" t="str">
            <v>谌洁(jchen202)</v>
          </cell>
          <cell r="Q510" t="str">
            <v>孔斌(bkong)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1</v>
          </cell>
          <cell r="Z510">
            <v>1</v>
          </cell>
          <cell r="AA510">
            <v>0.1</v>
          </cell>
          <cell r="AC510">
            <v>-54.928380679964633</v>
          </cell>
          <cell r="AD510">
            <v>-5.27</v>
          </cell>
          <cell r="AE510">
            <v>-1.38</v>
          </cell>
          <cell r="AF510">
            <v>0</v>
          </cell>
          <cell r="AG510">
            <v>-2.98</v>
          </cell>
          <cell r="AH510">
            <v>-64.558380679964628</v>
          </cell>
          <cell r="AI510" t="str">
            <v>CNY</v>
          </cell>
          <cell r="AJ510" t="str">
            <v>LP</v>
          </cell>
          <cell r="AK510" t="str">
            <v>武汉哈金森</v>
          </cell>
          <cell r="AL510" t="str">
            <v>DCVWA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0</v>
          </cell>
          <cell r="AZ510">
            <v>0</v>
          </cell>
          <cell r="BB510">
            <v>-2512362</v>
          </cell>
          <cell r="BC510">
            <v>-2512362</v>
          </cell>
          <cell r="BD510">
            <v>0</v>
          </cell>
          <cell r="BE510">
            <v>-1262942</v>
          </cell>
          <cell r="BF510">
            <v>423806.04026845639</v>
          </cell>
        </row>
        <row r="511">
          <cell r="C511" t="str">
            <v>ET21</v>
          </cell>
          <cell r="E511" t="str">
            <v>Sealing - Static Glass Runs &amp; Belts</v>
          </cell>
          <cell r="G511" t="str">
            <v>B</v>
          </cell>
          <cell r="H511" t="str">
            <v>PMT1</v>
          </cell>
          <cell r="I511" t="str">
            <v>TH</v>
          </cell>
          <cell r="J511" t="str">
            <v>JD8B</v>
          </cell>
          <cell r="K511">
            <v>25825</v>
          </cell>
          <cell r="L511" t="str">
            <v>BC</v>
          </cell>
          <cell r="M511" t="str">
            <v>JD8B-25825-BC</v>
          </cell>
          <cell r="P511" t="str">
            <v>谌洁(jchen202)</v>
          </cell>
          <cell r="Q511" t="str">
            <v>孔斌(bkong)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1</v>
          </cell>
          <cell r="Z511">
            <v>1</v>
          </cell>
          <cell r="AA511">
            <v>0.1</v>
          </cell>
          <cell r="AC511">
            <v>-54.928380679964633</v>
          </cell>
          <cell r="AD511">
            <v>-5.27</v>
          </cell>
          <cell r="AE511">
            <v>-1.38</v>
          </cell>
          <cell r="AF511">
            <v>0</v>
          </cell>
          <cell r="AG511">
            <v>-2.98</v>
          </cell>
          <cell r="AH511">
            <v>-64.558380679964628</v>
          </cell>
          <cell r="AI511" t="str">
            <v>CNY</v>
          </cell>
          <cell r="AJ511" t="str">
            <v>LP</v>
          </cell>
          <cell r="AK511" t="str">
            <v>武汉哈金森</v>
          </cell>
          <cell r="AL511" t="str">
            <v>DCVWA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B511" t="str">
            <v>incl.above</v>
          </cell>
          <cell r="BC511" t="str">
            <v>incl.above</v>
          </cell>
          <cell r="BD511">
            <v>0</v>
          </cell>
          <cell r="BE511" t="str">
            <v>incl.above</v>
          </cell>
          <cell r="BF511" t="str">
            <v>incl.above</v>
          </cell>
        </row>
        <row r="512">
          <cell r="C512" t="str">
            <v>IT7</v>
          </cell>
          <cell r="E512" t="str">
            <v>Console Floor/Rear</v>
          </cell>
          <cell r="G512" t="str">
            <v>B</v>
          </cell>
          <cell r="H512" t="str">
            <v>PMT2</v>
          </cell>
          <cell r="I512" t="str">
            <v>TH</v>
          </cell>
          <cell r="J512" t="str">
            <v>JD8B</v>
          </cell>
          <cell r="K512" t="str">
            <v>F045L34</v>
          </cell>
          <cell r="L512" t="str">
            <v>AAW</v>
          </cell>
          <cell r="M512" t="str">
            <v>JD8B-F045L34-AAW</v>
          </cell>
          <cell r="P512" t="str">
            <v>朱文斌(wzhu26)</v>
          </cell>
          <cell r="Q512" t="str">
            <v>李卫(wli78)</v>
          </cell>
          <cell r="S512">
            <v>0</v>
          </cell>
          <cell r="T512">
            <v>0</v>
          </cell>
          <cell r="U512">
            <v>1</v>
          </cell>
          <cell r="V512">
            <v>1</v>
          </cell>
          <cell r="W512">
            <v>1</v>
          </cell>
          <cell r="X512">
            <v>1</v>
          </cell>
          <cell r="Y512">
            <v>1</v>
          </cell>
          <cell r="Z512">
            <v>1</v>
          </cell>
          <cell r="AA512">
            <v>0.70000000000000007</v>
          </cell>
          <cell r="AC512">
            <v>-24.84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-24.84</v>
          </cell>
          <cell r="AI512" t="str">
            <v>CNY</v>
          </cell>
          <cell r="AJ512" t="str">
            <v>LP</v>
          </cell>
          <cell r="AK512" t="str">
            <v>重庆延锋</v>
          </cell>
          <cell r="AL512" t="str">
            <v>DBNJA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  <cell r="BF512">
            <v>0</v>
          </cell>
        </row>
        <row r="513">
          <cell r="C513" t="str">
            <v>PT37- S</v>
          </cell>
          <cell r="E513" t="str">
            <v>Clutch Master/Slave Cylinder (non-KC)</v>
          </cell>
          <cell r="G513" t="str">
            <v>J</v>
          </cell>
          <cell r="H513" t="str">
            <v>PMT4</v>
          </cell>
          <cell r="I513" t="str">
            <v>PF</v>
          </cell>
          <cell r="J513" t="str">
            <v>H6B1</v>
          </cell>
          <cell r="K513" t="str">
            <v>7A564</v>
          </cell>
          <cell r="L513" t="str">
            <v>AA</v>
          </cell>
          <cell r="M513" t="str">
            <v>H6B1-7A564-AA</v>
          </cell>
          <cell r="P513" t="str">
            <v>苏旭鹏(xsu10)</v>
          </cell>
          <cell r="Q513" t="str">
            <v>车六平(lche2)</v>
          </cell>
          <cell r="S513">
            <v>1</v>
          </cell>
          <cell r="T513">
            <v>0</v>
          </cell>
          <cell r="U513">
            <v>1</v>
          </cell>
          <cell r="V513">
            <v>0</v>
          </cell>
          <cell r="W513">
            <v>1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-61.11</v>
          </cell>
          <cell r="AD513">
            <v>-1</v>
          </cell>
          <cell r="AE513">
            <v>-1.2</v>
          </cell>
          <cell r="AF513">
            <v>0</v>
          </cell>
          <cell r="AG513">
            <v>-2.77</v>
          </cell>
          <cell r="AH513">
            <v>-66.08</v>
          </cell>
          <cell r="AI513" t="str">
            <v>CNY</v>
          </cell>
          <cell r="AJ513" t="str">
            <v>LP</v>
          </cell>
          <cell r="AK513" t="str">
            <v>太仓福缔</v>
          </cell>
          <cell r="AL513" t="str">
            <v>GH10A 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-1846975</v>
          </cell>
          <cell r="BF513">
            <v>667010</v>
          </cell>
        </row>
        <row r="514">
          <cell r="C514" t="str">
            <v>IT7</v>
          </cell>
          <cell r="E514" t="str">
            <v>Console Floor/Rear</v>
          </cell>
          <cell r="G514" t="str">
            <v>B</v>
          </cell>
          <cell r="H514" t="str">
            <v>PMT2</v>
          </cell>
          <cell r="I514" t="str">
            <v>TH</v>
          </cell>
          <cell r="J514" t="str">
            <v>JD8B</v>
          </cell>
          <cell r="K514" t="str">
            <v>F045L34</v>
          </cell>
          <cell r="L514" t="str">
            <v>BAW</v>
          </cell>
          <cell r="M514" t="str">
            <v>JD8B-F045L34-BAW</v>
          </cell>
          <cell r="P514" t="str">
            <v>朱文斌(wzhu26)</v>
          </cell>
          <cell r="Q514" t="str">
            <v>李卫(wli78)</v>
          </cell>
          <cell r="S514">
            <v>1</v>
          </cell>
          <cell r="T514">
            <v>1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-16.920000000000002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-16.920000000000002</v>
          </cell>
          <cell r="AI514" t="str">
            <v>CNY</v>
          </cell>
          <cell r="AJ514" t="str">
            <v>LP</v>
          </cell>
          <cell r="AK514" t="str">
            <v>重庆延锋</v>
          </cell>
          <cell r="AL514" t="str">
            <v>DBNJA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  <cell r="BF514">
            <v>0</v>
          </cell>
        </row>
        <row r="515">
          <cell r="C515" t="str">
            <v>E056</v>
          </cell>
          <cell r="E515" t="str">
            <v>ULCR</v>
          </cell>
          <cell r="H515" t="str">
            <v>PMT5</v>
          </cell>
          <cell r="I515" t="str">
            <v>TH</v>
          </cell>
          <cell r="J515" t="str">
            <v>JD8T </v>
          </cell>
          <cell r="K515" t="str">
            <v>18C815 </v>
          </cell>
          <cell r="L515" t="str">
            <v>AB</v>
          </cell>
          <cell r="M515" t="str">
            <v>JD8T -18C815 -AB</v>
          </cell>
          <cell r="P515" t="str">
            <v>Zhou,yicen</v>
          </cell>
          <cell r="Q515" t="str">
            <v>Zhou,Guirong</v>
          </cell>
          <cell r="S515">
            <v>1</v>
          </cell>
          <cell r="T515">
            <v>1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0.30000000000000004</v>
          </cell>
          <cell r="AC515">
            <v>-744.59</v>
          </cell>
          <cell r="AD515">
            <v>-0.98</v>
          </cell>
          <cell r="AE515">
            <v>-0.7</v>
          </cell>
          <cell r="AF515">
            <v>-9.31</v>
          </cell>
          <cell r="AG515">
            <v>-26.212004437853299</v>
          </cell>
          <cell r="AH515">
            <v>-781.79200443785339</v>
          </cell>
          <cell r="AI515" t="str">
            <v>CNY</v>
          </cell>
          <cell r="AJ515" t="str">
            <v>LP</v>
          </cell>
          <cell r="AK515" t="str">
            <v>延锋伟世通</v>
          </cell>
          <cell r="AL515" t="str">
            <v>CQSVA 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B515">
            <v>-557780</v>
          </cell>
          <cell r="BC515">
            <v>0</v>
          </cell>
          <cell r="BD515">
            <v>0</v>
          </cell>
          <cell r="BE515">
            <v>-8078336</v>
          </cell>
          <cell r="BF515">
            <v>308146</v>
          </cell>
        </row>
        <row r="516">
          <cell r="C516" t="str">
            <v>E056</v>
          </cell>
          <cell r="E516" t="str">
            <v>ULCR</v>
          </cell>
          <cell r="H516" t="str">
            <v>PMT5</v>
          </cell>
          <cell r="I516" t="str">
            <v>TH</v>
          </cell>
          <cell r="J516" t="str">
            <v>JD8T </v>
          </cell>
          <cell r="K516" t="str">
            <v>18C815 </v>
          </cell>
          <cell r="L516" t="str">
            <v>BB</v>
          </cell>
          <cell r="M516" t="str">
            <v>JD8T -18C815 -BB</v>
          </cell>
          <cell r="P516" t="str">
            <v>Zhou,yicen</v>
          </cell>
          <cell r="Q516" t="str">
            <v>Zhou,Guirong</v>
          </cell>
          <cell r="S516">
            <v>0</v>
          </cell>
          <cell r="T516">
            <v>0</v>
          </cell>
          <cell r="U516">
            <v>1</v>
          </cell>
          <cell r="V516">
            <v>1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0.37</v>
          </cell>
          <cell r="AC516">
            <v>-744.59</v>
          </cell>
          <cell r="AD516">
            <v>-0.98</v>
          </cell>
          <cell r="AE516">
            <v>-0.7</v>
          </cell>
          <cell r="AF516">
            <v>-9.31</v>
          </cell>
          <cell r="AG516">
            <v>-26.212004437853299</v>
          </cell>
          <cell r="AH516">
            <v>-781.79200443785339</v>
          </cell>
          <cell r="AI516" t="str">
            <v>CNY</v>
          </cell>
          <cell r="AJ516" t="str">
            <v>LP</v>
          </cell>
          <cell r="AK516" t="str">
            <v>延锋伟世通</v>
          </cell>
          <cell r="AL516" t="str">
            <v>CQSVA 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B516">
            <v>0</v>
          </cell>
          <cell r="BC516">
            <v>0</v>
          </cell>
          <cell r="BD516">
            <v>0</v>
          </cell>
          <cell r="BE516">
            <v>0</v>
          </cell>
          <cell r="BF516">
            <v>0</v>
          </cell>
        </row>
        <row r="517">
          <cell r="C517" t="str">
            <v>B020</v>
          </cell>
          <cell r="E517" t="str">
            <v>Exhaust heat shield</v>
          </cell>
          <cell r="H517" t="str">
            <v>PMT4</v>
          </cell>
          <cell r="I517" t="str">
            <v>PF</v>
          </cell>
          <cell r="J517" t="str">
            <v>GN11</v>
          </cell>
          <cell r="K517" t="str">
            <v>9N454</v>
          </cell>
          <cell r="L517" t="str">
            <v>CA</v>
          </cell>
          <cell r="M517" t="str">
            <v>GN11-9N454-CA</v>
          </cell>
          <cell r="N517">
            <v>0</v>
          </cell>
          <cell r="O517">
            <v>0</v>
          </cell>
          <cell r="P517" t="str">
            <v>龚硕(sgong7)</v>
          </cell>
          <cell r="Q517" t="str">
            <v>郭阳(yguo41)</v>
          </cell>
          <cell r="S517">
            <v>1</v>
          </cell>
          <cell r="T517">
            <v>1</v>
          </cell>
          <cell r="U517">
            <v>1</v>
          </cell>
          <cell r="V517">
            <v>1</v>
          </cell>
          <cell r="Y517">
            <v>1</v>
          </cell>
          <cell r="Z517">
            <v>1</v>
          </cell>
          <cell r="AA517">
            <v>0.77000000000000013</v>
          </cell>
          <cell r="AC517">
            <v>-39.57</v>
          </cell>
          <cell r="AD517">
            <v>-0.91</v>
          </cell>
          <cell r="AE517">
            <v>-1.18</v>
          </cell>
          <cell r="AF517">
            <v>0</v>
          </cell>
          <cell r="AG517">
            <v>0</v>
          </cell>
          <cell r="AH517">
            <v>-41.66</v>
          </cell>
          <cell r="AI517" t="str">
            <v>CNY</v>
          </cell>
          <cell r="AJ517" t="str">
            <v>LP</v>
          </cell>
          <cell r="AK517" t="str">
            <v>爱尔铃克铃尔 </v>
          </cell>
          <cell r="AL517" t="str">
            <v>FEZLA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0</v>
          </cell>
          <cell r="BF517">
            <v>0</v>
          </cell>
        </row>
        <row r="518">
          <cell r="C518" t="str">
            <v>CH028-1</v>
          </cell>
          <cell r="E518" t="str">
            <v>Front Strut-R</v>
          </cell>
          <cell r="H518" t="str">
            <v>PMT3</v>
          </cell>
          <cell r="I518" t="str">
            <v>PF</v>
          </cell>
          <cell r="J518" t="str">
            <v>JD8C </v>
          </cell>
          <cell r="K518" t="str">
            <v>18045 </v>
          </cell>
          <cell r="L518" t="str">
            <v>AB</v>
          </cell>
          <cell r="M518" t="str">
            <v>JD8C -18045 -AB</v>
          </cell>
          <cell r="P518" t="str">
            <v>陈鑫</v>
          </cell>
          <cell r="Q518" t="str">
            <v>张健</v>
          </cell>
          <cell r="S518">
            <v>1</v>
          </cell>
          <cell r="T518">
            <v>0</v>
          </cell>
          <cell r="U518">
            <v>1</v>
          </cell>
          <cell r="V518">
            <v>0</v>
          </cell>
          <cell r="W518">
            <v>1</v>
          </cell>
          <cell r="X518">
            <v>0</v>
          </cell>
          <cell r="Y518">
            <v>0</v>
          </cell>
          <cell r="Z518">
            <v>0</v>
          </cell>
          <cell r="AA518">
            <v>0.37</v>
          </cell>
          <cell r="AC518">
            <v>-104.24</v>
          </cell>
          <cell r="AD518">
            <v>-4.5199999999999996</v>
          </cell>
          <cell r="AE518">
            <v>-4</v>
          </cell>
          <cell r="AF518">
            <v>-0.26</v>
          </cell>
          <cell r="AG518">
            <v>0</v>
          </cell>
          <cell r="AH518">
            <v>-113.02</v>
          </cell>
          <cell r="AI518" t="str">
            <v>CNY</v>
          </cell>
          <cell r="AJ518" t="str">
            <v>LP</v>
          </cell>
          <cell r="AK518" t="str">
            <v>天纳克（北京）汽车减振器有限公司</v>
          </cell>
          <cell r="AL518" t="str">
            <v>ECBUA 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</row>
        <row r="519">
          <cell r="C519" t="str">
            <v>CH028-1</v>
          </cell>
          <cell r="E519" t="str">
            <v>Front Strut-R</v>
          </cell>
          <cell r="H519" t="str">
            <v>PMT3</v>
          </cell>
          <cell r="I519" t="str">
            <v>PF</v>
          </cell>
          <cell r="J519" t="str">
            <v>JD8C </v>
          </cell>
          <cell r="K519" t="str">
            <v>18045 </v>
          </cell>
          <cell r="L519" t="str">
            <v>BB</v>
          </cell>
          <cell r="M519" t="str">
            <v>JD8C -18045 -BB</v>
          </cell>
          <cell r="P519" t="str">
            <v>陈鑫</v>
          </cell>
          <cell r="Q519" t="str">
            <v>张健</v>
          </cell>
          <cell r="S519">
            <v>0</v>
          </cell>
          <cell r="T519">
            <v>1</v>
          </cell>
          <cell r="U519">
            <v>0</v>
          </cell>
          <cell r="V519">
            <v>1</v>
          </cell>
          <cell r="W519">
            <v>0</v>
          </cell>
          <cell r="X519">
            <v>1</v>
          </cell>
          <cell r="Y519">
            <v>1</v>
          </cell>
          <cell r="Z519">
            <v>1</v>
          </cell>
          <cell r="AA519">
            <v>0.63000000000000012</v>
          </cell>
          <cell r="AC519">
            <v>-104.15</v>
          </cell>
          <cell r="AD519">
            <v>-4.5199999999999996</v>
          </cell>
          <cell r="AE519">
            <v>-4</v>
          </cell>
          <cell r="AF519">
            <v>-0.26</v>
          </cell>
          <cell r="AG519">
            <v>0</v>
          </cell>
          <cell r="AH519">
            <v>-112.93</v>
          </cell>
          <cell r="AI519" t="str">
            <v>CNY</v>
          </cell>
          <cell r="AJ519" t="str">
            <v>LP</v>
          </cell>
          <cell r="AK519" t="str">
            <v>天纳克（北京）汽车减振器有限公司</v>
          </cell>
          <cell r="AL519" t="str">
            <v>ECBUA 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B519">
            <v>0</v>
          </cell>
          <cell r="BC519">
            <v>0</v>
          </cell>
          <cell r="BD519">
            <v>0</v>
          </cell>
          <cell r="BE519">
            <v>0</v>
          </cell>
          <cell r="BF519">
            <v>0</v>
          </cell>
        </row>
        <row r="520">
          <cell r="C520" t="str">
            <v>CH028-1</v>
          </cell>
          <cell r="E520" t="str">
            <v>Front Strut-R</v>
          </cell>
          <cell r="H520" t="str">
            <v>PMT3</v>
          </cell>
          <cell r="I520" t="str">
            <v>PF</v>
          </cell>
          <cell r="J520">
            <v>0</v>
          </cell>
          <cell r="K520">
            <v>0</v>
          </cell>
          <cell r="L520">
            <v>0</v>
          </cell>
          <cell r="M520" t="str">
            <v>0-0-0</v>
          </cell>
          <cell r="P520" t="str">
            <v>陈鑫</v>
          </cell>
          <cell r="Q520" t="str">
            <v>张健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C520">
            <v>-104.15</v>
          </cell>
          <cell r="AD520">
            <v>-4.5199999999999996</v>
          </cell>
          <cell r="AE520">
            <v>-4</v>
          </cell>
          <cell r="AF520">
            <v>-0.26</v>
          </cell>
          <cell r="AG520">
            <v>0</v>
          </cell>
          <cell r="AH520">
            <v>-112.93</v>
          </cell>
          <cell r="AI520" t="str">
            <v>CNY</v>
          </cell>
          <cell r="AJ520" t="str">
            <v>LP</v>
          </cell>
          <cell r="AK520" t="str">
            <v>天纳克（北京）汽车减振器有限公司</v>
          </cell>
          <cell r="AL520" t="str">
            <v>ECBUA </v>
          </cell>
          <cell r="AP520">
            <v>0</v>
          </cell>
          <cell r="AQ520">
            <v>0</v>
          </cell>
          <cell r="AR520">
            <v>0</v>
          </cell>
          <cell r="AS520">
            <v>0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B520">
            <v>0</v>
          </cell>
          <cell r="BC520">
            <v>0</v>
          </cell>
          <cell r="BD520">
            <v>0</v>
          </cell>
          <cell r="BE520">
            <v>0</v>
          </cell>
          <cell r="BF520">
            <v>0</v>
          </cell>
        </row>
        <row r="521">
          <cell r="C521" t="str">
            <v>CH028-1</v>
          </cell>
          <cell r="E521" t="str">
            <v>FRONT STRUT/REAR SHOCK</v>
          </cell>
          <cell r="H521" t="str">
            <v>PMT3</v>
          </cell>
          <cell r="I521" t="str">
            <v>PF</v>
          </cell>
          <cell r="J521" t="str">
            <v>JD8C </v>
          </cell>
          <cell r="K521">
            <v>18080</v>
          </cell>
          <cell r="L521" t="str">
            <v>AB</v>
          </cell>
          <cell r="M521" t="str">
            <v>JD8C -18080-AB</v>
          </cell>
          <cell r="P521" t="str">
            <v>陈鑫</v>
          </cell>
          <cell r="Q521" t="str">
            <v>张健</v>
          </cell>
          <cell r="S521">
            <v>2</v>
          </cell>
          <cell r="T521">
            <v>2</v>
          </cell>
          <cell r="U521">
            <v>2</v>
          </cell>
          <cell r="V521">
            <v>2</v>
          </cell>
          <cell r="W521">
            <v>2</v>
          </cell>
          <cell r="X521">
            <v>2</v>
          </cell>
          <cell r="Y521">
            <v>2</v>
          </cell>
          <cell r="Z521">
            <v>2</v>
          </cell>
          <cell r="AA521">
            <v>2</v>
          </cell>
          <cell r="AC521">
            <v>-110.57</v>
          </cell>
          <cell r="AD521">
            <v>-1.8</v>
          </cell>
          <cell r="AE521">
            <v>-3</v>
          </cell>
          <cell r="AF521">
            <v>-0.3</v>
          </cell>
          <cell r="AG521">
            <v>0</v>
          </cell>
          <cell r="AH521">
            <v>-115.66999999999999</v>
          </cell>
          <cell r="AI521" t="str">
            <v>CNY</v>
          </cell>
          <cell r="AJ521" t="str">
            <v>LP</v>
          </cell>
          <cell r="AK521" t="str">
            <v>天纳克（北京）汽车减振器有限公司</v>
          </cell>
          <cell r="AL521" t="str">
            <v>ECBUA 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0</v>
          </cell>
          <cell r="AY521">
            <v>0</v>
          </cell>
          <cell r="AZ521">
            <v>0</v>
          </cell>
          <cell r="BB521">
            <v>0</v>
          </cell>
          <cell r="BC521">
            <v>0</v>
          </cell>
          <cell r="BD521">
            <v>0</v>
          </cell>
          <cell r="BE521">
            <v>0</v>
          </cell>
          <cell r="BF521">
            <v>0</v>
          </cell>
        </row>
        <row r="522">
          <cell r="C522" t="str">
            <v>CH028-1</v>
          </cell>
          <cell r="E522" t="str">
            <v>Front Strut-L</v>
          </cell>
          <cell r="H522" t="str">
            <v>PMT3</v>
          </cell>
          <cell r="I522" t="str">
            <v>PF</v>
          </cell>
          <cell r="J522" t="str">
            <v>JD8C </v>
          </cell>
          <cell r="K522" t="str">
            <v>18K001</v>
          </cell>
          <cell r="L522" t="str">
            <v>CA</v>
          </cell>
          <cell r="M522" t="str">
            <v>JD8C -18K001-CA</v>
          </cell>
          <cell r="P522" t="str">
            <v>陈鑫</v>
          </cell>
          <cell r="Q522" t="str">
            <v>张健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C522">
            <v>-104.15</v>
          </cell>
          <cell r="AD522">
            <v>-4.5199999999999996</v>
          </cell>
          <cell r="AE522">
            <v>-4</v>
          </cell>
          <cell r="AF522">
            <v>-0.26</v>
          </cell>
          <cell r="AG522">
            <v>0</v>
          </cell>
          <cell r="AH522">
            <v>-112.93</v>
          </cell>
          <cell r="AI522" t="str">
            <v>CNY</v>
          </cell>
          <cell r="AJ522" t="str">
            <v>LP</v>
          </cell>
          <cell r="AK522" t="str">
            <v>天纳克（北京）汽车减振器有限公司</v>
          </cell>
          <cell r="AL522" t="str">
            <v>ECBUA 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B522">
            <v>0</v>
          </cell>
          <cell r="BC522">
            <v>0</v>
          </cell>
          <cell r="BD522">
            <v>0</v>
          </cell>
          <cell r="BE522">
            <v>0</v>
          </cell>
          <cell r="BF522">
            <v>0</v>
          </cell>
        </row>
        <row r="523">
          <cell r="C523" t="str">
            <v>CH028-1</v>
          </cell>
          <cell r="E523" t="str">
            <v>Front Strut-L</v>
          </cell>
          <cell r="H523" t="str">
            <v>PMT3</v>
          </cell>
          <cell r="I523" t="str">
            <v>PF</v>
          </cell>
          <cell r="J523" t="str">
            <v>JD8C </v>
          </cell>
          <cell r="K523" t="str">
            <v>18K001</v>
          </cell>
          <cell r="L523" t="str">
            <v>AB</v>
          </cell>
          <cell r="M523" t="str">
            <v>JD8C -18K001-AB</v>
          </cell>
          <cell r="P523" t="str">
            <v>陈鑫</v>
          </cell>
          <cell r="Q523" t="str">
            <v>张健</v>
          </cell>
          <cell r="S523">
            <v>1</v>
          </cell>
          <cell r="T523">
            <v>0</v>
          </cell>
          <cell r="U523">
            <v>1</v>
          </cell>
          <cell r="V523">
            <v>0</v>
          </cell>
          <cell r="W523">
            <v>1</v>
          </cell>
          <cell r="X523">
            <v>0</v>
          </cell>
          <cell r="Y523">
            <v>0</v>
          </cell>
          <cell r="Z523">
            <v>0</v>
          </cell>
          <cell r="AA523">
            <v>0.37</v>
          </cell>
          <cell r="AC523">
            <v>-104.24</v>
          </cell>
          <cell r="AD523">
            <v>-4.5199999999999996</v>
          </cell>
          <cell r="AE523">
            <v>-4</v>
          </cell>
          <cell r="AF523">
            <v>-0.26</v>
          </cell>
          <cell r="AG523">
            <v>0</v>
          </cell>
          <cell r="AH523">
            <v>-113.02</v>
          </cell>
          <cell r="AI523" t="str">
            <v>CNY</v>
          </cell>
          <cell r="AJ523" t="str">
            <v>LP</v>
          </cell>
          <cell r="AK523" t="str">
            <v>天纳克（北京）汽车减振器有限公司</v>
          </cell>
          <cell r="AL523" t="str">
            <v>ECBUA 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B523">
            <v>0</v>
          </cell>
          <cell r="BC523">
            <v>0</v>
          </cell>
          <cell r="BD523">
            <v>0</v>
          </cell>
          <cell r="BE523">
            <v>0</v>
          </cell>
          <cell r="BF523">
            <v>0</v>
          </cell>
        </row>
        <row r="524">
          <cell r="C524" t="str">
            <v>CH028-1</v>
          </cell>
          <cell r="E524" t="str">
            <v>Front Strut-L</v>
          </cell>
          <cell r="H524" t="str">
            <v>PMT3</v>
          </cell>
          <cell r="I524" t="str">
            <v>PF</v>
          </cell>
          <cell r="J524" t="str">
            <v>JD8C </v>
          </cell>
          <cell r="K524" t="str">
            <v>18K001</v>
          </cell>
          <cell r="L524" t="str">
            <v>BB</v>
          </cell>
          <cell r="M524" t="str">
            <v>JD8C -18K001-BB</v>
          </cell>
          <cell r="P524" t="str">
            <v>陈鑫</v>
          </cell>
          <cell r="Q524" t="str">
            <v>张健</v>
          </cell>
          <cell r="S524">
            <v>0</v>
          </cell>
          <cell r="T524">
            <v>1</v>
          </cell>
          <cell r="U524">
            <v>0</v>
          </cell>
          <cell r="V524">
            <v>1</v>
          </cell>
          <cell r="W524">
            <v>0</v>
          </cell>
          <cell r="X524">
            <v>1</v>
          </cell>
          <cell r="Y524">
            <v>1</v>
          </cell>
          <cell r="Z524">
            <v>1</v>
          </cell>
          <cell r="AA524">
            <v>0.63000000000000012</v>
          </cell>
          <cell r="AC524">
            <v>-104.15</v>
          </cell>
          <cell r="AD524">
            <v>-4.5199999999999996</v>
          </cell>
          <cell r="AE524">
            <v>-4</v>
          </cell>
          <cell r="AF524">
            <v>-0.26</v>
          </cell>
          <cell r="AG524">
            <v>0</v>
          </cell>
          <cell r="AH524">
            <v>-112.93</v>
          </cell>
          <cell r="AI524" t="str">
            <v>CNY</v>
          </cell>
          <cell r="AJ524" t="str">
            <v>LP</v>
          </cell>
          <cell r="AK524" t="str">
            <v>天纳克（北京）汽车减振器有限公司</v>
          </cell>
          <cell r="AL524" t="str">
            <v>ECBUA 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0</v>
          </cell>
          <cell r="AY524">
            <v>0</v>
          </cell>
          <cell r="AZ524">
            <v>0</v>
          </cell>
          <cell r="BB524">
            <v>0</v>
          </cell>
          <cell r="BC524">
            <v>0</v>
          </cell>
          <cell r="BD524">
            <v>0</v>
          </cell>
          <cell r="BE524">
            <v>0</v>
          </cell>
          <cell r="BF524">
            <v>0</v>
          </cell>
        </row>
        <row r="525">
          <cell r="C525" t="str">
            <v>CH004</v>
          </cell>
          <cell r="E525" t="str">
            <v xml:space="preserve">STEERING COLUMN </v>
          </cell>
          <cell r="H525" t="str">
            <v>PMT3</v>
          </cell>
          <cell r="I525" t="str">
            <v>PF</v>
          </cell>
          <cell r="J525" t="str">
            <v>JD8C </v>
          </cell>
          <cell r="K525" t="str">
            <v>3D071 </v>
          </cell>
          <cell r="L525" t="str">
            <v>BB</v>
          </cell>
          <cell r="M525" t="str">
            <v>JD8C -3D071 -BB</v>
          </cell>
          <cell r="P525" t="str">
            <v>孙志旺(zsun15)</v>
          </cell>
          <cell r="Q525" t="str">
            <v>刘开宇(kliu21)</v>
          </cell>
          <cell r="S525">
            <v>1</v>
          </cell>
          <cell r="T525">
            <v>1</v>
          </cell>
          <cell r="U525">
            <v>1</v>
          </cell>
          <cell r="V525">
            <v>1</v>
          </cell>
          <cell r="W525">
            <v>1</v>
          </cell>
          <cell r="X525">
            <v>1</v>
          </cell>
          <cell r="Y525">
            <v>1</v>
          </cell>
          <cell r="Z525">
            <v>1</v>
          </cell>
          <cell r="AA525">
            <v>1</v>
          </cell>
          <cell r="AC525">
            <v>-1421.6999999999998</v>
          </cell>
          <cell r="AD525">
            <v>-15</v>
          </cell>
          <cell r="AE525">
            <v>0</v>
          </cell>
          <cell r="AF525">
            <v>-1.72</v>
          </cell>
          <cell r="AG525">
            <v>0</v>
          </cell>
          <cell r="AH525">
            <v>-1438.4199999999998</v>
          </cell>
          <cell r="AI525" t="str">
            <v>CNY</v>
          </cell>
          <cell r="AJ525" t="str">
            <v>LP</v>
          </cell>
          <cell r="AK525" t="str">
            <v>天合汽车科技（上海）有限公司</v>
          </cell>
          <cell r="AL525" t="str">
            <v>GNHHA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</row>
        <row r="526">
          <cell r="C526" t="str">
            <v>IT10</v>
          </cell>
          <cell r="E526" t="str">
            <v>SEAT</v>
          </cell>
          <cell r="G526" t="str">
            <v>B</v>
          </cell>
          <cell r="H526" t="str">
            <v>PMT2</v>
          </cell>
          <cell r="I526" t="str">
            <v>TH</v>
          </cell>
          <cell r="J526" t="str">
            <v>JD8B</v>
          </cell>
          <cell r="K526" t="str">
            <v>F130A02</v>
          </cell>
          <cell r="L526" t="str">
            <v>ABW</v>
          </cell>
          <cell r="M526" t="str">
            <v>JD8B-F130A02-ABW</v>
          </cell>
          <cell r="P526" t="str">
            <v>熊啸(xxiong2)</v>
          </cell>
          <cell r="Q526" t="str">
            <v>张兴华(xzhan195)</v>
          </cell>
          <cell r="S526">
            <v>1</v>
          </cell>
          <cell r="T526">
            <v>1</v>
          </cell>
          <cell r="U526">
            <v>1</v>
          </cell>
          <cell r="V526">
            <v>1</v>
          </cell>
          <cell r="W526">
            <v>1</v>
          </cell>
          <cell r="X526">
            <v>1</v>
          </cell>
          <cell r="Y526">
            <v>1</v>
          </cell>
          <cell r="Z526">
            <v>1</v>
          </cell>
          <cell r="AA526">
            <v>1</v>
          </cell>
          <cell r="AC526">
            <v>-2.16</v>
          </cell>
          <cell r="AD526">
            <v>0</v>
          </cell>
          <cell r="AE526">
            <v>0</v>
          </cell>
          <cell r="AF526">
            <v>0</v>
          </cell>
          <cell r="AG526">
            <v>0</v>
          </cell>
          <cell r="AH526">
            <v>-2.16</v>
          </cell>
          <cell r="AI526" t="str">
            <v>CNY</v>
          </cell>
          <cell r="AJ526" t="str">
            <v>LP</v>
          </cell>
          <cell r="AK526" t="str">
            <v>重庆延锋安道拓</v>
          </cell>
          <cell r="AL526" t="str">
            <v>EADHA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B526">
            <v>-9543879</v>
          </cell>
          <cell r="BC526">
            <v>-9543879</v>
          </cell>
          <cell r="BD526">
            <v>0</v>
          </cell>
          <cell r="BE526">
            <v>-9347539</v>
          </cell>
          <cell r="BF526">
            <v>574889</v>
          </cell>
        </row>
        <row r="527">
          <cell r="C527" t="str">
            <v>IT10</v>
          </cell>
          <cell r="E527" t="str">
            <v>SEAT</v>
          </cell>
          <cell r="G527" t="str">
            <v>B</v>
          </cell>
          <cell r="H527" t="str">
            <v>PMT2</v>
          </cell>
          <cell r="I527" t="str">
            <v>TH</v>
          </cell>
          <cell r="J527" t="str">
            <v>JD8B</v>
          </cell>
          <cell r="K527" t="str">
            <v>F130A03</v>
          </cell>
          <cell r="L527" t="str">
            <v>ABW</v>
          </cell>
          <cell r="M527" t="str">
            <v>JD8B-F130A03-ABW</v>
          </cell>
          <cell r="P527" t="str">
            <v>熊啸(xxiong2)</v>
          </cell>
          <cell r="Q527" t="str">
            <v>张兴华(xzhan195)</v>
          </cell>
          <cell r="S527">
            <v>1</v>
          </cell>
          <cell r="T527">
            <v>1</v>
          </cell>
          <cell r="U527">
            <v>1</v>
          </cell>
          <cell r="V527">
            <v>1</v>
          </cell>
          <cell r="W527">
            <v>1</v>
          </cell>
          <cell r="X527">
            <v>1</v>
          </cell>
          <cell r="Y527">
            <v>1</v>
          </cell>
          <cell r="Z527">
            <v>1</v>
          </cell>
          <cell r="AA527">
            <v>1</v>
          </cell>
          <cell r="AC527">
            <v>-2.16</v>
          </cell>
          <cell r="AD527">
            <v>0</v>
          </cell>
          <cell r="AE527">
            <v>0</v>
          </cell>
          <cell r="AF527">
            <v>0</v>
          </cell>
          <cell r="AG527">
            <v>0</v>
          </cell>
          <cell r="AH527">
            <v>-2.16</v>
          </cell>
          <cell r="AI527" t="str">
            <v>CNY</v>
          </cell>
          <cell r="AJ527" t="str">
            <v>LP</v>
          </cell>
          <cell r="AK527" t="str">
            <v>重庆延锋安道拓</v>
          </cell>
          <cell r="AL527" t="str">
            <v>EADHA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B527" t="str">
            <v>incl.above</v>
          </cell>
          <cell r="BC527" t="str">
            <v>incl.above</v>
          </cell>
          <cell r="BD527">
            <v>0</v>
          </cell>
          <cell r="BE527" t="str">
            <v>incl.above</v>
          </cell>
          <cell r="BF527" t="str">
            <v>incl.above</v>
          </cell>
        </row>
        <row r="528">
          <cell r="C528" t="str">
            <v>IT10</v>
          </cell>
          <cell r="E528" t="str">
            <v>SEAT</v>
          </cell>
          <cell r="G528" t="str">
            <v>B</v>
          </cell>
          <cell r="H528" t="str">
            <v>PMT2</v>
          </cell>
          <cell r="I528" t="str">
            <v>TH</v>
          </cell>
          <cell r="J528" t="str">
            <v>JD8B</v>
          </cell>
          <cell r="K528" t="str">
            <v>F618D00</v>
          </cell>
          <cell r="L528" t="str">
            <v>ABW</v>
          </cell>
          <cell r="M528" t="str">
            <v>JD8B-F618D00-ABW</v>
          </cell>
          <cell r="P528" t="str">
            <v>熊啸(xxiong2)</v>
          </cell>
          <cell r="Q528" t="str">
            <v>张兴华(xzhan195)</v>
          </cell>
          <cell r="S528">
            <v>1</v>
          </cell>
          <cell r="T528">
            <v>1</v>
          </cell>
          <cell r="U528">
            <v>1</v>
          </cell>
          <cell r="V528">
            <v>1</v>
          </cell>
          <cell r="W528">
            <v>1</v>
          </cell>
          <cell r="X528">
            <v>1</v>
          </cell>
          <cell r="Y528">
            <v>1</v>
          </cell>
          <cell r="Z528">
            <v>1</v>
          </cell>
          <cell r="AA528">
            <v>1</v>
          </cell>
          <cell r="AC528">
            <v>-2.3561999999999999</v>
          </cell>
          <cell r="AD528">
            <v>0</v>
          </cell>
          <cell r="AE528">
            <v>0</v>
          </cell>
          <cell r="AF528">
            <v>0</v>
          </cell>
          <cell r="AG528">
            <v>0</v>
          </cell>
          <cell r="AH528">
            <v>-2.3561999999999999</v>
          </cell>
          <cell r="AI528" t="str">
            <v>CNY</v>
          </cell>
          <cell r="AJ528" t="str">
            <v>LP</v>
          </cell>
          <cell r="AK528" t="str">
            <v>重庆延锋安道拓</v>
          </cell>
          <cell r="AL528" t="str">
            <v>EADHA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B528" t="str">
            <v>incl.above</v>
          </cell>
          <cell r="BC528" t="str">
            <v>incl.above</v>
          </cell>
          <cell r="BD528">
            <v>0</v>
          </cell>
          <cell r="BE528" t="str">
            <v>incl.above</v>
          </cell>
          <cell r="BF528" t="str">
            <v>incl.above</v>
          </cell>
        </row>
        <row r="529">
          <cell r="C529" t="str">
            <v>IT10</v>
          </cell>
          <cell r="E529" t="str">
            <v>SEAT</v>
          </cell>
          <cell r="G529" t="str">
            <v>B</v>
          </cell>
          <cell r="H529" t="str">
            <v>PMT2</v>
          </cell>
          <cell r="I529" t="str">
            <v>TH</v>
          </cell>
          <cell r="J529" t="str">
            <v>JD8B</v>
          </cell>
          <cell r="K529" t="str">
            <v>F618D01</v>
          </cell>
          <cell r="L529" t="str">
            <v>ABW</v>
          </cell>
          <cell r="M529" t="str">
            <v>JD8B-F618D01-ABW</v>
          </cell>
          <cell r="P529" t="str">
            <v>熊啸(xxiong2)</v>
          </cell>
          <cell r="Q529" t="str">
            <v>张兴华(xzhan195)</v>
          </cell>
          <cell r="S529">
            <v>1</v>
          </cell>
          <cell r="T529">
            <v>1</v>
          </cell>
          <cell r="U529">
            <v>1</v>
          </cell>
          <cell r="V529">
            <v>1</v>
          </cell>
          <cell r="W529">
            <v>1</v>
          </cell>
          <cell r="X529">
            <v>1</v>
          </cell>
          <cell r="Y529">
            <v>1</v>
          </cell>
          <cell r="Z529">
            <v>1</v>
          </cell>
          <cell r="AA529">
            <v>1</v>
          </cell>
          <cell r="AC529">
            <v>-2.3561999999999999</v>
          </cell>
          <cell r="AD529">
            <v>0</v>
          </cell>
          <cell r="AE529">
            <v>0</v>
          </cell>
          <cell r="AF529">
            <v>0</v>
          </cell>
          <cell r="AG529">
            <v>0</v>
          </cell>
          <cell r="AH529">
            <v>-2.3561999999999999</v>
          </cell>
          <cell r="AI529" t="str">
            <v>CNY</v>
          </cell>
          <cell r="AJ529" t="str">
            <v>LP</v>
          </cell>
          <cell r="AK529" t="str">
            <v>重庆延锋安道拓</v>
          </cell>
          <cell r="AL529" t="str">
            <v>EADHA</v>
          </cell>
          <cell r="AP529">
            <v>0</v>
          </cell>
          <cell r="AQ529">
            <v>0</v>
          </cell>
          <cell r="AR529">
            <v>0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B529" t="str">
            <v>incl.above</v>
          </cell>
          <cell r="BC529" t="str">
            <v>incl.above</v>
          </cell>
          <cell r="BD529">
            <v>0</v>
          </cell>
          <cell r="BE529" t="str">
            <v>incl.above</v>
          </cell>
          <cell r="BF529" t="str">
            <v>incl.above</v>
          </cell>
        </row>
        <row r="530">
          <cell r="C530" t="str">
            <v>IT10</v>
          </cell>
          <cell r="E530" t="str">
            <v>SEAT</v>
          </cell>
          <cell r="G530" t="str">
            <v>B</v>
          </cell>
          <cell r="H530" t="str">
            <v>PMT2</v>
          </cell>
          <cell r="I530" t="str">
            <v>TH</v>
          </cell>
          <cell r="J530" t="str">
            <v>JD8B</v>
          </cell>
          <cell r="K530" t="str">
            <v>F600A30</v>
          </cell>
          <cell r="L530" t="str">
            <v>ABW</v>
          </cell>
          <cell r="M530" t="str">
            <v>JD8B-F600A30-ABW</v>
          </cell>
          <cell r="P530" t="str">
            <v>熊啸(xxiong2)</v>
          </cell>
          <cell r="Q530" t="str">
            <v>张兴华(xzhan195)</v>
          </cell>
          <cell r="S530">
            <v>1</v>
          </cell>
          <cell r="T530">
            <v>1</v>
          </cell>
          <cell r="U530">
            <v>0</v>
          </cell>
          <cell r="V530">
            <v>0</v>
          </cell>
          <cell r="W530">
            <v>0</v>
          </cell>
          <cell r="X530">
            <v>0</v>
          </cell>
          <cell r="Y530">
            <v>0</v>
          </cell>
          <cell r="Z530">
            <v>0</v>
          </cell>
          <cell r="AA530">
            <v>0.30000000000000004</v>
          </cell>
          <cell r="AC530">
            <v>-816.27200000000005</v>
          </cell>
          <cell r="AD530">
            <v>0</v>
          </cell>
          <cell r="AE530">
            <v>0</v>
          </cell>
          <cell r="AF530">
            <v>0</v>
          </cell>
          <cell r="AG530">
            <v>-4.8780000000000001</v>
          </cell>
          <cell r="AH530">
            <v>-821.15000000000009</v>
          </cell>
          <cell r="AI530" t="str">
            <v>CNY</v>
          </cell>
          <cell r="AJ530" t="str">
            <v>LP</v>
          </cell>
          <cell r="AK530" t="str">
            <v>重庆延锋安道拓</v>
          </cell>
          <cell r="AL530" t="str">
            <v>EADHA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0</v>
          </cell>
          <cell r="AY530">
            <v>0</v>
          </cell>
          <cell r="AZ530">
            <v>0</v>
          </cell>
          <cell r="BB530">
            <v>-7750</v>
          </cell>
          <cell r="BC530">
            <v>-7750</v>
          </cell>
          <cell r="BD530">
            <v>0</v>
          </cell>
          <cell r="BE530" t="str">
            <v>incl.above</v>
          </cell>
          <cell r="BF530" t="str">
            <v>incl.above</v>
          </cell>
        </row>
        <row r="531">
          <cell r="C531" t="str">
            <v>IT10</v>
          </cell>
          <cell r="E531" t="str">
            <v>SEAT</v>
          </cell>
          <cell r="G531" t="str">
            <v>B</v>
          </cell>
          <cell r="H531" t="str">
            <v>PMT2</v>
          </cell>
          <cell r="I531" t="str">
            <v>TH</v>
          </cell>
          <cell r="J531" t="str">
            <v>JD8B</v>
          </cell>
          <cell r="K531" t="str">
            <v>F600A31</v>
          </cell>
          <cell r="L531" t="str">
            <v>ABW</v>
          </cell>
          <cell r="M531" t="str">
            <v>JD8B-F600A31-ABW</v>
          </cell>
          <cell r="P531" t="str">
            <v>熊啸(xxiong2)</v>
          </cell>
          <cell r="Q531" t="str">
            <v>张兴华(xzhan195)</v>
          </cell>
          <cell r="S531">
            <v>1</v>
          </cell>
          <cell r="T531">
            <v>1</v>
          </cell>
          <cell r="U531">
            <v>0</v>
          </cell>
          <cell r="V531">
            <v>0</v>
          </cell>
          <cell r="W531">
            <v>0</v>
          </cell>
          <cell r="X531">
            <v>0</v>
          </cell>
          <cell r="Y531">
            <v>0</v>
          </cell>
          <cell r="Z531">
            <v>0</v>
          </cell>
          <cell r="AA531">
            <v>0.30000000000000004</v>
          </cell>
          <cell r="AC531">
            <v>-831.65200000000004</v>
          </cell>
          <cell r="AD531">
            <v>0</v>
          </cell>
          <cell r="AE531">
            <v>0</v>
          </cell>
          <cell r="AF531">
            <v>0</v>
          </cell>
          <cell r="AG531">
            <v>-4.8780000000000001</v>
          </cell>
          <cell r="AH531">
            <v>-836.53000000000009</v>
          </cell>
          <cell r="AI531" t="str">
            <v>CNY</v>
          </cell>
          <cell r="AJ531" t="str">
            <v>LP</v>
          </cell>
          <cell r="AK531" t="str">
            <v>重庆延锋安道拓</v>
          </cell>
          <cell r="AL531" t="str">
            <v>EADHA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  <cell r="AX531">
            <v>0</v>
          </cell>
          <cell r="AY531">
            <v>0</v>
          </cell>
          <cell r="AZ531">
            <v>0</v>
          </cell>
          <cell r="BB531" t="str">
            <v>incl.above</v>
          </cell>
          <cell r="BC531" t="str">
            <v>incl.above</v>
          </cell>
          <cell r="BD531">
            <v>0</v>
          </cell>
          <cell r="BE531" t="str">
            <v>incl.above</v>
          </cell>
          <cell r="BF531" t="str">
            <v>incl.above</v>
          </cell>
        </row>
        <row r="532">
          <cell r="C532" t="str">
            <v>IT10</v>
          </cell>
          <cell r="E532" t="str">
            <v>SEAT</v>
          </cell>
          <cell r="G532" t="str">
            <v>B</v>
          </cell>
          <cell r="H532" t="str">
            <v>PMT2</v>
          </cell>
          <cell r="I532" t="str">
            <v>TH</v>
          </cell>
          <cell r="J532" t="str">
            <v>JD8B</v>
          </cell>
          <cell r="K532" t="str">
            <v>F600A30</v>
          </cell>
          <cell r="L532" t="str">
            <v>CBW</v>
          </cell>
          <cell r="M532" t="str">
            <v>JD8B-F600A30-CBW</v>
          </cell>
          <cell r="P532" t="str">
            <v>熊啸(xxiong2)</v>
          </cell>
          <cell r="Q532" t="str">
            <v>张兴华(xzhan195)</v>
          </cell>
          <cell r="S532">
            <v>0</v>
          </cell>
          <cell r="T532">
            <v>0</v>
          </cell>
          <cell r="U532">
            <v>0</v>
          </cell>
          <cell r="V532">
            <v>0</v>
          </cell>
          <cell r="W532">
            <v>0</v>
          </cell>
          <cell r="X532">
            <v>0</v>
          </cell>
          <cell r="Y532">
            <v>1</v>
          </cell>
          <cell r="Z532">
            <v>1</v>
          </cell>
          <cell r="AA532">
            <v>0.1</v>
          </cell>
          <cell r="AC532">
            <v>-1211.8320000000001</v>
          </cell>
          <cell r="AD532">
            <v>0</v>
          </cell>
          <cell r="AE532">
            <v>0</v>
          </cell>
          <cell r="AF532">
            <v>0</v>
          </cell>
          <cell r="AG532">
            <v>-4.8780000000000001</v>
          </cell>
          <cell r="AH532">
            <v>-1216.71</v>
          </cell>
          <cell r="AI532" t="str">
            <v>CNY</v>
          </cell>
          <cell r="AJ532" t="str">
            <v>LP</v>
          </cell>
          <cell r="AK532" t="str">
            <v>重庆延锋安道拓</v>
          </cell>
          <cell r="AL532" t="str">
            <v>EADHA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</v>
          </cell>
          <cell r="BB532">
            <v>0</v>
          </cell>
          <cell r="BC532">
            <v>0</v>
          </cell>
          <cell r="BD532">
            <v>0</v>
          </cell>
          <cell r="BE532" t="str">
            <v>incl.above</v>
          </cell>
          <cell r="BF532" t="str">
            <v>incl.above</v>
          </cell>
        </row>
        <row r="533">
          <cell r="C533" t="str">
            <v>IT10</v>
          </cell>
          <cell r="E533" t="str">
            <v>SEAT</v>
          </cell>
          <cell r="G533" t="str">
            <v>B</v>
          </cell>
          <cell r="H533" t="str">
            <v>PMT2</v>
          </cell>
          <cell r="I533" t="str">
            <v>TH</v>
          </cell>
          <cell r="J533" t="str">
            <v>JD8B</v>
          </cell>
          <cell r="K533" t="str">
            <v>F600B28</v>
          </cell>
          <cell r="L533" t="str">
            <v>ABW</v>
          </cell>
          <cell r="M533" t="str">
            <v>JD8B-F600B28-ABW</v>
          </cell>
          <cell r="P533" t="str">
            <v>熊啸(xxiong2)</v>
          </cell>
          <cell r="Q533" t="str">
            <v>张兴华(xzhan195)</v>
          </cell>
          <cell r="S533">
            <v>1</v>
          </cell>
          <cell r="T533">
            <v>1</v>
          </cell>
          <cell r="U533">
            <v>0</v>
          </cell>
          <cell r="V533">
            <v>0</v>
          </cell>
          <cell r="W533">
            <v>0</v>
          </cell>
          <cell r="X533">
            <v>0</v>
          </cell>
          <cell r="Y533">
            <v>0</v>
          </cell>
          <cell r="Z533">
            <v>0</v>
          </cell>
          <cell r="AA533">
            <v>0.30000000000000004</v>
          </cell>
          <cell r="AC533">
            <v>-845.06600000000003</v>
          </cell>
          <cell r="AD533">
            <v>0</v>
          </cell>
          <cell r="AE533">
            <v>0</v>
          </cell>
          <cell r="AF533">
            <v>0</v>
          </cell>
          <cell r="AG533">
            <v>-6.5039999999999996</v>
          </cell>
          <cell r="AH533">
            <v>-851.57</v>
          </cell>
          <cell r="AI533" t="str">
            <v>CNY</v>
          </cell>
          <cell r="AJ533" t="str">
            <v>LP</v>
          </cell>
          <cell r="AK533" t="str">
            <v>重庆延锋安道拓</v>
          </cell>
          <cell r="AL533" t="str">
            <v>EADHA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B533">
            <v>0</v>
          </cell>
          <cell r="BC533">
            <v>0</v>
          </cell>
          <cell r="BD533">
            <v>0</v>
          </cell>
          <cell r="BE533" t="str">
            <v>incl.above</v>
          </cell>
          <cell r="BF533" t="str">
            <v>incl.above</v>
          </cell>
        </row>
        <row r="534">
          <cell r="C534" t="str">
            <v>IT10</v>
          </cell>
          <cell r="E534" t="str">
            <v>SEAT</v>
          </cell>
          <cell r="G534" t="str">
            <v>B</v>
          </cell>
          <cell r="H534" t="str">
            <v>PMT2</v>
          </cell>
          <cell r="I534" t="str">
            <v>TH</v>
          </cell>
          <cell r="J534" t="str">
            <v>JD8B</v>
          </cell>
          <cell r="K534" t="str">
            <v>F600A31</v>
          </cell>
          <cell r="L534" t="str">
            <v>DCW</v>
          </cell>
          <cell r="M534" t="str">
            <v>JD8B-F600A31-DCW</v>
          </cell>
          <cell r="P534" t="str">
            <v>熊啸(xxiong2)</v>
          </cell>
          <cell r="Q534" t="str">
            <v>张兴华(xzhan195)</v>
          </cell>
          <cell r="S534">
            <v>0</v>
          </cell>
          <cell r="T534">
            <v>0</v>
          </cell>
          <cell r="U534">
            <v>0</v>
          </cell>
          <cell r="V534">
            <v>0</v>
          </cell>
          <cell r="W534">
            <v>1</v>
          </cell>
          <cell r="X534">
            <v>1</v>
          </cell>
          <cell r="Y534">
            <v>0</v>
          </cell>
          <cell r="Z534">
            <v>1</v>
          </cell>
          <cell r="AA534">
            <v>0.28000000000000003</v>
          </cell>
          <cell r="AC534">
            <v>-1173.0619999999999</v>
          </cell>
          <cell r="AD534">
            <v>0</v>
          </cell>
          <cell r="AE534">
            <v>0</v>
          </cell>
          <cell r="AF534">
            <v>0</v>
          </cell>
          <cell r="AG534">
            <v>-4.8780000000000001</v>
          </cell>
          <cell r="AH534">
            <v>-1177.9399999999998</v>
          </cell>
          <cell r="AI534" t="str">
            <v>CNY</v>
          </cell>
          <cell r="AJ534" t="str">
            <v>LP</v>
          </cell>
          <cell r="AK534" t="str">
            <v>重庆延锋安道拓</v>
          </cell>
          <cell r="AL534" t="str">
            <v>EADHA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B534">
            <v>0</v>
          </cell>
          <cell r="BC534">
            <v>0</v>
          </cell>
          <cell r="BD534">
            <v>0</v>
          </cell>
          <cell r="BE534" t="str">
            <v>incl.above</v>
          </cell>
          <cell r="BF534" t="str">
            <v>incl.above</v>
          </cell>
        </row>
        <row r="535">
          <cell r="C535" t="str">
            <v>IT10</v>
          </cell>
          <cell r="E535" t="str">
            <v>SEAT</v>
          </cell>
          <cell r="G535" t="str">
            <v>B</v>
          </cell>
          <cell r="H535" t="str">
            <v>PMT2</v>
          </cell>
          <cell r="I535" t="str">
            <v>TH</v>
          </cell>
          <cell r="J535" t="str">
            <v>JD8B</v>
          </cell>
          <cell r="K535" t="str">
            <v>F600A30</v>
          </cell>
          <cell r="L535" t="str">
            <v>DBW</v>
          </cell>
          <cell r="M535" t="str">
            <v>JD8B-F600A30-DBW</v>
          </cell>
          <cell r="P535" t="str">
            <v>熊啸(xxiong2)</v>
          </cell>
          <cell r="Q535" t="str">
            <v>张兴华(xzhan195)</v>
          </cell>
          <cell r="S535">
            <v>0</v>
          </cell>
          <cell r="T535">
            <v>0</v>
          </cell>
          <cell r="U535">
            <v>0</v>
          </cell>
          <cell r="V535">
            <v>0</v>
          </cell>
          <cell r="W535">
            <v>1</v>
          </cell>
          <cell r="X535">
            <v>1</v>
          </cell>
          <cell r="Y535">
            <v>0</v>
          </cell>
          <cell r="Z535">
            <v>0</v>
          </cell>
          <cell r="AA535">
            <v>0.23</v>
          </cell>
          <cell r="AC535">
            <v>-1138.4459999999999</v>
          </cell>
          <cell r="AD535">
            <v>0</v>
          </cell>
          <cell r="AE535">
            <v>0</v>
          </cell>
          <cell r="AF535">
            <v>0</v>
          </cell>
          <cell r="AG535">
            <v>-6.5039999999999996</v>
          </cell>
          <cell r="AH535">
            <v>-1144.9499999999998</v>
          </cell>
          <cell r="AI535" t="str">
            <v>CNY</v>
          </cell>
          <cell r="AJ535" t="str">
            <v>LP</v>
          </cell>
          <cell r="AK535" t="str">
            <v>重庆延锋安道拓</v>
          </cell>
          <cell r="AL535" t="str">
            <v>EADHA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B535">
            <v>0</v>
          </cell>
          <cell r="BC535">
            <v>0</v>
          </cell>
          <cell r="BD535">
            <v>0</v>
          </cell>
          <cell r="BE535" t="str">
            <v>incl.above</v>
          </cell>
          <cell r="BF535" t="str">
            <v>incl.above</v>
          </cell>
        </row>
        <row r="536">
          <cell r="C536" t="str">
            <v>IT10</v>
          </cell>
          <cell r="E536" t="str">
            <v>SEAT</v>
          </cell>
          <cell r="G536" t="str">
            <v>B</v>
          </cell>
          <cell r="H536" t="str">
            <v>PMT2</v>
          </cell>
          <cell r="I536" t="str">
            <v>TH</v>
          </cell>
          <cell r="J536" t="str">
            <v>JD8B</v>
          </cell>
          <cell r="K536" t="str">
            <v>F600A31</v>
          </cell>
          <cell r="L536" t="str">
            <v>CBW</v>
          </cell>
          <cell r="M536" t="str">
            <v>JD8B-F600A31-CBW</v>
          </cell>
          <cell r="P536" t="str">
            <v>熊啸(xxiong2)</v>
          </cell>
          <cell r="Q536" t="str">
            <v>张兴华(xzhan195)</v>
          </cell>
          <cell r="S536">
            <v>0</v>
          </cell>
          <cell r="T536">
            <v>0</v>
          </cell>
          <cell r="U536">
            <v>0</v>
          </cell>
          <cell r="V536">
            <v>0</v>
          </cell>
          <cell r="W536">
            <v>0</v>
          </cell>
          <cell r="X536">
            <v>0</v>
          </cell>
          <cell r="Y536">
            <v>1</v>
          </cell>
          <cell r="Z536">
            <v>1</v>
          </cell>
          <cell r="AA536">
            <v>0.1</v>
          </cell>
          <cell r="AC536">
            <v>-1675.672</v>
          </cell>
          <cell r="AD536">
            <v>0</v>
          </cell>
          <cell r="AE536">
            <v>0</v>
          </cell>
          <cell r="AF536">
            <v>0</v>
          </cell>
          <cell r="AG536">
            <v>-4.8780000000000001</v>
          </cell>
          <cell r="AH536">
            <v>-1680.55</v>
          </cell>
          <cell r="AI536" t="str">
            <v>CNY</v>
          </cell>
          <cell r="AJ536" t="str">
            <v>LP</v>
          </cell>
          <cell r="AK536" t="str">
            <v>重庆延锋安道拓</v>
          </cell>
          <cell r="AL536" t="str">
            <v>EADHA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B536">
            <v>-136500</v>
          </cell>
          <cell r="BC536">
            <v>-136500</v>
          </cell>
          <cell r="BD536">
            <v>0</v>
          </cell>
          <cell r="BE536" t="str">
            <v>incl.above</v>
          </cell>
          <cell r="BF536" t="str">
            <v>incl.above</v>
          </cell>
        </row>
        <row r="537">
          <cell r="C537" t="str">
            <v>IT10</v>
          </cell>
          <cell r="E537" t="str">
            <v>SEAT</v>
          </cell>
          <cell r="G537" t="str">
            <v>B</v>
          </cell>
          <cell r="H537" t="str">
            <v>PMT2</v>
          </cell>
          <cell r="I537" t="str">
            <v>TH</v>
          </cell>
          <cell r="J537" t="str">
            <v>JD8B</v>
          </cell>
          <cell r="K537" t="str">
            <v>F600B28</v>
          </cell>
          <cell r="L537" t="str">
            <v>CDW</v>
          </cell>
          <cell r="M537" t="str">
            <v>JD8B-F600B28-CDW</v>
          </cell>
          <cell r="P537" t="str">
            <v>熊啸(xxiong2)</v>
          </cell>
          <cell r="Q537" t="str">
            <v>张兴华(xzhan195)</v>
          </cell>
          <cell r="S537">
            <v>0</v>
          </cell>
          <cell r="T537">
            <v>0</v>
          </cell>
          <cell r="U537">
            <v>0</v>
          </cell>
          <cell r="V537">
            <v>0</v>
          </cell>
          <cell r="W537">
            <v>0</v>
          </cell>
          <cell r="X537">
            <v>0</v>
          </cell>
          <cell r="Y537">
            <v>1</v>
          </cell>
          <cell r="Z537">
            <v>1</v>
          </cell>
          <cell r="AA537">
            <v>0.1</v>
          </cell>
          <cell r="AC537">
            <v>-1602.47613</v>
          </cell>
          <cell r="AD537">
            <v>0</v>
          </cell>
          <cell r="AE537">
            <v>0</v>
          </cell>
          <cell r="AF537">
            <v>0</v>
          </cell>
          <cell r="AG537">
            <v>-11.343999999999999</v>
          </cell>
          <cell r="AH537">
            <v>-1613.8201300000001</v>
          </cell>
          <cell r="AI537" t="str">
            <v>CNY</v>
          </cell>
          <cell r="AJ537" t="str">
            <v>LP</v>
          </cell>
          <cell r="AK537" t="str">
            <v>重庆延锋安道拓</v>
          </cell>
          <cell r="AL537" t="str">
            <v>EADHA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B537">
            <v>-69000</v>
          </cell>
          <cell r="BC537">
            <v>-69000</v>
          </cell>
          <cell r="BD537">
            <v>0</v>
          </cell>
          <cell r="BE537" t="str">
            <v>incl.above</v>
          </cell>
          <cell r="BF537" t="str">
            <v>incl.above</v>
          </cell>
        </row>
        <row r="538">
          <cell r="C538" t="str">
            <v>IT10</v>
          </cell>
          <cell r="E538" t="str">
            <v>SEAT</v>
          </cell>
          <cell r="G538" t="str">
            <v>B</v>
          </cell>
          <cell r="H538" t="str">
            <v>PMT2</v>
          </cell>
          <cell r="I538" t="str">
            <v>TH</v>
          </cell>
          <cell r="J538" t="str">
            <v>JD8B</v>
          </cell>
          <cell r="K538" t="str">
            <v>F600B28</v>
          </cell>
          <cell r="L538" t="str">
            <v>DDW</v>
          </cell>
          <cell r="M538" t="str">
            <v>JD8B-F600B28-DDW</v>
          </cell>
          <cell r="P538" t="str">
            <v>熊啸(xxiong2)</v>
          </cell>
          <cell r="Q538" t="str">
            <v>张兴华(xzhan195)</v>
          </cell>
          <cell r="S538">
            <v>0</v>
          </cell>
          <cell r="T538">
            <v>0</v>
          </cell>
          <cell r="U538">
            <v>0</v>
          </cell>
          <cell r="V538">
            <v>0</v>
          </cell>
          <cell r="W538">
            <v>1</v>
          </cell>
          <cell r="X538">
            <v>1</v>
          </cell>
          <cell r="Y538">
            <v>0</v>
          </cell>
          <cell r="Z538">
            <v>0</v>
          </cell>
          <cell r="AA538">
            <v>0.23</v>
          </cell>
          <cell r="AC538">
            <v>-1512.1560000000002</v>
          </cell>
          <cell r="AD538">
            <v>0</v>
          </cell>
          <cell r="AE538">
            <v>0</v>
          </cell>
          <cell r="AF538">
            <v>0</v>
          </cell>
          <cell r="AG538">
            <v>-6.5039999999999996</v>
          </cell>
          <cell r="AH538">
            <v>-1518.66</v>
          </cell>
          <cell r="AI538" t="str">
            <v>CNY</v>
          </cell>
          <cell r="AJ538" t="str">
            <v>LP</v>
          </cell>
          <cell r="AK538" t="str">
            <v>重庆延锋安道拓</v>
          </cell>
          <cell r="AL538" t="str">
            <v>EADHA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0</v>
          </cell>
          <cell r="AY538">
            <v>0</v>
          </cell>
          <cell r="AZ538">
            <v>0</v>
          </cell>
          <cell r="BB538">
            <v>0</v>
          </cell>
          <cell r="BC538">
            <v>0</v>
          </cell>
          <cell r="BD538">
            <v>0</v>
          </cell>
          <cell r="BE538" t="str">
            <v>incl.above</v>
          </cell>
          <cell r="BF538" t="str">
            <v>incl.above</v>
          </cell>
        </row>
        <row r="539">
          <cell r="C539" t="str">
            <v>IT10</v>
          </cell>
          <cell r="E539" t="str">
            <v>SEAT</v>
          </cell>
          <cell r="G539" t="str">
            <v>B</v>
          </cell>
          <cell r="H539" t="str">
            <v>PMT2</v>
          </cell>
          <cell r="I539" t="str">
            <v>TH</v>
          </cell>
          <cell r="J539" t="str">
            <v>JD8B</v>
          </cell>
          <cell r="K539" t="str">
            <v>F600A30</v>
          </cell>
          <cell r="L539" t="str">
            <v>BBW</v>
          </cell>
          <cell r="M539" t="str">
            <v>JD8B-F600A30-BBW</v>
          </cell>
          <cell r="P539" t="str">
            <v>熊啸(xxiong2)</v>
          </cell>
          <cell r="Q539" t="str">
            <v>张兴华(xzhan195)</v>
          </cell>
          <cell r="S539">
            <v>0</v>
          </cell>
          <cell r="T539">
            <v>0</v>
          </cell>
          <cell r="U539">
            <v>1</v>
          </cell>
          <cell r="V539">
            <v>1</v>
          </cell>
          <cell r="W539">
            <v>0</v>
          </cell>
          <cell r="X539">
            <v>0</v>
          </cell>
          <cell r="Y539">
            <v>0</v>
          </cell>
          <cell r="Z539">
            <v>0</v>
          </cell>
          <cell r="AA539">
            <v>0.37</v>
          </cell>
          <cell r="AC539">
            <v>-1027.752</v>
          </cell>
          <cell r="AD539">
            <v>0</v>
          </cell>
          <cell r="AE539">
            <v>0</v>
          </cell>
          <cell r="AF539">
            <v>0</v>
          </cell>
          <cell r="AG539">
            <v>-4.8780000000000001</v>
          </cell>
          <cell r="AH539">
            <v>-1032.6299999999999</v>
          </cell>
          <cell r="AI539" t="str">
            <v>CNY</v>
          </cell>
          <cell r="AJ539" t="str">
            <v>LP</v>
          </cell>
          <cell r="AK539" t="str">
            <v>重庆延锋安道拓</v>
          </cell>
          <cell r="AL539" t="str">
            <v>EADHA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>
            <v>0</v>
          </cell>
          <cell r="AY539">
            <v>0</v>
          </cell>
          <cell r="AZ539">
            <v>0</v>
          </cell>
          <cell r="BB539">
            <v>0</v>
          </cell>
          <cell r="BC539">
            <v>0</v>
          </cell>
          <cell r="BD539">
            <v>0</v>
          </cell>
          <cell r="BE539" t="str">
            <v>incl.above</v>
          </cell>
          <cell r="BF539" t="str">
            <v>incl.above</v>
          </cell>
        </row>
        <row r="540">
          <cell r="C540" t="str">
            <v>IT10</v>
          </cell>
          <cell r="E540" t="str">
            <v>SEAT</v>
          </cell>
          <cell r="G540" t="str">
            <v>B</v>
          </cell>
          <cell r="H540" t="str">
            <v>PMT2</v>
          </cell>
          <cell r="I540" t="str">
            <v>TH</v>
          </cell>
          <cell r="J540" t="str">
            <v>JD8B</v>
          </cell>
          <cell r="K540" t="str">
            <v>F600A31</v>
          </cell>
          <cell r="L540" t="str">
            <v>BBW</v>
          </cell>
          <cell r="M540" t="str">
            <v>JD8B-F600A31-BBW</v>
          </cell>
          <cell r="P540" t="str">
            <v>熊啸(xxiong2)</v>
          </cell>
          <cell r="Q540" t="str">
            <v>张兴华(xzhan195)</v>
          </cell>
          <cell r="S540">
            <v>0</v>
          </cell>
          <cell r="T540">
            <v>0</v>
          </cell>
          <cell r="U540">
            <v>1</v>
          </cell>
          <cell r="V540">
            <v>1</v>
          </cell>
          <cell r="W540">
            <v>0</v>
          </cell>
          <cell r="X540">
            <v>0</v>
          </cell>
          <cell r="Y540">
            <v>0</v>
          </cell>
          <cell r="Z540">
            <v>0</v>
          </cell>
          <cell r="AA540">
            <v>0.37</v>
          </cell>
          <cell r="AC540">
            <v>-1009.702</v>
          </cell>
          <cell r="AD540">
            <v>0</v>
          </cell>
          <cell r="AE540">
            <v>0</v>
          </cell>
          <cell r="AF540">
            <v>0</v>
          </cell>
          <cell r="AG540">
            <v>-4.8780000000000001</v>
          </cell>
          <cell r="AH540">
            <v>-1014.58</v>
          </cell>
          <cell r="AI540" t="str">
            <v>CNY</v>
          </cell>
          <cell r="AJ540" t="str">
            <v>LP</v>
          </cell>
          <cell r="AK540" t="str">
            <v>重庆延锋安道拓</v>
          </cell>
          <cell r="AL540" t="str">
            <v>EADHA</v>
          </cell>
          <cell r="AP540">
            <v>0</v>
          </cell>
          <cell r="AQ540">
            <v>0</v>
          </cell>
          <cell r="AR540">
            <v>0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B540">
            <v>0</v>
          </cell>
          <cell r="BC540">
            <v>0</v>
          </cell>
          <cell r="BD540">
            <v>0</v>
          </cell>
          <cell r="BE540" t="str">
            <v>incl.above</v>
          </cell>
          <cell r="BF540" t="str">
            <v>incl.above</v>
          </cell>
        </row>
        <row r="541">
          <cell r="C541" t="str">
            <v>IT10</v>
          </cell>
          <cell r="E541" t="str">
            <v>SEAT</v>
          </cell>
          <cell r="G541" t="str">
            <v>B</v>
          </cell>
          <cell r="H541" t="str">
            <v>PMT2</v>
          </cell>
          <cell r="I541" t="str">
            <v>TH</v>
          </cell>
          <cell r="J541" t="str">
            <v>JD8B</v>
          </cell>
          <cell r="K541" t="str">
            <v>F600B28</v>
          </cell>
          <cell r="L541" t="str">
            <v>BBW</v>
          </cell>
          <cell r="M541" t="str">
            <v>JD8B-F600B28-BBW</v>
          </cell>
          <cell r="P541" t="str">
            <v>熊啸(xxiong2)</v>
          </cell>
          <cell r="Q541" t="str">
            <v>张兴华(xzhan195)</v>
          </cell>
          <cell r="S541">
            <v>0</v>
          </cell>
          <cell r="T541">
            <v>0</v>
          </cell>
          <cell r="U541">
            <v>1</v>
          </cell>
          <cell r="V541">
            <v>1</v>
          </cell>
          <cell r="W541">
            <v>0</v>
          </cell>
          <cell r="X541">
            <v>0</v>
          </cell>
          <cell r="Y541">
            <v>0</v>
          </cell>
          <cell r="Z541">
            <v>0</v>
          </cell>
          <cell r="AA541">
            <v>0.37</v>
          </cell>
          <cell r="AC541">
            <v>-1314.2560000000001</v>
          </cell>
          <cell r="AD541">
            <v>0</v>
          </cell>
          <cell r="AE541">
            <v>0</v>
          </cell>
          <cell r="AF541">
            <v>0</v>
          </cell>
          <cell r="AG541">
            <v>-6.5039999999999996</v>
          </cell>
          <cell r="AH541">
            <v>-1320.76</v>
          </cell>
          <cell r="AI541" t="str">
            <v>CNY</v>
          </cell>
          <cell r="AJ541" t="str">
            <v>LP</v>
          </cell>
          <cell r="AK541" t="str">
            <v>重庆延锋安道拓</v>
          </cell>
          <cell r="AL541" t="str">
            <v>EADHA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  <cell r="AX541">
            <v>0</v>
          </cell>
          <cell r="AY541">
            <v>0</v>
          </cell>
          <cell r="AZ541">
            <v>0</v>
          </cell>
          <cell r="BB541">
            <v>0</v>
          </cell>
          <cell r="BC541">
            <v>0</v>
          </cell>
          <cell r="BD541">
            <v>0</v>
          </cell>
          <cell r="BE541" t="str">
            <v>incl.above</v>
          </cell>
          <cell r="BF541" t="str">
            <v>incl.above</v>
          </cell>
        </row>
        <row r="542">
          <cell r="C542" t="str">
            <v>B013-8</v>
          </cell>
          <cell r="E542" t="str">
            <v>Hot End Bracket</v>
          </cell>
          <cell r="G542" t="str">
            <v>D</v>
          </cell>
          <cell r="H542" t="str">
            <v>PMT4</v>
          </cell>
          <cell r="I542" t="str">
            <v>PF</v>
          </cell>
          <cell r="J542" t="str">
            <v>JX61</v>
          </cell>
          <cell r="K542" t="str">
            <v>5K291</v>
          </cell>
          <cell r="L542" t="str">
            <v>DE</v>
          </cell>
          <cell r="M542" t="str">
            <v>JX61-5K291-DE</v>
          </cell>
          <cell r="P542" t="str">
            <v>袁凤鸣</v>
          </cell>
          <cell r="Q542" t="str">
            <v>郭阳(yguo41)</v>
          </cell>
          <cell r="S542">
            <v>0</v>
          </cell>
          <cell r="T542">
            <v>0</v>
          </cell>
          <cell r="U542">
            <v>0</v>
          </cell>
          <cell r="V542">
            <v>0</v>
          </cell>
          <cell r="W542">
            <v>1</v>
          </cell>
          <cell r="X542">
            <v>1</v>
          </cell>
          <cell r="Y542">
            <v>0</v>
          </cell>
          <cell r="Z542">
            <v>1</v>
          </cell>
          <cell r="AA542">
            <v>0.28000000000000003</v>
          </cell>
          <cell r="AC542">
            <v>-34.760000000000005</v>
          </cell>
          <cell r="AD542">
            <v>-0.97</v>
          </cell>
          <cell r="AE542">
            <v>-1.47</v>
          </cell>
          <cell r="AF542">
            <v>0</v>
          </cell>
          <cell r="AG542">
            <v>0</v>
          </cell>
          <cell r="AH542">
            <v>-37.200000000000003</v>
          </cell>
          <cell r="AI542" t="str">
            <v>CNY</v>
          </cell>
          <cell r="AJ542" t="str">
            <v>LP</v>
          </cell>
          <cell r="AK542" t="str">
            <v>上海帕捷</v>
          </cell>
          <cell r="AL542" t="str">
            <v>FKEEC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  <cell r="AX542">
            <v>0</v>
          </cell>
          <cell r="AY542">
            <v>0</v>
          </cell>
          <cell r="AZ542">
            <v>0</v>
          </cell>
          <cell r="BB542" t="str">
            <v>Tooling paied by C519</v>
          </cell>
          <cell r="BC542">
            <v>0</v>
          </cell>
          <cell r="BD542">
            <v>0</v>
          </cell>
          <cell r="BE542">
            <v>0</v>
          </cell>
          <cell r="BF542">
            <v>0</v>
          </cell>
          <cell r="BO542" t="str">
            <v>Stage5&amp;Stage6</v>
          </cell>
        </row>
        <row r="543">
          <cell r="C543" t="str">
            <v>PT07-3-1</v>
          </cell>
          <cell r="E543" t="str">
            <v xml:space="preserve">Air Cleaner </v>
          </cell>
          <cell r="G543" t="str">
            <v>D</v>
          </cell>
          <cell r="H543" t="str">
            <v>PMT4</v>
          </cell>
          <cell r="I543" t="str">
            <v>PF</v>
          </cell>
          <cell r="J543" t="str">
            <v>JD8G</v>
          </cell>
          <cell r="K543">
            <v>9600</v>
          </cell>
          <cell r="L543" t="str">
            <v>AB</v>
          </cell>
          <cell r="M543" t="str">
            <v>JD8G-9600-AB</v>
          </cell>
          <cell r="P543" t="str">
            <v>孙爱标(asun7)</v>
          </cell>
          <cell r="Q543" t="str">
            <v>梁伟华(wliang7)</v>
          </cell>
          <cell r="X543">
            <v>1</v>
          </cell>
          <cell r="Z543">
            <v>1</v>
          </cell>
          <cell r="AA543">
            <v>0.19</v>
          </cell>
          <cell r="AC543">
            <v>-49.72</v>
          </cell>
          <cell r="AD543">
            <v>-6.91</v>
          </cell>
          <cell r="AE543">
            <v>-5.0599999999999996</v>
          </cell>
          <cell r="AF543">
            <v>0</v>
          </cell>
          <cell r="AG543">
            <v>0</v>
          </cell>
          <cell r="AH543">
            <v>-61.69</v>
          </cell>
          <cell r="AI543" t="str">
            <v>CNY</v>
          </cell>
          <cell r="AJ543" t="str">
            <v>LP</v>
          </cell>
          <cell r="AK543" t="str">
            <v>成都万友滤机有限公司</v>
          </cell>
          <cell r="AL543" t="str">
            <v>CQS6A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0</v>
          </cell>
          <cell r="AZ543">
            <v>0</v>
          </cell>
          <cell r="BB543">
            <v>-350000</v>
          </cell>
          <cell r="BC543">
            <v>-350000</v>
          </cell>
          <cell r="BD543">
            <v>0</v>
          </cell>
          <cell r="BE543">
            <v>0</v>
          </cell>
          <cell r="BF543">
            <v>0</v>
          </cell>
        </row>
        <row r="544">
          <cell r="C544" t="str">
            <v>PT07-3-1</v>
          </cell>
          <cell r="E544" t="str">
            <v xml:space="preserve">Air Cleaner </v>
          </cell>
          <cell r="G544" t="str">
            <v>D</v>
          </cell>
          <cell r="H544" t="str">
            <v>PMT4</v>
          </cell>
          <cell r="I544" t="str">
            <v>PF</v>
          </cell>
          <cell r="J544" t="str">
            <v>JD8G</v>
          </cell>
          <cell r="K544">
            <v>9600</v>
          </cell>
          <cell r="L544" t="str">
            <v>FB</v>
          </cell>
          <cell r="M544" t="str">
            <v>JD8G-9600-FB</v>
          </cell>
          <cell r="P544" t="str">
            <v>孙爱标(asun7)</v>
          </cell>
          <cell r="Q544" t="str">
            <v>梁伟华(wliang7)</v>
          </cell>
          <cell r="W544">
            <v>1</v>
          </cell>
          <cell r="AA544">
            <v>0.09</v>
          </cell>
          <cell r="AC544">
            <v>-49.82</v>
          </cell>
          <cell r="AD544">
            <v>-6.91</v>
          </cell>
          <cell r="AE544">
            <v>-5.0599999999999996</v>
          </cell>
          <cell r="AF544">
            <v>0</v>
          </cell>
          <cell r="AG544">
            <v>0</v>
          </cell>
          <cell r="AH544">
            <v>-61.790000000000006</v>
          </cell>
          <cell r="AI544" t="str">
            <v>CNY</v>
          </cell>
          <cell r="AJ544" t="str">
            <v>LP</v>
          </cell>
          <cell r="AK544" t="str">
            <v>成都万友滤机有限公司</v>
          </cell>
          <cell r="AL544" t="str">
            <v>CQS6A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B544">
            <v>-350000</v>
          </cell>
          <cell r="BC544">
            <v>-350000</v>
          </cell>
          <cell r="BD544">
            <v>0</v>
          </cell>
          <cell r="BE544">
            <v>0</v>
          </cell>
          <cell r="BF544">
            <v>0</v>
          </cell>
        </row>
        <row r="545">
          <cell r="C545" t="str">
            <v>PT07-3-1</v>
          </cell>
          <cell r="E545" t="str">
            <v xml:space="preserve">Air Cleaner </v>
          </cell>
          <cell r="G545" t="str">
            <v>D</v>
          </cell>
          <cell r="H545" t="str">
            <v>PMT4</v>
          </cell>
          <cell r="I545" t="str">
            <v>PF</v>
          </cell>
          <cell r="J545" t="str">
            <v>JD8B</v>
          </cell>
          <cell r="K545" t="str">
            <v>9C662</v>
          </cell>
          <cell r="L545" t="str">
            <v>AC</v>
          </cell>
          <cell r="M545" t="str">
            <v>JD8B-9C662-AC</v>
          </cell>
          <cell r="P545" t="str">
            <v>孙爱标(asun7)</v>
          </cell>
          <cell r="Q545" t="str">
            <v>梁伟华(wliang7)</v>
          </cell>
          <cell r="S545">
            <v>0</v>
          </cell>
          <cell r="T545">
            <v>1</v>
          </cell>
          <cell r="U545">
            <v>0</v>
          </cell>
          <cell r="V545">
            <v>1</v>
          </cell>
          <cell r="W545">
            <v>0</v>
          </cell>
          <cell r="X545">
            <v>0</v>
          </cell>
          <cell r="Y545">
            <v>1</v>
          </cell>
          <cell r="Z545">
            <v>0</v>
          </cell>
          <cell r="AA545">
            <v>0.44</v>
          </cell>
          <cell r="AC545">
            <v>-93.16</v>
          </cell>
          <cell r="AD545">
            <v>-9.11</v>
          </cell>
          <cell r="AE545">
            <v>-5.0599999999999996</v>
          </cell>
          <cell r="AF545">
            <v>0</v>
          </cell>
          <cell r="AG545">
            <v>0</v>
          </cell>
          <cell r="AH545">
            <v>-107.33</v>
          </cell>
          <cell r="AI545" t="str">
            <v>CNY</v>
          </cell>
          <cell r="AJ545" t="str">
            <v>LP</v>
          </cell>
          <cell r="AK545" t="str">
            <v>成都万友滤机有限公司</v>
          </cell>
          <cell r="AL545" t="str">
            <v>CQS6A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  <cell r="AX545">
            <v>0</v>
          </cell>
          <cell r="AY545">
            <v>0</v>
          </cell>
          <cell r="AZ545">
            <v>0</v>
          </cell>
          <cell r="BB545">
            <v>-830000</v>
          </cell>
          <cell r="BC545">
            <v>-830000</v>
          </cell>
          <cell r="BD545">
            <v>0</v>
          </cell>
          <cell r="BE545">
            <v>0</v>
          </cell>
          <cell r="BF545">
            <v>0</v>
          </cell>
        </row>
        <row r="546">
          <cell r="C546" t="str">
            <v>PT07-3-1</v>
          </cell>
          <cell r="E546" t="str">
            <v xml:space="preserve">Air Cleaner </v>
          </cell>
          <cell r="G546" t="str">
            <v>D</v>
          </cell>
          <cell r="H546" t="str">
            <v>PMT4</v>
          </cell>
          <cell r="I546" t="str">
            <v>PF</v>
          </cell>
          <cell r="J546" t="str">
            <v>JD8B</v>
          </cell>
          <cell r="K546" t="str">
            <v>9C662</v>
          </cell>
          <cell r="L546" t="str">
            <v>CC</v>
          </cell>
          <cell r="M546" t="str">
            <v>JD8B-9C662-CC</v>
          </cell>
          <cell r="P546" t="str">
            <v>孙爱标(asun7)</v>
          </cell>
          <cell r="Q546" t="str">
            <v>梁伟华(wliang7)</v>
          </cell>
          <cell r="S546">
            <v>1</v>
          </cell>
          <cell r="T546">
            <v>0</v>
          </cell>
          <cell r="U546">
            <v>1</v>
          </cell>
          <cell r="V546">
            <v>0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0.28000000000000003</v>
          </cell>
          <cell r="AC546">
            <v>-91.92</v>
          </cell>
          <cell r="AD546">
            <v>-9.11</v>
          </cell>
          <cell r="AE546">
            <v>-5.0599999999999996</v>
          </cell>
          <cell r="AF546">
            <v>0</v>
          </cell>
          <cell r="AG546">
            <v>0</v>
          </cell>
          <cell r="AH546">
            <v>-106.09</v>
          </cell>
          <cell r="AI546" t="str">
            <v>CNY</v>
          </cell>
          <cell r="AJ546" t="str">
            <v>LP</v>
          </cell>
          <cell r="AK546" t="str">
            <v>成都万友滤机有限公司</v>
          </cell>
          <cell r="AL546" t="str">
            <v>CQS6A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  <cell r="BB546">
            <v>-451250</v>
          </cell>
          <cell r="BC546">
            <v>-451250</v>
          </cell>
          <cell r="BD546">
            <v>0</v>
          </cell>
          <cell r="BE546">
            <v>0</v>
          </cell>
          <cell r="BF546">
            <v>0</v>
          </cell>
        </row>
        <row r="547">
          <cell r="C547" t="str">
            <v>PT81</v>
          </cell>
          <cell r="E547" t="str">
            <v>PEM</v>
          </cell>
          <cell r="G547" t="str">
            <v>B</v>
          </cell>
          <cell r="H547" t="str">
            <v>PMT4</v>
          </cell>
          <cell r="I547" t="str">
            <v>PF</v>
          </cell>
          <cell r="J547" t="str">
            <v>FU5A</v>
          </cell>
          <cell r="K547" t="str">
            <v>9D370</v>
          </cell>
          <cell r="L547" t="str">
            <v>KA</v>
          </cell>
          <cell r="M547" t="str">
            <v>FU5A-9D370-KA</v>
          </cell>
          <cell r="P547" t="str">
            <v>刘鼎(dliu46)</v>
          </cell>
          <cell r="Q547" t="str">
            <v>曾宇(yzeng26)</v>
          </cell>
          <cell r="S547">
            <v>0</v>
          </cell>
          <cell r="T547">
            <v>1</v>
          </cell>
          <cell r="U547">
            <v>0</v>
          </cell>
          <cell r="V547">
            <v>0</v>
          </cell>
          <cell r="W547">
            <v>1</v>
          </cell>
          <cell r="X547">
            <v>1</v>
          </cell>
          <cell r="Y547">
            <v>0</v>
          </cell>
          <cell r="Z547">
            <v>1</v>
          </cell>
          <cell r="AA547">
            <v>0.44</v>
          </cell>
          <cell r="AC547">
            <v>-48.6</v>
          </cell>
          <cell r="AD547">
            <v>-0.81</v>
          </cell>
          <cell r="AE547">
            <v>-0.57999999999999996</v>
          </cell>
          <cell r="AF547">
            <v>0</v>
          </cell>
          <cell r="AG547">
            <v>0</v>
          </cell>
          <cell r="AH547">
            <v>-49.99</v>
          </cell>
          <cell r="AI547" t="str">
            <v>CNY</v>
          </cell>
          <cell r="AJ547" t="str">
            <v>LP</v>
          </cell>
          <cell r="AK547" t="str">
            <v>广州欧姆龙</v>
          </cell>
          <cell r="AL547" t="str">
            <v>EP0VA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0</v>
          </cell>
          <cell r="AX547">
            <v>0</v>
          </cell>
          <cell r="AY547">
            <v>0</v>
          </cell>
          <cell r="AZ547">
            <v>0</v>
          </cell>
          <cell r="BB547">
            <v>0</v>
          </cell>
          <cell r="BC547">
            <v>0</v>
          </cell>
          <cell r="BD547">
            <v>0</v>
          </cell>
          <cell r="BE547">
            <v>0</v>
          </cell>
          <cell r="BF547">
            <v>0</v>
          </cell>
        </row>
        <row r="548">
          <cell r="C548" t="str">
            <v>B041</v>
          </cell>
          <cell r="E548" t="str">
            <v>Stamping_outsource stamping &amp; welding assy-chunk 1</v>
          </cell>
          <cell r="G548" t="str">
            <v>D</v>
          </cell>
          <cell r="H548" t="str">
            <v>BIW</v>
          </cell>
          <cell r="I548" t="str">
            <v>PF</v>
          </cell>
          <cell r="J548" t="str">
            <v>AV61</v>
          </cell>
          <cell r="K548" t="str">
            <v>R10525</v>
          </cell>
          <cell r="L548" t="str">
            <v>AE</v>
          </cell>
          <cell r="M548" t="str">
            <v>AV61-R10525-AE</v>
          </cell>
          <cell r="P548" t="str">
            <v>魏晓伟(xwei22)</v>
          </cell>
          <cell r="Q548" t="str">
            <v>刘阳(yliu168)</v>
          </cell>
          <cell r="S548">
            <v>1</v>
          </cell>
          <cell r="U548">
            <v>1</v>
          </cell>
          <cell r="W548">
            <v>1</v>
          </cell>
          <cell r="AA548">
            <v>0.37</v>
          </cell>
          <cell r="AC548">
            <v>-70.45</v>
          </cell>
          <cell r="AD548">
            <v>-1.44</v>
          </cell>
          <cell r="AE548">
            <v>-0.96</v>
          </cell>
          <cell r="AF548">
            <v>0</v>
          </cell>
          <cell r="AG548">
            <v>0</v>
          </cell>
          <cell r="AH548">
            <v>-72.849999999999994</v>
          </cell>
          <cell r="AI548" t="str">
            <v>CNY</v>
          </cell>
          <cell r="AJ548" t="str">
            <v>LP</v>
          </cell>
          <cell r="AK548" t="str">
            <v>重庆平伟 </v>
          </cell>
          <cell r="AL548" t="str">
            <v>EHDAA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B548">
            <v>0</v>
          </cell>
          <cell r="BC548">
            <v>0</v>
          </cell>
          <cell r="BD548">
            <v>0</v>
          </cell>
          <cell r="BE548">
            <v>0</v>
          </cell>
          <cell r="BF548">
            <v>0</v>
          </cell>
        </row>
        <row r="549">
          <cell r="C549" t="str">
            <v>B041</v>
          </cell>
          <cell r="E549" t="str">
            <v>Stamping_outsource stamping &amp; welding assy-chunk 1</v>
          </cell>
          <cell r="G549" t="str">
            <v>D</v>
          </cell>
          <cell r="H549" t="str">
            <v>BIW</v>
          </cell>
          <cell r="I549" t="str">
            <v>PF</v>
          </cell>
          <cell r="J549" t="str">
            <v>JD8B</v>
          </cell>
          <cell r="K549" t="str">
            <v>R10525</v>
          </cell>
          <cell r="L549" t="str">
            <v>AA</v>
          </cell>
          <cell r="M549" t="str">
            <v>JD8B-R10525-AA</v>
          </cell>
          <cell r="P549" t="str">
            <v>魏晓伟(xwei22)</v>
          </cell>
          <cell r="Q549" t="str">
            <v>刘阳(yliu168)</v>
          </cell>
          <cell r="T549">
            <v>1</v>
          </cell>
          <cell r="V549">
            <v>1</v>
          </cell>
          <cell r="X549">
            <v>1</v>
          </cell>
          <cell r="Y549">
            <v>1</v>
          </cell>
          <cell r="Z549">
            <v>1</v>
          </cell>
          <cell r="AA549">
            <v>0.63000000000000012</v>
          </cell>
          <cell r="AC549">
            <v>-70.17</v>
          </cell>
          <cell r="AD549">
            <v>-1.44</v>
          </cell>
          <cell r="AE549">
            <v>-0.96</v>
          </cell>
          <cell r="AF549">
            <v>0</v>
          </cell>
          <cell r="AG549">
            <v>0</v>
          </cell>
          <cell r="AH549">
            <v>-72.569999999999993</v>
          </cell>
          <cell r="AI549" t="str">
            <v>CNY</v>
          </cell>
          <cell r="AJ549" t="str">
            <v>LP</v>
          </cell>
          <cell r="AK549" t="str">
            <v>重庆平伟 </v>
          </cell>
          <cell r="AL549" t="str">
            <v>EHDAA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0</v>
          </cell>
          <cell r="AV549">
            <v>0</v>
          </cell>
          <cell r="AW549">
            <v>0</v>
          </cell>
          <cell r="AX549">
            <v>0</v>
          </cell>
          <cell r="AY549">
            <v>0</v>
          </cell>
          <cell r="AZ549">
            <v>0</v>
          </cell>
          <cell r="BB549">
            <v>0</v>
          </cell>
          <cell r="BC549">
            <v>0</v>
          </cell>
          <cell r="BD549">
            <v>0</v>
          </cell>
          <cell r="BE549">
            <v>0</v>
          </cell>
          <cell r="BF549">
            <v>0</v>
          </cell>
        </row>
        <row r="550">
          <cell r="C550" t="str">
            <v>B010</v>
          </cell>
          <cell r="E550" t="str">
            <v>Cross Car Beam</v>
          </cell>
          <cell r="G550" t="str">
            <v>D</v>
          </cell>
          <cell r="H550" t="str">
            <v>PMT2</v>
          </cell>
          <cell r="I550" t="str">
            <v>PF</v>
          </cell>
          <cell r="J550" t="str">
            <v>JD8B</v>
          </cell>
          <cell r="K550" t="str">
            <v>F04545</v>
          </cell>
          <cell r="L550" t="str">
            <v>AA</v>
          </cell>
          <cell r="M550" t="str">
            <v>JD8B-F04545-AA</v>
          </cell>
          <cell r="P550" t="str">
            <v>陈宇游(ychen324)</v>
          </cell>
          <cell r="Q550" t="str">
            <v>李卫(wli78)</v>
          </cell>
          <cell r="S550">
            <v>1</v>
          </cell>
          <cell r="T550">
            <v>1</v>
          </cell>
          <cell r="U550">
            <v>1</v>
          </cell>
          <cell r="V550">
            <v>1</v>
          </cell>
          <cell r="W550">
            <v>1</v>
          </cell>
          <cell r="X550">
            <v>1</v>
          </cell>
          <cell r="Y550">
            <v>1</v>
          </cell>
          <cell r="Z550">
            <v>1</v>
          </cell>
          <cell r="AA550">
            <v>1</v>
          </cell>
          <cell r="AC550">
            <v>-250.14</v>
          </cell>
          <cell r="AD550">
            <v>-1.1200000000000001</v>
          </cell>
          <cell r="AE550">
            <v>-4.92</v>
          </cell>
          <cell r="AF550">
            <v>0</v>
          </cell>
          <cell r="AG550">
            <v>0</v>
          </cell>
          <cell r="AH550">
            <v>-256.18</v>
          </cell>
          <cell r="AI550" t="str">
            <v>CNY</v>
          </cell>
          <cell r="AJ550" t="str">
            <v>LP</v>
          </cell>
          <cell r="AK550" t="str">
            <v>重庆奇昊</v>
          </cell>
          <cell r="AL550" t="str">
            <v>GH0KA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0</v>
          </cell>
          <cell r="AY550">
            <v>0</v>
          </cell>
          <cell r="AZ550">
            <v>0</v>
          </cell>
          <cell r="BB550">
            <v>0</v>
          </cell>
          <cell r="BC550">
            <v>0</v>
          </cell>
          <cell r="BD550">
            <v>0</v>
          </cell>
          <cell r="BE550">
            <v>0</v>
          </cell>
          <cell r="BF550">
            <v>0</v>
          </cell>
        </row>
        <row r="551">
          <cell r="C551" t="str">
            <v>IT91</v>
          </cell>
          <cell r="E551" t="str">
            <v>Instrument Panel, IP Finish Panels</v>
          </cell>
          <cell r="G551" t="str">
            <v>B</v>
          </cell>
          <cell r="H551" t="str">
            <v>PMT2</v>
          </cell>
          <cell r="I551" t="str">
            <v>TH</v>
          </cell>
          <cell r="J551" t="str">
            <v>ED8B</v>
          </cell>
          <cell r="K551" t="str">
            <v>F04293</v>
          </cell>
          <cell r="L551" t="str">
            <v>ADW</v>
          </cell>
          <cell r="M551" t="str">
            <v>ED8B-F04293-ADW</v>
          </cell>
          <cell r="P551" t="str">
            <v>朱文斌(wzhu26)</v>
          </cell>
          <cell r="Q551" t="str">
            <v>李卫(wli78)</v>
          </cell>
          <cell r="W551">
            <v>1</v>
          </cell>
          <cell r="X551">
            <v>1</v>
          </cell>
          <cell r="Z551">
            <v>1</v>
          </cell>
          <cell r="AA551">
            <v>0.28000000000000003</v>
          </cell>
          <cell r="AC551">
            <v>-11.34</v>
          </cell>
          <cell r="AD551">
            <v>0</v>
          </cell>
          <cell r="AE551">
            <v>-0.1</v>
          </cell>
          <cell r="AF551">
            <v>0</v>
          </cell>
          <cell r="AG551">
            <v>0</v>
          </cell>
          <cell r="AH551">
            <v>-11.44</v>
          </cell>
          <cell r="AI551" t="str">
            <v>CNY</v>
          </cell>
          <cell r="AJ551" t="str">
            <v>LP</v>
          </cell>
          <cell r="AK551" t="str">
            <v>重庆延锋</v>
          </cell>
          <cell r="AL551" t="str">
            <v>DBNJA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0</v>
          </cell>
          <cell r="AW551">
            <v>0</v>
          </cell>
          <cell r="AX551">
            <v>0</v>
          </cell>
          <cell r="AY551">
            <v>0</v>
          </cell>
          <cell r="AZ551">
            <v>0</v>
          </cell>
          <cell r="BB551">
            <v>0</v>
          </cell>
          <cell r="BC551">
            <v>0</v>
          </cell>
          <cell r="BD551">
            <v>0</v>
          </cell>
          <cell r="BE551">
            <v>0</v>
          </cell>
          <cell r="BF551">
            <v>0</v>
          </cell>
        </row>
        <row r="552">
          <cell r="C552" t="str">
            <v>IT91</v>
          </cell>
          <cell r="E552" t="str">
            <v>Instrument Panel, IP Finish Panels</v>
          </cell>
          <cell r="G552" t="str">
            <v>B</v>
          </cell>
          <cell r="H552" t="str">
            <v>PMT2</v>
          </cell>
          <cell r="I552" t="str">
            <v>TH</v>
          </cell>
          <cell r="J552" t="str">
            <v>ED8B</v>
          </cell>
          <cell r="K552" t="str">
            <v>F04293</v>
          </cell>
          <cell r="L552" t="str">
            <v>BAW</v>
          </cell>
          <cell r="M552" t="str">
            <v>ED8B-F04293-BAW</v>
          </cell>
          <cell r="P552" t="str">
            <v>朱文斌(wzhu26)</v>
          </cell>
          <cell r="Q552" t="str">
            <v>李卫(wli78)</v>
          </cell>
          <cell r="S552">
            <v>1</v>
          </cell>
          <cell r="T552">
            <v>1</v>
          </cell>
          <cell r="U552">
            <v>1</v>
          </cell>
          <cell r="V552">
            <v>1</v>
          </cell>
          <cell r="W552">
            <v>0</v>
          </cell>
          <cell r="X552">
            <v>0</v>
          </cell>
          <cell r="Y552">
            <v>1</v>
          </cell>
          <cell r="Z552">
            <v>0</v>
          </cell>
          <cell r="AA552">
            <v>0.72000000000000008</v>
          </cell>
          <cell r="AC552">
            <v>-20.28</v>
          </cell>
          <cell r="AD552">
            <v>0</v>
          </cell>
          <cell r="AE552">
            <v>-0.1</v>
          </cell>
          <cell r="AF552">
            <v>0</v>
          </cell>
          <cell r="AG552">
            <v>0</v>
          </cell>
          <cell r="AH552">
            <v>-20.380000000000003</v>
          </cell>
          <cell r="AI552" t="str">
            <v>CNY</v>
          </cell>
          <cell r="AJ552" t="str">
            <v>LP</v>
          </cell>
          <cell r="AK552" t="str">
            <v>重庆延锋</v>
          </cell>
          <cell r="AL552" t="str">
            <v>DBNJA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>
            <v>0</v>
          </cell>
          <cell r="AV552">
            <v>0</v>
          </cell>
          <cell r="AW552">
            <v>0</v>
          </cell>
          <cell r="AX552">
            <v>0</v>
          </cell>
          <cell r="AY552">
            <v>0</v>
          </cell>
          <cell r="AZ552">
            <v>0</v>
          </cell>
          <cell r="BB552">
            <v>0</v>
          </cell>
          <cell r="BC552">
            <v>0</v>
          </cell>
          <cell r="BD552">
            <v>0</v>
          </cell>
          <cell r="BE552">
            <v>0</v>
          </cell>
          <cell r="BF552">
            <v>0</v>
          </cell>
        </row>
        <row r="553">
          <cell r="C553" t="str">
            <v>CH062</v>
          </cell>
          <cell r="E553" t="str">
            <v>BRAKE VACUUM BOOSTER</v>
          </cell>
          <cell r="G553" t="str">
            <v>B</v>
          </cell>
          <cell r="H553" t="str">
            <v>PMT3</v>
          </cell>
          <cell r="I553" t="str">
            <v>PF</v>
          </cell>
          <cell r="J553" t="str">
            <v>EV61</v>
          </cell>
          <cell r="K553" t="str">
            <v>2B195</v>
          </cell>
          <cell r="L553" t="str">
            <v>DA</v>
          </cell>
          <cell r="M553" t="str">
            <v>EV61-2B195-DA</v>
          </cell>
          <cell r="P553" t="str">
            <v>Deng,li</v>
          </cell>
          <cell r="Q553" t="str">
            <v>qin,linlin</v>
          </cell>
          <cell r="S553">
            <v>0</v>
          </cell>
          <cell r="T553">
            <v>0</v>
          </cell>
          <cell r="U553">
            <v>0</v>
          </cell>
          <cell r="V553">
            <v>0</v>
          </cell>
          <cell r="W553">
            <v>0</v>
          </cell>
          <cell r="X553">
            <v>1</v>
          </cell>
          <cell r="Y553">
            <v>0</v>
          </cell>
          <cell r="Z553">
            <v>1</v>
          </cell>
          <cell r="AA553">
            <v>0.19</v>
          </cell>
          <cell r="AC553">
            <v>-221.07</v>
          </cell>
          <cell r="AD553">
            <v>-5.4</v>
          </cell>
          <cell r="AE553">
            <v>0</v>
          </cell>
          <cell r="AF553">
            <v>0</v>
          </cell>
          <cell r="AG553">
            <v>0</v>
          </cell>
          <cell r="AH553">
            <v>-226.47</v>
          </cell>
          <cell r="AI553" t="str">
            <v>CNY</v>
          </cell>
          <cell r="AJ553" t="str">
            <v>LP</v>
          </cell>
          <cell r="AK553" t="str">
            <v>上海大陆汽车 </v>
          </cell>
          <cell r="AL553" t="str">
            <v>GKPQA 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0</v>
          </cell>
          <cell r="AY553">
            <v>0</v>
          </cell>
          <cell r="AZ553">
            <v>0</v>
          </cell>
          <cell r="BB553">
            <v>0</v>
          </cell>
          <cell r="BC553">
            <v>0</v>
          </cell>
          <cell r="BD553">
            <v>0</v>
          </cell>
          <cell r="BE553">
            <v>0</v>
          </cell>
          <cell r="BF553">
            <v>0</v>
          </cell>
        </row>
        <row r="554">
          <cell r="C554" t="str">
            <v>CH062</v>
          </cell>
          <cell r="E554" t="str">
            <v>BRAKE VACUUM BOOSTER</v>
          </cell>
          <cell r="G554" t="str">
            <v>B</v>
          </cell>
          <cell r="H554" t="str">
            <v>PMT3</v>
          </cell>
          <cell r="I554" t="str">
            <v>PF</v>
          </cell>
          <cell r="J554" t="str">
            <v>JD8C</v>
          </cell>
          <cell r="K554" t="str">
            <v>2B195</v>
          </cell>
          <cell r="L554" t="str">
            <v>BA</v>
          </cell>
          <cell r="M554" t="str">
            <v>JD8C-2B195-BA</v>
          </cell>
          <cell r="P554" t="str">
            <v>Deng,li</v>
          </cell>
          <cell r="Q554" t="str">
            <v>qin,linlin</v>
          </cell>
          <cell r="S554">
            <v>0</v>
          </cell>
          <cell r="T554">
            <v>1</v>
          </cell>
          <cell r="U554">
            <v>0</v>
          </cell>
          <cell r="V554">
            <v>1</v>
          </cell>
          <cell r="W554">
            <v>0</v>
          </cell>
          <cell r="X554">
            <v>0</v>
          </cell>
          <cell r="Y554">
            <v>0</v>
          </cell>
          <cell r="Z554">
            <v>0</v>
          </cell>
          <cell r="AA554">
            <v>0.39</v>
          </cell>
          <cell r="AC554">
            <v>-327.26</v>
          </cell>
          <cell r="AD554">
            <v>-5.4</v>
          </cell>
          <cell r="AE554">
            <v>0</v>
          </cell>
          <cell r="AF554">
            <v>0</v>
          </cell>
          <cell r="AG554">
            <v>0</v>
          </cell>
          <cell r="AH554">
            <v>-332.65999999999997</v>
          </cell>
          <cell r="AI554" t="str">
            <v>CNY</v>
          </cell>
          <cell r="AJ554" t="str">
            <v>LP</v>
          </cell>
          <cell r="AK554" t="str">
            <v>上海大陆汽车 </v>
          </cell>
          <cell r="AL554" t="str">
            <v>GKPQA 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0</v>
          </cell>
          <cell r="AW554">
            <v>0</v>
          </cell>
          <cell r="AX554">
            <v>0</v>
          </cell>
          <cell r="AY554">
            <v>0</v>
          </cell>
          <cell r="AZ554">
            <v>0</v>
          </cell>
          <cell r="BB554">
            <v>-580000</v>
          </cell>
          <cell r="BC554">
            <v>-580000</v>
          </cell>
          <cell r="BD554">
            <v>0</v>
          </cell>
          <cell r="BE554">
            <v>0</v>
          </cell>
          <cell r="BF554">
            <v>0</v>
          </cell>
        </row>
        <row r="555">
          <cell r="C555" t="str">
            <v>CH062</v>
          </cell>
          <cell r="E555" t="str">
            <v>BRAKE VACUUM BOOSTER</v>
          </cell>
          <cell r="G555" t="str">
            <v>B</v>
          </cell>
          <cell r="H555" t="str">
            <v>PMT3</v>
          </cell>
          <cell r="I555" t="str">
            <v>PF</v>
          </cell>
          <cell r="J555" t="str">
            <v>JD8C</v>
          </cell>
          <cell r="K555" t="str">
            <v>2B195</v>
          </cell>
          <cell r="L555" t="str">
            <v>AB</v>
          </cell>
          <cell r="M555" t="str">
            <v>JD8C-2B195-AB</v>
          </cell>
          <cell r="P555" t="str">
            <v>Deng,li</v>
          </cell>
          <cell r="Q555" t="str">
            <v>qin,linlin</v>
          </cell>
          <cell r="S555">
            <v>1</v>
          </cell>
          <cell r="T555">
            <v>0</v>
          </cell>
          <cell r="U555">
            <v>1</v>
          </cell>
          <cell r="V555">
            <v>0</v>
          </cell>
          <cell r="W555">
            <v>0</v>
          </cell>
          <cell r="X555">
            <v>0</v>
          </cell>
          <cell r="Y555">
            <v>0</v>
          </cell>
          <cell r="Z555">
            <v>0</v>
          </cell>
          <cell r="AA555">
            <v>0.28000000000000003</v>
          </cell>
          <cell r="AC555">
            <v>-288.60000000000002</v>
          </cell>
          <cell r="AD555">
            <v>-5.4</v>
          </cell>
          <cell r="AE555">
            <v>0</v>
          </cell>
          <cell r="AF555">
            <v>0</v>
          </cell>
          <cell r="AG555">
            <v>0</v>
          </cell>
          <cell r="AH555">
            <v>-294</v>
          </cell>
          <cell r="AI555" t="str">
            <v>CNY</v>
          </cell>
          <cell r="AJ555" t="str">
            <v>LP</v>
          </cell>
          <cell r="AK555" t="str">
            <v>上海大陆汽车 </v>
          </cell>
          <cell r="AL555" t="str">
            <v>GKPQA 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0</v>
          </cell>
          <cell r="AW555">
            <v>0</v>
          </cell>
          <cell r="AX555">
            <v>0</v>
          </cell>
          <cell r="AY555">
            <v>0</v>
          </cell>
          <cell r="AZ555">
            <v>0</v>
          </cell>
          <cell r="BB555">
            <v>0</v>
          </cell>
          <cell r="BC555">
            <v>0</v>
          </cell>
          <cell r="BD555">
            <v>0</v>
          </cell>
          <cell r="BE555">
            <v>0</v>
          </cell>
          <cell r="BF555">
            <v>0</v>
          </cell>
        </row>
        <row r="556">
          <cell r="C556" t="str">
            <v>CH062</v>
          </cell>
          <cell r="E556" t="str">
            <v>BRAKE VACUUM BOOSTER</v>
          </cell>
          <cell r="G556" t="str">
            <v>B</v>
          </cell>
          <cell r="H556" t="str">
            <v>PMT3</v>
          </cell>
          <cell r="I556" t="str">
            <v>PF</v>
          </cell>
          <cell r="J556" t="str">
            <v>EV61</v>
          </cell>
          <cell r="K556" t="str">
            <v>2B195</v>
          </cell>
          <cell r="L556" t="str">
            <v>CA</v>
          </cell>
          <cell r="M556" t="str">
            <v>EV61-2B195-CA</v>
          </cell>
          <cell r="P556" t="str">
            <v>Deng,li</v>
          </cell>
          <cell r="Q556" t="str">
            <v>qin,linlin</v>
          </cell>
          <cell r="S556">
            <v>0</v>
          </cell>
          <cell r="T556">
            <v>1</v>
          </cell>
          <cell r="U556">
            <v>0</v>
          </cell>
          <cell r="V556">
            <v>1</v>
          </cell>
          <cell r="W556">
            <v>0</v>
          </cell>
          <cell r="X556">
            <v>0</v>
          </cell>
          <cell r="Y556">
            <v>0</v>
          </cell>
          <cell r="Z556">
            <v>0</v>
          </cell>
          <cell r="AA556">
            <v>0.39</v>
          </cell>
          <cell r="AC556">
            <v>-221.07</v>
          </cell>
          <cell r="AD556">
            <v>-5.4</v>
          </cell>
          <cell r="AE556">
            <v>0</v>
          </cell>
          <cell r="AF556">
            <v>0</v>
          </cell>
          <cell r="AG556">
            <v>0</v>
          </cell>
          <cell r="AH556">
            <v>-226.47</v>
          </cell>
          <cell r="AI556" t="str">
            <v>CNY</v>
          </cell>
          <cell r="AJ556" t="str">
            <v>LP</v>
          </cell>
          <cell r="AK556" t="str">
            <v>上海大陆汽车 </v>
          </cell>
          <cell r="AL556" t="str">
            <v>GKPQA 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0</v>
          </cell>
          <cell r="AY556">
            <v>0</v>
          </cell>
          <cell r="AZ556">
            <v>0</v>
          </cell>
          <cell r="BB556">
            <v>0</v>
          </cell>
          <cell r="BC556">
            <v>0</v>
          </cell>
          <cell r="BD556">
            <v>0</v>
          </cell>
          <cell r="BE556">
            <v>0</v>
          </cell>
          <cell r="BF556">
            <v>0</v>
          </cell>
        </row>
        <row r="557">
          <cell r="C557" t="str">
            <v>B043</v>
          </cell>
          <cell r="E557" t="str">
            <v>Stamping_outsource stamping &amp; welding assy-chunk 3</v>
          </cell>
          <cell r="G557" t="str">
            <v>D</v>
          </cell>
          <cell r="H557" t="str">
            <v>PMT1</v>
          </cell>
          <cell r="I557" t="str">
            <v>PF</v>
          </cell>
          <cell r="J557" t="str">
            <v>ED8B</v>
          </cell>
          <cell r="K557" t="str">
            <v>F10692</v>
          </cell>
          <cell r="L557" t="str">
            <v>AD</v>
          </cell>
          <cell r="M557" t="str">
            <v>ED8B-F10692-AD</v>
          </cell>
          <cell r="P557" t="str">
            <v>陈刚(gchen38)</v>
          </cell>
          <cell r="Q557" t="str">
            <v>陈婕(jchen153)</v>
          </cell>
          <cell r="S557">
            <v>1</v>
          </cell>
          <cell r="T557">
            <v>1</v>
          </cell>
          <cell r="U557">
            <v>1</v>
          </cell>
          <cell r="V557">
            <v>1</v>
          </cell>
          <cell r="W557">
            <v>1</v>
          </cell>
          <cell r="X557">
            <v>1</v>
          </cell>
          <cell r="Y557">
            <v>1</v>
          </cell>
          <cell r="Z557">
            <v>1</v>
          </cell>
          <cell r="AA557">
            <v>1</v>
          </cell>
          <cell r="AC557">
            <v>-57.1</v>
          </cell>
          <cell r="AD557">
            <v>-1.75</v>
          </cell>
          <cell r="AE557">
            <v>-2.68</v>
          </cell>
          <cell r="AF557">
            <v>0</v>
          </cell>
          <cell r="AG557">
            <v>0</v>
          </cell>
          <cell r="AH557">
            <v>-61.53</v>
          </cell>
          <cell r="AI557" t="str">
            <v>CNY</v>
          </cell>
          <cell r="AJ557" t="str">
            <v>LP</v>
          </cell>
          <cell r="AK557" t="str">
            <v>重庆百能达普什</v>
          </cell>
          <cell r="AL557" t="str">
            <v>GK18A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0</v>
          </cell>
          <cell r="AY557">
            <v>0</v>
          </cell>
          <cell r="AZ557">
            <v>0</v>
          </cell>
          <cell r="BB557">
            <v>0</v>
          </cell>
          <cell r="BC557">
            <v>0</v>
          </cell>
          <cell r="BD557">
            <v>0</v>
          </cell>
          <cell r="BE557">
            <v>0</v>
          </cell>
          <cell r="BF557">
            <v>0</v>
          </cell>
        </row>
        <row r="558">
          <cell r="C558" t="str">
            <v>PT01-2</v>
          </cell>
          <cell r="E558" t="str">
            <v>Support- Engine Cover</v>
          </cell>
          <cell r="G558" t="str">
            <v>J</v>
          </cell>
          <cell r="H558" t="str">
            <v>PMT4</v>
          </cell>
          <cell r="I558" t="str">
            <v>PF</v>
          </cell>
          <cell r="J558" t="str">
            <v>JX6G</v>
          </cell>
          <cell r="K558" t="str">
            <v>6A957</v>
          </cell>
          <cell r="L558" t="str">
            <v>CA</v>
          </cell>
          <cell r="M558" t="str">
            <v>JX6G-6A957-CA</v>
          </cell>
          <cell r="P558" t="str">
            <v>刘鼎(dliu46)</v>
          </cell>
          <cell r="Q558" t="str">
            <v>佟刚(gtong1)</v>
          </cell>
          <cell r="S558">
            <v>1</v>
          </cell>
          <cell r="T558">
            <v>1</v>
          </cell>
          <cell r="U558">
            <v>1</v>
          </cell>
          <cell r="V558">
            <v>1</v>
          </cell>
          <cell r="W558">
            <v>0</v>
          </cell>
          <cell r="X558">
            <v>0</v>
          </cell>
          <cell r="Y558">
            <v>1</v>
          </cell>
          <cell r="Z558">
            <v>0</v>
          </cell>
          <cell r="AA558">
            <v>0.72000000000000008</v>
          </cell>
          <cell r="AC558">
            <v>-2.94</v>
          </cell>
          <cell r="AD558">
            <v>-0.01</v>
          </cell>
          <cell r="AE558">
            <v>0</v>
          </cell>
          <cell r="AF558">
            <v>0</v>
          </cell>
          <cell r="AG558">
            <v>0</v>
          </cell>
          <cell r="AH558">
            <v>-2.9499999999999997</v>
          </cell>
          <cell r="AI558" t="str">
            <v>CNY</v>
          </cell>
          <cell r="AJ558" t="str">
            <v>LP</v>
          </cell>
          <cell r="AK558" t="str">
            <v>博尔豪夫（无锡）紧固件有限公司</v>
          </cell>
          <cell r="AL558" t="str">
            <v>GNF0A 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  <cell r="BF558">
            <v>0</v>
          </cell>
        </row>
        <row r="559">
          <cell r="C559" t="str">
            <v>PTO142</v>
          </cell>
          <cell r="E559" t="str">
            <v>Engine Cover</v>
          </cell>
          <cell r="G559" t="str">
            <v>B</v>
          </cell>
          <cell r="H559" t="str">
            <v>PMT4</v>
          </cell>
          <cell r="I559" t="str">
            <v>TH</v>
          </cell>
          <cell r="J559" t="str">
            <v>JD8G</v>
          </cell>
          <cell r="K559" t="str">
            <v>6A949</v>
          </cell>
          <cell r="L559" t="str">
            <v>AA</v>
          </cell>
          <cell r="M559" t="str">
            <v>JD8G-6A949-AA</v>
          </cell>
          <cell r="P559" t="str">
            <v>陈兴(xchen68)</v>
          </cell>
          <cell r="Q559" t="str">
            <v>佟刚(gtong1)</v>
          </cell>
          <cell r="S559">
            <v>0</v>
          </cell>
          <cell r="T559">
            <v>0</v>
          </cell>
          <cell r="U559">
            <v>0</v>
          </cell>
          <cell r="W559">
            <v>1</v>
          </cell>
          <cell r="X559">
            <v>1</v>
          </cell>
          <cell r="Y559">
            <v>0</v>
          </cell>
          <cell r="Z559">
            <v>1</v>
          </cell>
          <cell r="AA559">
            <v>0.28000000000000003</v>
          </cell>
          <cell r="AC559">
            <v>-27.939999999999998</v>
          </cell>
          <cell r="AD559">
            <v>-3.1</v>
          </cell>
          <cell r="AE559">
            <v>-0.45</v>
          </cell>
          <cell r="AF559">
            <v>0</v>
          </cell>
          <cell r="AG559">
            <v>0</v>
          </cell>
          <cell r="AH559">
            <v>-31.49</v>
          </cell>
          <cell r="AI559" t="str">
            <v>CNY</v>
          </cell>
          <cell r="AJ559" t="str">
            <v>LP</v>
          </cell>
          <cell r="AK559" t="str">
            <v>鲍尔汽车部件（无锡）有限公司</v>
          </cell>
          <cell r="AL559" t="str">
            <v>GZHHA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B559">
            <v>-538464</v>
          </cell>
          <cell r="BC559">
            <v>0</v>
          </cell>
          <cell r="BD559">
            <v>0</v>
          </cell>
          <cell r="BE559">
            <v>0</v>
          </cell>
          <cell r="BF559">
            <v>0</v>
          </cell>
        </row>
        <row r="560">
          <cell r="C560" t="str">
            <v>IT9</v>
          </cell>
          <cell r="E560" t="str">
            <v>Inside Release Handle</v>
          </cell>
          <cell r="G560" t="str">
            <v>B</v>
          </cell>
          <cell r="H560" t="str">
            <v>PMT1</v>
          </cell>
          <cell r="I560" t="str">
            <v>TH</v>
          </cell>
          <cell r="J560" t="str">
            <v>JD8B</v>
          </cell>
          <cell r="K560" t="str">
            <v>F22600</v>
          </cell>
          <cell r="L560" t="str">
            <v>AAW</v>
          </cell>
          <cell r="M560" t="str">
            <v>JD8B-F22600-AAW</v>
          </cell>
          <cell r="P560" t="str">
            <v>周文琦</v>
          </cell>
          <cell r="Q560" t="str">
            <v>金正斌</v>
          </cell>
          <cell r="Y560">
            <v>2</v>
          </cell>
          <cell r="Z560">
            <v>2</v>
          </cell>
          <cell r="AA560">
            <v>0.2</v>
          </cell>
          <cell r="AC560">
            <v>-17.388184048531571</v>
          </cell>
          <cell r="AD560">
            <v>-0.70638888888888884</v>
          </cell>
          <cell r="AE560">
            <v>-7.3758975729756551E-2</v>
          </cell>
          <cell r="AF560">
            <v>0</v>
          </cell>
          <cell r="AG560">
            <v>0</v>
          </cell>
          <cell r="AH560">
            <v>-18.168331913150215</v>
          </cell>
          <cell r="AI560" t="str">
            <v>CNY</v>
          </cell>
          <cell r="AJ560" t="str">
            <v>LP</v>
          </cell>
          <cell r="AL560">
            <v>0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0</v>
          </cell>
          <cell r="BF560">
            <v>0</v>
          </cell>
        </row>
        <row r="561">
          <cell r="C561" t="str">
            <v>IT9</v>
          </cell>
          <cell r="E561" t="str">
            <v>Inside Release Handle</v>
          </cell>
          <cell r="G561" t="str">
            <v>B</v>
          </cell>
          <cell r="H561" t="str">
            <v>PMT1</v>
          </cell>
          <cell r="I561" t="str">
            <v>TH</v>
          </cell>
          <cell r="J561" t="str">
            <v>JD8B</v>
          </cell>
          <cell r="K561" t="str">
            <v>F22601</v>
          </cell>
          <cell r="L561" t="str">
            <v>ABW</v>
          </cell>
          <cell r="M561" t="str">
            <v>JD8B-F22601-ABW</v>
          </cell>
          <cell r="P561" t="str">
            <v>周文琦</v>
          </cell>
          <cell r="Q561" t="str">
            <v>金正斌</v>
          </cell>
          <cell r="Y561">
            <v>1</v>
          </cell>
          <cell r="Z561">
            <v>1</v>
          </cell>
          <cell r="AA561">
            <v>0.1</v>
          </cell>
          <cell r="AC561">
            <v>-17.935254048531572</v>
          </cell>
          <cell r="AD561">
            <v>-0.70638888888888884</v>
          </cell>
          <cell r="AE561">
            <v>-7.3758975729756551E-2</v>
          </cell>
          <cell r="AF561">
            <v>0</v>
          </cell>
          <cell r="AG561">
            <v>0</v>
          </cell>
          <cell r="AH561">
            <v>-18.715401913150217</v>
          </cell>
          <cell r="AI561" t="str">
            <v>CNY</v>
          </cell>
          <cell r="AJ561" t="str">
            <v>LP</v>
          </cell>
          <cell r="AK561" t="str">
            <v>上海依工</v>
          </cell>
          <cell r="AL561" t="str">
            <v>DB6JB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  <cell r="BF561">
            <v>0</v>
          </cell>
        </row>
        <row r="562">
          <cell r="C562" t="str">
            <v>IT9</v>
          </cell>
          <cell r="E562" t="str">
            <v>Inside Release Handle</v>
          </cell>
          <cell r="G562" t="str">
            <v>B</v>
          </cell>
          <cell r="H562" t="str">
            <v>PMT1</v>
          </cell>
          <cell r="I562" t="str">
            <v>TH</v>
          </cell>
          <cell r="J562" t="str">
            <v>JD8B</v>
          </cell>
          <cell r="K562" t="str">
            <v>F22601</v>
          </cell>
          <cell r="L562" t="str">
            <v>BAW</v>
          </cell>
          <cell r="M562" t="str">
            <v>JD8B-F22601-BAW</v>
          </cell>
          <cell r="P562" t="str">
            <v>周文琦</v>
          </cell>
          <cell r="Q562" t="str">
            <v>金正斌</v>
          </cell>
          <cell r="S562">
            <v>1</v>
          </cell>
          <cell r="T562">
            <v>1</v>
          </cell>
          <cell r="U562">
            <v>1</v>
          </cell>
          <cell r="V562">
            <v>1</v>
          </cell>
          <cell r="W562">
            <v>1</v>
          </cell>
          <cell r="X562">
            <v>1</v>
          </cell>
          <cell r="AA562">
            <v>0.9</v>
          </cell>
          <cell r="AC562">
            <v>-17.38</v>
          </cell>
          <cell r="AD562">
            <v>-0.70638888888888884</v>
          </cell>
          <cell r="AE562">
            <v>-7.3758975729756551E-2</v>
          </cell>
          <cell r="AF562">
            <v>0</v>
          </cell>
          <cell r="AG562">
            <v>0</v>
          </cell>
          <cell r="AH562">
            <v>-18.160147864618644</v>
          </cell>
          <cell r="AI562" t="str">
            <v>CNY</v>
          </cell>
          <cell r="AJ562" t="str">
            <v>LP</v>
          </cell>
          <cell r="AK562" t="str">
            <v>上海依工</v>
          </cell>
          <cell r="AL562" t="str">
            <v>DB6JB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0</v>
          </cell>
          <cell r="AX562">
            <v>0</v>
          </cell>
          <cell r="AY562">
            <v>0</v>
          </cell>
          <cell r="AZ562">
            <v>0</v>
          </cell>
          <cell r="BB562">
            <v>-3314245</v>
          </cell>
          <cell r="BC562">
            <v>-3314245</v>
          </cell>
          <cell r="BD562">
            <v>0</v>
          </cell>
          <cell r="BE562">
            <v>0</v>
          </cell>
          <cell r="BF562">
            <v>0</v>
          </cell>
          <cell r="BI562">
            <v>-50000</v>
          </cell>
          <cell r="BJ562">
            <v>714285.7142857142</v>
          </cell>
        </row>
        <row r="563">
          <cell r="C563" t="str">
            <v>IT9</v>
          </cell>
          <cell r="E563" t="str">
            <v>Inside Release Handle</v>
          </cell>
          <cell r="G563" t="str">
            <v>B</v>
          </cell>
          <cell r="H563" t="str">
            <v>PMT1</v>
          </cell>
          <cell r="I563" t="str">
            <v>TH</v>
          </cell>
          <cell r="J563" t="str">
            <v>JD8B</v>
          </cell>
          <cell r="K563" t="str">
            <v>F226A59</v>
          </cell>
          <cell r="L563" t="str">
            <v>AA</v>
          </cell>
          <cell r="M563" t="str">
            <v>JD8B-F226A59-AA</v>
          </cell>
          <cell r="P563" t="str">
            <v>周文琦</v>
          </cell>
          <cell r="Q563" t="str">
            <v>金正斌</v>
          </cell>
          <cell r="S563">
            <v>1</v>
          </cell>
          <cell r="T563">
            <v>1</v>
          </cell>
          <cell r="U563">
            <v>1</v>
          </cell>
          <cell r="V563">
            <v>1</v>
          </cell>
          <cell r="W563">
            <v>1</v>
          </cell>
          <cell r="X563">
            <v>1</v>
          </cell>
          <cell r="Y563">
            <v>1</v>
          </cell>
          <cell r="Z563">
            <v>1</v>
          </cell>
          <cell r="AA563">
            <v>1</v>
          </cell>
          <cell r="AC563">
            <v>-0.9</v>
          </cell>
          <cell r="AD563">
            <v>-0.03</v>
          </cell>
          <cell r="AE563">
            <v>0</v>
          </cell>
          <cell r="AF563">
            <v>0</v>
          </cell>
          <cell r="AG563">
            <v>0</v>
          </cell>
          <cell r="AH563">
            <v>-0.93</v>
          </cell>
          <cell r="AI563" t="str">
            <v>CNY</v>
          </cell>
          <cell r="AJ563" t="str">
            <v>LP</v>
          </cell>
          <cell r="AK563" t="str">
            <v>上海依工</v>
          </cell>
          <cell r="AL563" t="str">
            <v>DB6JB</v>
          </cell>
          <cell r="AP563">
            <v>0</v>
          </cell>
          <cell r="AQ563">
            <v>0</v>
          </cell>
          <cell r="AR563">
            <v>0</v>
          </cell>
          <cell r="AS563">
            <v>0</v>
          </cell>
          <cell r="AT563">
            <v>0</v>
          </cell>
          <cell r="AU563">
            <v>0</v>
          </cell>
          <cell r="AV563">
            <v>0</v>
          </cell>
          <cell r="AW563">
            <v>0</v>
          </cell>
          <cell r="AX563">
            <v>0</v>
          </cell>
          <cell r="AY563">
            <v>0</v>
          </cell>
          <cell r="AZ563">
            <v>0</v>
          </cell>
          <cell r="BB563">
            <v>-259325</v>
          </cell>
          <cell r="BC563">
            <v>-259325</v>
          </cell>
          <cell r="BD563">
            <v>0</v>
          </cell>
          <cell r="BE563">
            <v>0</v>
          </cell>
          <cell r="BF563">
            <v>0</v>
          </cell>
        </row>
        <row r="564">
          <cell r="C564" t="str">
            <v>IT9</v>
          </cell>
          <cell r="E564" t="str">
            <v>Inside Release Handle</v>
          </cell>
          <cell r="G564" t="str">
            <v>B</v>
          </cell>
          <cell r="H564" t="str">
            <v>PMT1</v>
          </cell>
          <cell r="I564" t="str">
            <v>TH</v>
          </cell>
          <cell r="J564" t="str">
            <v>JD8B</v>
          </cell>
          <cell r="K564" t="str">
            <v>F22B35</v>
          </cell>
          <cell r="L564" t="str">
            <v>AAW</v>
          </cell>
          <cell r="M564" t="str">
            <v>JD8B-F22B35-AAW</v>
          </cell>
          <cell r="P564" t="str">
            <v>周文琦</v>
          </cell>
          <cell r="Q564" t="str">
            <v>金正斌</v>
          </cell>
          <cell r="Y564">
            <v>1</v>
          </cell>
          <cell r="Z564">
            <v>1</v>
          </cell>
          <cell r="AA564">
            <v>0.1</v>
          </cell>
          <cell r="AC564">
            <v>-17.388184048531571</v>
          </cell>
          <cell r="AD564">
            <v>-0.70638888888888884</v>
          </cell>
          <cell r="AE564">
            <v>-7.3758975729756551E-2</v>
          </cell>
          <cell r="AF564">
            <v>0</v>
          </cell>
          <cell r="AG564">
            <v>0</v>
          </cell>
          <cell r="AH564">
            <v>-18.168331913150215</v>
          </cell>
          <cell r="AI564" t="str">
            <v>CNY</v>
          </cell>
          <cell r="AJ564" t="str">
            <v>LP</v>
          </cell>
          <cell r="AK564" t="str">
            <v>上海依工</v>
          </cell>
          <cell r="AL564" t="str">
            <v>DB6JB</v>
          </cell>
          <cell r="AP564">
            <v>0</v>
          </cell>
          <cell r="AQ564">
            <v>0</v>
          </cell>
          <cell r="AR564">
            <v>0</v>
          </cell>
          <cell r="AS564">
            <v>0</v>
          </cell>
          <cell r="AT564">
            <v>0</v>
          </cell>
          <cell r="AU564">
            <v>0</v>
          </cell>
          <cell r="AV564">
            <v>0</v>
          </cell>
          <cell r="AW564">
            <v>0</v>
          </cell>
          <cell r="AX564">
            <v>0</v>
          </cell>
          <cell r="AY564">
            <v>0</v>
          </cell>
          <cell r="AZ564">
            <v>0</v>
          </cell>
          <cell r="BB564">
            <v>-265430</v>
          </cell>
          <cell r="BC564">
            <v>-265430</v>
          </cell>
          <cell r="BD564">
            <v>0</v>
          </cell>
          <cell r="BE564">
            <v>0</v>
          </cell>
          <cell r="BF564">
            <v>0</v>
          </cell>
        </row>
        <row r="565">
          <cell r="C565" t="str">
            <v>IT01-1</v>
          </cell>
          <cell r="E565" t="str">
            <v>Steering Wheel</v>
          </cell>
          <cell r="G565" t="str">
            <v>B</v>
          </cell>
          <cell r="H565" t="str">
            <v>PMT2</v>
          </cell>
          <cell r="I565" t="str">
            <v>TH</v>
          </cell>
          <cell r="J565" t="str">
            <v>JD8B</v>
          </cell>
          <cell r="K565">
            <v>3600</v>
          </cell>
          <cell r="L565" t="str">
            <v>ADW</v>
          </cell>
          <cell r="M565" t="str">
            <v>JD8B-3600-ADW</v>
          </cell>
          <cell r="P565" t="str">
            <v>郭琳玲(lguo8)</v>
          </cell>
          <cell r="Q565" t="str">
            <v>张兴华(xzhan195)</v>
          </cell>
          <cell r="S565">
            <v>1</v>
          </cell>
          <cell r="T565">
            <v>1</v>
          </cell>
          <cell r="AA565">
            <v>0.30000000000000004</v>
          </cell>
          <cell r="AC565">
            <v>-94.29</v>
          </cell>
          <cell r="AD565">
            <v>-1.88</v>
          </cell>
          <cell r="AE565">
            <v>0</v>
          </cell>
          <cell r="AF565">
            <v>0</v>
          </cell>
          <cell r="AG565">
            <v>-5.42</v>
          </cell>
          <cell r="AH565">
            <v>-101.59</v>
          </cell>
          <cell r="AI565" t="str">
            <v>CNY</v>
          </cell>
          <cell r="AJ565" t="str">
            <v>LP</v>
          </cell>
          <cell r="AK565" t="str">
            <v>奥托立夫(中国)方向盘</v>
          </cell>
          <cell r="AL565" t="str">
            <v>FBN7A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B565">
            <v>-432200</v>
          </cell>
          <cell r="BC565">
            <v>-432200</v>
          </cell>
          <cell r="BD565">
            <v>0</v>
          </cell>
          <cell r="BE565">
            <v>-4613877</v>
          </cell>
          <cell r="BF565">
            <v>851268.8191881919</v>
          </cell>
        </row>
        <row r="566">
          <cell r="C566" t="str">
            <v>IT01-1</v>
          </cell>
          <cell r="E566" t="str">
            <v>Steering Wheel</v>
          </cell>
          <cell r="G566" t="str">
            <v>B</v>
          </cell>
          <cell r="H566" t="str">
            <v>PMT2</v>
          </cell>
          <cell r="I566" t="str">
            <v>TH</v>
          </cell>
          <cell r="J566" t="str">
            <v>JD8B</v>
          </cell>
          <cell r="K566">
            <v>3600</v>
          </cell>
          <cell r="L566" t="str">
            <v>BDW</v>
          </cell>
          <cell r="M566" t="str">
            <v>JD8B-3600-BDW</v>
          </cell>
          <cell r="P566" t="str">
            <v>郭琳玲(lguo8)</v>
          </cell>
          <cell r="Q566" t="str">
            <v>张兴华(xzhan195)</v>
          </cell>
          <cell r="U566">
            <v>1</v>
          </cell>
          <cell r="V566">
            <v>1</v>
          </cell>
          <cell r="AA566">
            <v>0.37</v>
          </cell>
          <cell r="AC566">
            <v>-229.84370000000001</v>
          </cell>
          <cell r="AD566">
            <v>-2.31</v>
          </cell>
          <cell r="AE566">
            <v>0</v>
          </cell>
          <cell r="AF566">
            <v>0</v>
          </cell>
          <cell r="AG566">
            <v>-5.42</v>
          </cell>
          <cell r="AH566">
            <v>-237.5737</v>
          </cell>
          <cell r="AI566" t="str">
            <v>CNY</v>
          </cell>
          <cell r="AJ566" t="str">
            <v>LP</v>
          </cell>
          <cell r="AK566" t="str">
            <v>奥托立夫(中国)方向盘</v>
          </cell>
          <cell r="AL566" t="str">
            <v>FBN7A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0</v>
          </cell>
          <cell r="AW566">
            <v>0</v>
          </cell>
          <cell r="AX566">
            <v>0</v>
          </cell>
          <cell r="AY566">
            <v>0</v>
          </cell>
          <cell r="AZ566">
            <v>0</v>
          </cell>
          <cell r="BB566">
            <v>-909200</v>
          </cell>
          <cell r="BC566">
            <v>-909200</v>
          </cell>
          <cell r="BD566">
            <v>0</v>
          </cell>
          <cell r="BE566">
            <v>-4613877</v>
          </cell>
          <cell r="BF566">
            <v>851268.8191881919</v>
          </cell>
        </row>
        <row r="567">
          <cell r="C567" t="str">
            <v>IT01-1</v>
          </cell>
          <cell r="E567" t="str">
            <v>Steering Wheel</v>
          </cell>
          <cell r="G567" t="str">
            <v>B</v>
          </cell>
          <cell r="H567" t="str">
            <v>PMT2</v>
          </cell>
          <cell r="I567" t="str">
            <v>TH</v>
          </cell>
          <cell r="J567" t="str">
            <v>JD8B</v>
          </cell>
          <cell r="K567">
            <v>3600</v>
          </cell>
          <cell r="L567" t="str">
            <v>CDW</v>
          </cell>
          <cell r="M567" t="str">
            <v>JD8B-3600-CDW</v>
          </cell>
          <cell r="P567" t="str">
            <v>郭琳玲(lguo8)</v>
          </cell>
          <cell r="Q567" t="str">
            <v>张兴华(xzhan195)</v>
          </cell>
          <cell r="W567">
            <v>1</v>
          </cell>
          <cell r="X567">
            <v>1</v>
          </cell>
          <cell r="Y567">
            <v>1</v>
          </cell>
          <cell r="Z567">
            <v>1</v>
          </cell>
          <cell r="AA567">
            <v>0.33</v>
          </cell>
          <cell r="AC567">
            <v>-257.77</v>
          </cell>
          <cell r="AD567">
            <v>-2.31</v>
          </cell>
          <cell r="AE567">
            <v>0</v>
          </cell>
          <cell r="AF567">
            <v>0</v>
          </cell>
          <cell r="AG567">
            <v>-5.42</v>
          </cell>
          <cell r="AH567">
            <v>-265.5</v>
          </cell>
          <cell r="AI567" t="str">
            <v>CNY</v>
          </cell>
          <cell r="AJ567" t="str">
            <v>LP</v>
          </cell>
          <cell r="AK567" t="str">
            <v>奥托立夫(中国)方向盘</v>
          </cell>
          <cell r="AL567" t="str">
            <v>FBN7A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0</v>
          </cell>
          <cell r="AW567">
            <v>0</v>
          </cell>
          <cell r="AX567">
            <v>0</v>
          </cell>
          <cell r="AY567">
            <v>0</v>
          </cell>
          <cell r="AZ567">
            <v>0</v>
          </cell>
          <cell r="BB567">
            <v>-474200</v>
          </cell>
          <cell r="BC567">
            <v>-474200</v>
          </cell>
          <cell r="BD567">
            <v>0</v>
          </cell>
          <cell r="BE567">
            <v>-4613877</v>
          </cell>
          <cell r="BF567">
            <v>851268.8191881919</v>
          </cell>
        </row>
        <row r="568">
          <cell r="C568" t="str">
            <v>IT01-1</v>
          </cell>
          <cell r="E568" t="str">
            <v>Steering Wheel</v>
          </cell>
          <cell r="G568" t="str">
            <v>B</v>
          </cell>
          <cell r="H568" t="str">
            <v>PMT2</v>
          </cell>
          <cell r="I568" t="str">
            <v>TH</v>
          </cell>
          <cell r="J568" t="str">
            <v>JD8B</v>
          </cell>
          <cell r="K568" t="str">
            <v>F042B85</v>
          </cell>
          <cell r="L568" t="str">
            <v>AB</v>
          </cell>
          <cell r="M568" t="str">
            <v>JD8B-F042B85-AB</v>
          </cell>
          <cell r="P568" t="str">
            <v>郭琳玲(lguo8)</v>
          </cell>
          <cell r="Q568" t="str">
            <v>张兴华(xzhan195)</v>
          </cell>
          <cell r="S568">
            <v>1</v>
          </cell>
          <cell r="T568">
            <v>1</v>
          </cell>
          <cell r="U568">
            <v>1</v>
          </cell>
          <cell r="V568">
            <v>1</v>
          </cell>
          <cell r="W568">
            <v>1</v>
          </cell>
          <cell r="X568">
            <v>1</v>
          </cell>
          <cell r="Y568">
            <v>1</v>
          </cell>
          <cell r="Z568">
            <v>1</v>
          </cell>
          <cell r="AA568">
            <v>1</v>
          </cell>
          <cell r="AC568">
            <v>-143.51</v>
          </cell>
          <cell r="AD568">
            <v>-2.31</v>
          </cell>
          <cell r="AE568">
            <v>0</v>
          </cell>
          <cell r="AF568">
            <v>-0.75</v>
          </cell>
          <cell r="AG568">
            <v>-3.3</v>
          </cell>
          <cell r="AH568">
            <v>-149.87</v>
          </cell>
          <cell r="AI568" t="str">
            <v>CNY</v>
          </cell>
          <cell r="AJ568" t="str">
            <v>LP</v>
          </cell>
          <cell r="AK568" t="str">
            <v>奥托立夫(中国)方向盘</v>
          </cell>
          <cell r="AL568" t="str">
            <v>FBN7A</v>
          </cell>
          <cell r="AP568">
            <v>0</v>
          </cell>
          <cell r="AQ568">
            <v>0</v>
          </cell>
          <cell r="AR568">
            <v>0</v>
          </cell>
          <cell r="AS568">
            <v>0</v>
          </cell>
          <cell r="AT568">
            <v>0</v>
          </cell>
          <cell r="AU568">
            <v>0</v>
          </cell>
          <cell r="AV568">
            <v>0</v>
          </cell>
          <cell r="AW568">
            <v>0</v>
          </cell>
          <cell r="AX568">
            <v>0</v>
          </cell>
          <cell r="AY568">
            <v>0</v>
          </cell>
          <cell r="AZ568">
            <v>0</v>
          </cell>
          <cell r="BB568">
            <v>-460000</v>
          </cell>
          <cell r="BC568">
            <v>-460000</v>
          </cell>
          <cell r="BD568">
            <v>0</v>
          </cell>
          <cell r="BE568">
            <v>-1841710</v>
          </cell>
          <cell r="BF568">
            <v>558000</v>
          </cell>
          <cell r="BI568">
            <v>-1196529</v>
          </cell>
          <cell r="BJ568">
            <v>1596578</v>
          </cell>
        </row>
        <row r="569">
          <cell r="C569" t="str">
            <v>CH027-11</v>
          </cell>
          <cell r="E569" t="str">
            <v>Spring Pad-Front lower</v>
          </cell>
          <cell r="G569" t="str">
            <v>J</v>
          </cell>
          <cell r="H569" t="str">
            <v>PMT3</v>
          </cell>
          <cell r="I569" t="str">
            <v>PF</v>
          </cell>
          <cell r="J569" t="str">
            <v>CV61</v>
          </cell>
          <cell r="K569">
            <v>5414</v>
          </cell>
          <cell r="L569" t="str">
            <v>ACD</v>
          </cell>
          <cell r="M569" t="str">
            <v>CV61-5414-ACD</v>
          </cell>
          <cell r="P569" t="str">
            <v>Jiang,liping</v>
          </cell>
          <cell r="Q569" t="str">
            <v>Chen yi</v>
          </cell>
          <cell r="S569">
            <v>2</v>
          </cell>
          <cell r="T569">
            <v>2</v>
          </cell>
          <cell r="U569">
            <v>2</v>
          </cell>
          <cell r="V569">
            <v>2</v>
          </cell>
          <cell r="W569">
            <v>2</v>
          </cell>
          <cell r="X569">
            <v>2</v>
          </cell>
          <cell r="Y569">
            <v>2</v>
          </cell>
          <cell r="Z569">
            <v>2</v>
          </cell>
          <cell r="AA569">
            <v>2</v>
          </cell>
          <cell r="AC569">
            <v>-2.29</v>
          </cell>
          <cell r="AD569">
            <v>-0.12</v>
          </cell>
          <cell r="AE569">
            <v>-0.06</v>
          </cell>
          <cell r="AF569">
            <v>0</v>
          </cell>
          <cell r="AG569">
            <v>0</v>
          </cell>
          <cell r="AH569">
            <v>-2.4700000000000002</v>
          </cell>
          <cell r="AI569" t="str">
            <v>CNY</v>
          </cell>
          <cell r="AJ569" t="str">
            <v>LP</v>
          </cell>
          <cell r="AK569" t="str">
            <v>浙江骆氏 </v>
          </cell>
          <cell r="AL569" t="str">
            <v>FK3LA 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B569">
            <v>-88000</v>
          </cell>
          <cell r="BC569">
            <v>-88000</v>
          </cell>
          <cell r="BD569">
            <v>0</v>
          </cell>
          <cell r="BE569">
            <v>0</v>
          </cell>
          <cell r="BF569">
            <v>0</v>
          </cell>
          <cell r="BI569">
            <v>0</v>
          </cell>
          <cell r="BJ569">
            <v>0</v>
          </cell>
        </row>
        <row r="570">
          <cell r="C570" t="str">
            <v>E05</v>
          </cell>
          <cell r="E570" t="str">
            <v>ALT ASY</v>
          </cell>
          <cell r="G570" t="str">
            <v>B</v>
          </cell>
          <cell r="H570" t="str">
            <v>PMT5</v>
          </cell>
          <cell r="I570" t="str">
            <v>TH</v>
          </cell>
          <cell r="J570" t="str">
            <v>JX6T</v>
          </cell>
          <cell r="K570" t="str">
            <v>10300 </v>
          </cell>
          <cell r="L570" t="str">
            <v>GB</v>
          </cell>
          <cell r="M570" t="str">
            <v>JX6T-10300 -GB</v>
          </cell>
          <cell r="S570">
            <v>0</v>
          </cell>
          <cell r="T570">
            <v>0</v>
          </cell>
          <cell r="U570">
            <v>0</v>
          </cell>
          <cell r="V570">
            <v>0</v>
          </cell>
          <cell r="W570">
            <v>1</v>
          </cell>
          <cell r="X570">
            <v>1</v>
          </cell>
          <cell r="Y570">
            <v>0</v>
          </cell>
          <cell r="Z570">
            <v>1</v>
          </cell>
          <cell r="AA570">
            <v>0.28000000000000003</v>
          </cell>
          <cell r="AC570">
            <v>-515.23</v>
          </cell>
          <cell r="AD570">
            <v>-3.74</v>
          </cell>
          <cell r="AE570" t="str">
            <v>Milkrun</v>
          </cell>
          <cell r="AF570">
            <v>0</v>
          </cell>
          <cell r="AG570">
            <v>0</v>
          </cell>
          <cell r="AH570">
            <v>-518.97</v>
          </cell>
          <cell r="AI570" t="str">
            <v>CNY</v>
          </cell>
          <cell r="AJ570" t="str">
            <v>LP</v>
          </cell>
          <cell r="AK570" t="str">
            <v>常州三菱 </v>
          </cell>
          <cell r="AL570" t="str">
            <v>EBQ9A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  <cell r="BB570">
            <v>0</v>
          </cell>
          <cell r="BC570">
            <v>-499000</v>
          </cell>
          <cell r="BD570">
            <v>0</v>
          </cell>
          <cell r="BE570">
            <v>0</v>
          </cell>
          <cell r="BF570">
            <v>0</v>
          </cell>
          <cell r="BI570">
            <v>0</v>
          </cell>
          <cell r="BJ570">
            <v>0</v>
          </cell>
        </row>
        <row r="571">
          <cell r="C571" t="str">
            <v>E05</v>
          </cell>
          <cell r="E571" t="str">
            <v>ALT ASY</v>
          </cell>
          <cell r="G571" t="str">
            <v>B</v>
          </cell>
          <cell r="H571" t="str">
            <v>PMT5</v>
          </cell>
          <cell r="I571" t="str">
            <v>TH</v>
          </cell>
          <cell r="J571" t="str">
            <v>JX6T</v>
          </cell>
          <cell r="K571" t="str">
            <v>10300 </v>
          </cell>
          <cell r="L571" t="str">
            <v>HB</v>
          </cell>
          <cell r="M571" t="str">
            <v>JX6T-10300 -HB</v>
          </cell>
          <cell r="S571">
            <v>1</v>
          </cell>
          <cell r="T571">
            <v>1</v>
          </cell>
          <cell r="U571">
            <v>1</v>
          </cell>
          <cell r="V571">
            <v>1</v>
          </cell>
          <cell r="W571">
            <v>0</v>
          </cell>
          <cell r="X571">
            <v>0</v>
          </cell>
          <cell r="Y571">
            <v>1</v>
          </cell>
          <cell r="Z571">
            <v>0</v>
          </cell>
          <cell r="AA571">
            <v>0.72000000000000008</v>
          </cell>
          <cell r="AC571">
            <v>-512.58000000000004</v>
          </cell>
          <cell r="AD571">
            <v>-3.74</v>
          </cell>
          <cell r="AE571" t="str">
            <v>Milkrun</v>
          </cell>
          <cell r="AF571">
            <v>0</v>
          </cell>
          <cell r="AG571">
            <v>0</v>
          </cell>
          <cell r="AH571">
            <v>-516.32000000000005</v>
          </cell>
          <cell r="AI571" t="str">
            <v>CNY</v>
          </cell>
          <cell r="AJ571" t="str">
            <v>LP</v>
          </cell>
          <cell r="AK571" t="str">
            <v>常州三菱 </v>
          </cell>
          <cell r="AL571" t="str">
            <v>EBQ9A</v>
          </cell>
          <cell r="AP571">
            <v>0</v>
          </cell>
          <cell r="AQ571">
            <v>0</v>
          </cell>
          <cell r="AR571">
            <v>0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0</v>
          </cell>
          <cell r="AY571">
            <v>0</v>
          </cell>
          <cell r="AZ571">
            <v>0</v>
          </cell>
          <cell r="BB571">
            <v>0</v>
          </cell>
          <cell r="BC571">
            <v>-499000</v>
          </cell>
          <cell r="BD571">
            <v>0</v>
          </cell>
          <cell r="BE571">
            <v>0</v>
          </cell>
          <cell r="BF571">
            <v>0</v>
          </cell>
          <cell r="BI571">
            <v>0</v>
          </cell>
          <cell r="BJ571">
            <v>0</v>
          </cell>
        </row>
        <row r="572">
          <cell r="C572" t="str">
            <v>TBD</v>
          </cell>
          <cell r="E572" t="str">
            <v>splash shield</v>
          </cell>
          <cell r="G572" t="str">
            <v>D</v>
          </cell>
          <cell r="H572" t="str">
            <v>PMT1</v>
          </cell>
          <cell r="I572" t="str">
            <v>TH</v>
          </cell>
          <cell r="J572" t="str">
            <v>JD8B</v>
          </cell>
          <cell r="K572">
            <v>6775</v>
          </cell>
          <cell r="L572" t="str">
            <v>AB</v>
          </cell>
          <cell r="M572" t="str">
            <v>JD8B-6775-AB</v>
          </cell>
          <cell r="P572" t="str">
            <v>翟万里(wzhai1)</v>
          </cell>
          <cell r="Q572" t="str">
            <v>刘春艳(cliu117)</v>
          </cell>
          <cell r="S572">
            <v>1</v>
          </cell>
          <cell r="T572">
            <v>1</v>
          </cell>
          <cell r="U572">
            <v>1</v>
          </cell>
          <cell r="V572">
            <v>1</v>
          </cell>
          <cell r="AA572">
            <v>0.67</v>
          </cell>
          <cell r="AC572">
            <v>-14.583</v>
          </cell>
          <cell r="AD572">
            <v>-0.3</v>
          </cell>
          <cell r="AE572">
            <v>-0.33333000000000002</v>
          </cell>
          <cell r="AF572">
            <v>0</v>
          </cell>
          <cell r="AG572">
            <v>0</v>
          </cell>
          <cell r="AH572">
            <v>-15.216330000000001</v>
          </cell>
          <cell r="AI572" t="str">
            <v>CNY</v>
          </cell>
          <cell r="AJ572" t="str">
            <v>LP</v>
          </cell>
          <cell r="AK572" t="str">
            <v>重庆光能</v>
          </cell>
          <cell r="AL572" t="str">
            <v>DH0HA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B572">
            <v>-360000</v>
          </cell>
          <cell r="BC572">
            <v>-360000</v>
          </cell>
          <cell r="BD572">
            <v>0</v>
          </cell>
          <cell r="BE572">
            <v>0</v>
          </cell>
          <cell r="BF572">
            <v>0</v>
          </cell>
        </row>
        <row r="573">
          <cell r="C573" t="str">
            <v>Hardware001-3</v>
          </cell>
          <cell r="D573" t="str">
            <v>Tapping Screw(non-common part)</v>
          </cell>
          <cell r="E573">
            <v>0</v>
          </cell>
          <cell r="G573" t="str">
            <v>D</v>
          </cell>
          <cell r="H573" t="str">
            <v>PMT1</v>
          </cell>
          <cell r="I573" t="str">
            <v>TH</v>
          </cell>
          <cell r="J573">
            <v>0</v>
          </cell>
          <cell r="K573" t="str">
            <v>W704310</v>
          </cell>
          <cell r="L573" t="str">
            <v>S307</v>
          </cell>
          <cell r="M573" t="str">
            <v>-W704310-S307</v>
          </cell>
          <cell r="P573" t="str">
            <v>张春晖(czhang18)</v>
          </cell>
          <cell r="Q573" t="str">
            <v>邓少翔(sdeng7)</v>
          </cell>
          <cell r="S573">
            <v>2</v>
          </cell>
          <cell r="T573">
            <v>2</v>
          </cell>
          <cell r="U573">
            <v>2</v>
          </cell>
          <cell r="V573">
            <v>2</v>
          </cell>
          <cell r="W573">
            <v>2</v>
          </cell>
          <cell r="X573">
            <v>2</v>
          </cell>
          <cell r="Y573">
            <v>2</v>
          </cell>
          <cell r="Z573">
            <v>2</v>
          </cell>
          <cell r="AA573">
            <v>2</v>
          </cell>
          <cell r="AC573">
            <v>-0.17299999999999999</v>
          </cell>
          <cell r="AD573">
            <v>-4.8999999999999998E-3</v>
          </cell>
          <cell r="AE573">
            <v>-2.0999999999999999E-3</v>
          </cell>
          <cell r="AF573">
            <v>0</v>
          </cell>
          <cell r="AG573">
            <v>0</v>
          </cell>
          <cell r="AH573">
            <v>-0.17999999999999997</v>
          </cell>
          <cell r="AI573" t="str">
            <v>CNY</v>
          </cell>
          <cell r="AJ573" t="str">
            <v>LP</v>
          </cell>
          <cell r="AK573" t="str">
            <v>重庆金海</v>
          </cell>
          <cell r="AL573" t="str">
            <v>FJHBB</v>
          </cell>
          <cell r="AP573">
            <v>0</v>
          </cell>
          <cell r="AQ573">
            <v>0</v>
          </cell>
          <cell r="AR573">
            <v>0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B573">
            <v>0</v>
          </cell>
          <cell r="BC573">
            <v>0</v>
          </cell>
          <cell r="BD573">
            <v>0</v>
          </cell>
          <cell r="BE573">
            <v>0</v>
          </cell>
          <cell r="BF573">
            <v>0</v>
          </cell>
          <cell r="BG573">
            <v>0</v>
          </cell>
          <cell r="BI573">
            <v>0</v>
          </cell>
          <cell r="BJ573">
            <v>0</v>
          </cell>
        </row>
        <row r="574">
          <cell r="C574" t="str">
            <v>B041</v>
          </cell>
          <cell r="D574" t="str">
            <v>Stamping_outsource stamping &amp; welding assy-chunk 1</v>
          </cell>
          <cell r="E574" t="str">
            <v>BIW</v>
          </cell>
          <cell r="F574" t="str">
            <v>PF</v>
          </cell>
          <cell r="G574" t="str">
            <v>D</v>
          </cell>
          <cell r="H574" t="str">
            <v>BIW</v>
          </cell>
          <cell r="I574" t="str">
            <v>PF</v>
          </cell>
          <cell r="J574" t="str">
            <v>AV61</v>
          </cell>
          <cell r="K574" t="str">
            <v>R16021</v>
          </cell>
          <cell r="L574" t="str">
            <v>BF</v>
          </cell>
          <cell r="M574" t="str">
            <v>AV61-R16021-BF</v>
          </cell>
          <cell r="O574" t="str">
            <v>2017/1027</v>
          </cell>
          <cell r="P574" t="str">
            <v>张春晖(czhang18),陈善文(schen126),魏晓伟(xwei22)</v>
          </cell>
          <cell r="Q574" t="str">
            <v>刘阳(yliu168)</v>
          </cell>
          <cell r="S574">
            <v>1</v>
          </cell>
          <cell r="T574">
            <v>1</v>
          </cell>
          <cell r="U574">
            <v>1</v>
          </cell>
          <cell r="V574">
            <v>1</v>
          </cell>
          <cell r="W574">
            <v>1</v>
          </cell>
          <cell r="X574">
            <v>1</v>
          </cell>
          <cell r="Y574">
            <v>1</v>
          </cell>
          <cell r="Z574">
            <v>1</v>
          </cell>
          <cell r="AA574">
            <v>1</v>
          </cell>
          <cell r="AC574">
            <v>-61.949999999999996</v>
          </cell>
          <cell r="AD574">
            <v>-0.88</v>
          </cell>
          <cell r="AE574">
            <v>-0.59</v>
          </cell>
          <cell r="AF574">
            <v>0</v>
          </cell>
          <cell r="AG574">
            <v>0</v>
          </cell>
          <cell r="AH574">
            <v>-63.42</v>
          </cell>
          <cell r="AI574" t="str">
            <v>CNY</v>
          </cell>
          <cell r="AJ574" t="str">
            <v>LP</v>
          </cell>
          <cell r="AK574" t="str">
            <v>重庆平伟 </v>
          </cell>
          <cell r="AL574" t="str">
            <v>EHDAA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0</v>
          </cell>
          <cell r="AW574">
            <v>0</v>
          </cell>
          <cell r="AX574">
            <v>0</v>
          </cell>
          <cell r="AY574">
            <v>0</v>
          </cell>
          <cell r="AZ574">
            <v>0</v>
          </cell>
          <cell r="BB574">
            <v>-3406626</v>
          </cell>
          <cell r="BC574">
            <v>-3406626</v>
          </cell>
          <cell r="BD574">
            <v>0</v>
          </cell>
          <cell r="BE574">
            <v>0</v>
          </cell>
          <cell r="BF574">
            <v>0</v>
          </cell>
        </row>
        <row r="575">
          <cell r="C575" t="str">
            <v>B029</v>
          </cell>
          <cell r="E575" t="str">
            <v>LMM - B09</v>
          </cell>
          <cell r="G575" t="str">
            <v>B</v>
          </cell>
          <cell r="H575" t="str">
            <v>PMT1</v>
          </cell>
          <cell r="I575" t="str">
            <v>TH</v>
          </cell>
          <cell r="J575" t="str">
            <v>JD8B</v>
          </cell>
          <cell r="K575" t="str">
            <v>F219A64</v>
          </cell>
          <cell r="L575" t="str">
            <v>AC</v>
          </cell>
          <cell r="M575" t="str">
            <v>JD8B-F219A64-AC</v>
          </cell>
          <cell r="P575" t="str">
            <v>陶泫宗(xtao8)</v>
          </cell>
          <cell r="Q575" t="str">
            <v>金正斌(zjin5)</v>
          </cell>
          <cell r="S575">
            <v>0</v>
          </cell>
          <cell r="T575">
            <v>0</v>
          </cell>
          <cell r="U575">
            <v>0</v>
          </cell>
          <cell r="V575">
            <v>0</v>
          </cell>
          <cell r="W575">
            <v>0</v>
          </cell>
          <cell r="X575">
            <v>0</v>
          </cell>
          <cell r="Y575">
            <v>1</v>
          </cell>
          <cell r="Z575">
            <v>1</v>
          </cell>
          <cell r="AA575">
            <v>0.1</v>
          </cell>
          <cell r="AC575">
            <v>-91.33</v>
          </cell>
          <cell r="AD575">
            <v>-1.23</v>
          </cell>
          <cell r="AE575">
            <v>-0.38</v>
          </cell>
          <cell r="AF575">
            <v>-0.63</v>
          </cell>
          <cell r="AG575">
            <v>-3.32</v>
          </cell>
          <cell r="AH575">
            <v>-96.889999999999986</v>
          </cell>
          <cell r="AI575" t="str">
            <v>CNY</v>
          </cell>
          <cell r="AJ575" t="str">
            <v>LP</v>
          </cell>
          <cell r="AK575" t="str">
            <v>重庆博泽</v>
          </cell>
          <cell r="AL575" t="str">
            <v>GL6TA</v>
          </cell>
          <cell r="AP575">
            <v>0</v>
          </cell>
          <cell r="AQ575">
            <v>0</v>
          </cell>
          <cell r="AR575">
            <v>0</v>
          </cell>
          <cell r="AS575">
            <v>0</v>
          </cell>
          <cell r="AT575">
            <v>0</v>
          </cell>
          <cell r="AU575">
            <v>0</v>
          </cell>
          <cell r="AV575">
            <v>0</v>
          </cell>
          <cell r="AW575">
            <v>0</v>
          </cell>
          <cell r="AX575">
            <v>0</v>
          </cell>
          <cell r="AY575">
            <v>0</v>
          </cell>
          <cell r="AZ575">
            <v>0</v>
          </cell>
          <cell r="BB575">
            <v>-400000</v>
          </cell>
          <cell r="BC575">
            <v>-400000</v>
          </cell>
          <cell r="BD575">
            <v>0</v>
          </cell>
          <cell r="BE575">
            <v>-368470</v>
          </cell>
          <cell r="BF575">
            <v>-110984.93975903615</v>
          </cell>
        </row>
        <row r="576">
          <cell r="C576" t="str">
            <v>B029</v>
          </cell>
          <cell r="E576" t="str">
            <v>LMM - B09</v>
          </cell>
          <cell r="G576" t="str">
            <v>B</v>
          </cell>
          <cell r="H576" t="str">
            <v>PMT1</v>
          </cell>
          <cell r="I576" t="str">
            <v>TH</v>
          </cell>
          <cell r="J576" t="str">
            <v>JD8B</v>
          </cell>
          <cell r="K576" t="str">
            <v>F219A65</v>
          </cell>
          <cell r="L576" t="str">
            <v>AC</v>
          </cell>
          <cell r="M576" t="str">
            <v>JD8B-F219A65-AC</v>
          </cell>
          <cell r="P576" t="str">
            <v>陶泫宗(xtao8)</v>
          </cell>
          <cell r="Q576" t="str">
            <v>金正斌(zjin5)</v>
          </cell>
          <cell r="S576">
            <v>0</v>
          </cell>
          <cell r="T576">
            <v>0</v>
          </cell>
          <cell r="U576">
            <v>0</v>
          </cell>
          <cell r="V576">
            <v>0</v>
          </cell>
          <cell r="W576">
            <v>0</v>
          </cell>
          <cell r="X576">
            <v>0</v>
          </cell>
          <cell r="Y576">
            <v>1</v>
          </cell>
          <cell r="Z576">
            <v>0</v>
          </cell>
          <cell r="AA576">
            <v>0.05</v>
          </cell>
          <cell r="AC576">
            <v>-94.41</v>
          </cell>
          <cell r="AD576">
            <v>-1.23</v>
          </cell>
          <cell r="AE576">
            <v>-0.38</v>
          </cell>
          <cell r="AF576">
            <v>-0.63</v>
          </cell>
          <cell r="AG576">
            <v>-3.32</v>
          </cell>
          <cell r="AH576">
            <v>-99.969999999999985</v>
          </cell>
          <cell r="AI576" t="str">
            <v>CNY</v>
          </cell>
          <cell r="AJ576" t="str">
            <v>LP</v>
          </cell>
          <cell r="AK576" t="str">
            <v>重庆博泽</v>
          </cell>
          <cell r="AL576" t="str">
            <v>GL6TA</v>
          </cell>
          <cell r="AP576">
            <v>0</v>
          </cell>
          <cell r="AQ576">
            <v>0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0</v>
          </cell>
          <cell r="AW576">
            <v>0</v>
          </cell>
          <cell r="AX576">
            <v>0</v>
          </cell>
          <cell r="AY576">
            <v>0</v>
          </cell>
          <cell r="AZ576">
            <v>0</v>
          </cell>
          <cell r="BB576" t="str">
            <v>inc. in above</v>
          </cell>
          <cell r="BC576" t="str">
            <v>inc. in above</v>
          </cell>
          <cell r="BD576">
            <v>0</v>
          </cell>
          <cell r="BE576" t="str">
            <v>inc. in above</v>
          </cell>
          <cell r="BF576" t="str">
            <v>inc. in above</v>
          </cell>
        </row>
        <row r="577">
          <cell r="C577" t="str">
            <v>ET11</v>
          </cell>
          <cell r="E577" t="str">
            <v>Radiator Support/GOR/Bolster</v>
          </cell>
          <cell r="G577" t="str">
            <v>D</v>
          </cell>
          <cell r="H577" t="str">
            <v>PMT1</v>
          </cell>
          <cell r="I577" t="str">
            <v>TH</v>
          </cell>
          <cell r="J577" t="str">
            <v>JD8B</v>
          </cell>
          <cell r="K577" t="str">
            <v>8B041</v>
          </cell>
          <cell r="L577" t="str">
            <v>AB</v>
          </cell>
          <cell r="M577" t="str">
            <v>JD8B-8B041-AB</v>
          </cell>
          <cell r="P577" t="str">
            <v>杨婷(tyang37)</v>
          </cell>
          <cell r="Q577" t="str">
            <v>邓少翔(sdeng7)</v>
          </cell>
          <cell r="S577">
            <v>1</v>
          </cell>
          <cell r="T577">
            <v>1</v>
          </cell>
          <cell r="U577">
            <v>1</v>
          </cell>
          <cell r="V577">
            <v>1</v>
          </cell>
          <cell r="W577">
            <v>1</v>
          </cell>
          <cell r="X577">
            <v>1</v>
          </cell>
          <cell r="Y577">
            <v>1</v>
          </cell>
          <cell r="Z577">
            <v>1</v>
          </cell>
          <cell r="AA577">
            <v>1</v>
          </cell>
          <cell r="AC577">
            <v>-109.49</v>
          </cell>
          <cell r="AD577">
            <v>0</v>
          </cell>
          <cell r="AE577">
            <v>-1.51</v>
          </cell>
          <cell r="AF577">
            <v>-2.4875999999999999E-2</v>
          </cell>
          <cell r="AG577">
            <v>0</v>
          </cell>
          <cell r="AH577">
            <v>-111.02487600000001</v>
          </cell>
          <cell r="AI577" t="str">
            <v>CNY</v>
          </cell>
          <cell r="AJ577" t="str">
            <v>LP</v>
          </cell>
          <cell r="AK577" t="str">
            <v>重庆延锋</v>
          </cell>
          <cell r="AL577" t="str">
            <v>DBNJA</v>
          </cell>
          <cell r="AP577">
            <v>0</v>
          </cell>
          <cell r="AQ577">
            <v>0</v>
          </cell>
          <cell r="AR577">
            <v>0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B577">
            <v>-8054384</v>
          </cell>
          <cell r="BC577">
            <v>-8854384</v>
          </cell>
          <cell r="BD577">
            <v>0</v>
          </cell>
          <cell r="BE577">
            <v>0</v>
          </cell>
          <cell r="BF577">
            <v>0</v>
          </cell>
          <cell r="BI577">
            <v>-38514.199999999997</v>
          </cell>
          <cell r="BJ577">
            <v>1548196</v>
          </cell>
        </row>
        <row r="578">
          <cell r="C578" t="str">
            <v>CH063</v>
          </cell>
          <cell r="E578" t="str">
            <v>VACUUM HOSE</v>
          </cell>
          <cell r="G578" t="str">
            <v>B</v>
          </cell>
          <cell r="H578" t="str">
            <v>PMT3</v>
          </cell>
          <cell r="I578" t="str">
            <v>PF</v>
          </cell>
          <cell r="J578" t="str">
            <v>JD8C</v>
          </cell>
          <cell r="K578">
            <v>2420</v>
          </cell>
          <cell r="L578" t="str">
            <v>AA</v>
          </cell>
          <cell r="M578" t="str">
            <v>JD8C-2420-AA</v>
          </cell>
          <cell r="S578">
            <v>1</v>
          </cell>
          <cell r="T578">
            <v>0</v>
          </cell>
          <cell r="U578">
            <v>1</v>
          </cell>
          <cell r="V578">
            <v>0</v>
          </cell>
          <cell r="W578">
            <v>0</v>
          </cell>
          <cell r="X578">
            <v>0</v>
          </cell>
          <cell r="Y578">
            <v>0</v>
          </cell>
          <cell r="Z578">
            <v>0</v>
          </cell>
          <cell r="AA578">
            <v>0.28000000000000003</v>
          </cell>
          <cell r="AC578">
            <v>-33.24</v>
          </cell>
          <cell r="AD578">
            <v>-0.67</v>
          </cell>
          <cell r="AE578">
            <v>-1.44</v>
          </cell>
          <cell r="AF578">
            <v>0</v>
          </cell>
          <cell r="AG578">
            <v>-0.35</v>
          </cell>
          <cell r="AH578">
            <v>-35.700000000000003</v>
          </cell>
          <cell r="AI578" t="str">
            <v>CNY</v>
          </cell>
          <cell r="AJ578" t="str">
            <v>LP</v>
          </cell>
          <cell r="AK578" t="str">
            <v>无锡康斯博格</v>
          </cell>
          <cell r="AL578" t="str">
            <v>EMLGA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  <cell r="AW578">
            <v>0</v>
          </cell>
          <cell r="AX578">
            <v>0</v>
          </cell>
          <cell r="AY578">
            <v>0</v>
          </cell>
          <cell r="AZ578">
            <v>0</v>
          </cell>
          <cell r="BB578">
            <v>-163200</v>
          </cell>
          <cell r="BC578">
            <v>-163200</v>
          </cell>
          <cell r="BD578">
            <v>0</v>
          </cell>
          <cell r="BE578">
            <v>-56105</v>
          </cell>
          <cell r="BF578">
            <v>160972</v>
          </cell>
        </row>
        <row r="579">
          <cell r="C579" t="str">
            <v>CH063</v>
          </cell>
          <cell r="E579" t="str">
            <v>VACUUM HOSE</v>
          </cell>
          <cell r="G579" t="str">
            <v>B</v>
          </cell>
          <cell r="H579" t="str">
            <v>PMT3</v>
          </cell>
          <cell r="I579" t="str">
            <v>PF</v>
          </cell>
          <cell r="J579" t="str">
            <v>JD8C</v>
          </cell>
          <cell r="K579">
            <v>2420</v>
          </cell>
          <cell r="L579" t="str">
            <v>BA</v>
          </cell>
          <cell r="M579" t="str">
            <v>JD8C-2420-BA</v>
          </cell>
          <cell r="S579">
            <v>0</v>
          </cell>
          <cell r="T579">
            <v>1</v>
          </cell>
          <cell r="U579">
            <v>0</v>
          </cell>
          <cell r="V579">
            <v>1</v>
          </cell>
          <cell r="W579">
            <v>0</v>
          </cell>
          <cell r="X579">
            <v>0</v>
          </cell>
          <cell r="Y579">
            <v>1</v>
          </cell>
          <cell r="Z579">
            <v>0</v>
          </cell>
          <cell r="AA579">
            <v>0.44</v>
          </cell>
          <cell r="AC579">
            <v>-182.49</v>
          </cell>
          <cell r="AD579">
            <v>-0.98</v>
          </cell>
          <cell r="AE579">
            <v>-2.0099999999999998</v>
          </cell>
          <cell r="AF579">
            <v>-0.19</v>
          </cell>
          <cell r="AG579">
            <v>-0.55000000000000004</v>
          </cell>
          <cell r="AH579">
            <v>-186.22</v>
          </cell>
          <cell r="AI579" t="str">
            <v>CNY</v>
          </cell>
          <cell r="AJ579" t="str">
            <v>LP</v>
          </cell>
          <cell r="AK579" t="str">
            <v>无锡康斯博格</v>
          </cell>
          <cell r="AL579" t="str">
            <v>EMLGA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  <cell r="AW579">
            <v>0</v>
          </cell>
          <cell r="AX579">
            <v>0</v>
          </cell>
          <cell r="AY579">
            <v>0</v>
          </cell>
          <cell r="AZ579">
            <v>0</v>
          </cell>
          <cell r="BB579">
            <v>-426000</v>
          </cell>
          <cell r="BC579">
            <v>-426000</v>
          </cell>
          <cell r="BD579">
            <v>0</v>
          </cell>
          <cell r="BE579">
            <v>-56105</v>
          </cell>
          <cell r="BF579">
            <v>160972</v>
          </cell>
        </row>
        <row r="580">
          <cell r="C580" t="str">
            <v>CH063</v>
          </cell>
          <cell r="E580" t="str">
            <v>VACUUM HOSE</v>
          </cell>
          <cell r="G580" t="str">
            <v>B</v>
          </cell>
          <cell r="H580" t="str">
            <v>PMT3</v>
          </cell>
          <cell r="I580" t="str">
            <v>PF</v>
          </cell>
          <cell r="J580" t="str">
            <v>JD8C</v>
          </cell>
          <cell r="K580">
            <v>2420</v>
          </cell>
          <cell r="L580" t="str">
            <v>CB</v>
          </cell>
          <cell r="M580" t="str">
            <v>JD8C-2420-CB</v>
          </cell>
          <cell r="S580">
            <v>0</v>
          </cell>
          <cell r="T580">
            <v>0</v>
          </cell>
          <cell r="U580">
            <v>0</v>
          </cell>
          <cell r="V580">
            <v>0</v>
          </cell>
          <cell r="W580">
            <v>1</v>
          </cell>
          <cell r="X580">
            <v>1</v>
          </cell>
          <cell r="Y580">
            <v>0</v>
          </cell>
          <cell r="Z580">
            <v>1</v>
          </cell>
          <cell r="AA580">
            <v>0.28000000000000003</v>
          </cell>
          <cell r="AC580">
            <v>-23.81</v>
          </cell>
          <cell r="AD580">
            <v>-0.67</v>
          </cell>
          <cell r="AE580">
            <v>-1.44</v>
          </cell>
          <cell r="AF580">
            <v>0</v>
          </cell>
          <cell r="AG580">
            <v>-0.35</v>
          </cell>
          <cell r="AH580">
            <v>-26.270000000000003</v>
          </cell>
          <cell r="AI580" t="str">
            <v>CNY</v>
          </cell>
          <cell r="AJ580" t="str">
            <v>LP</v>
          </cell>
          <cell r="AK580" t="str">
            <v>无锡康斯博格</v>
          </cell>
          <cell r="AL580" t="str">
            <v>EMLGA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  <cell r="AW580">
            <v>0</v>
          </cell>
          <cell r="AX580">
            <v>0</v>
          </cell>
          <cell r="AY580">
            <v>0</v>
          </cell>
          <cell r="AZ580">
            <v>0</v>
          </cell>
          <cell r="BB580">
            <v>-163200</v>
          </cell>
          <cell r="BC580">
            <v>-163200</v>
          </cell>
          <cell r="BD580">
            <v>0</v>
          </cell>
          <cell r="BE580">
            <v>-186099.87</v>
          </cell>
          <cell r="BF580">
            <v>252956</v>
          </cell>
        </row>
        <row r="581">
          <cell r="C581" t="str">
            <v>CH016- Center cover</v>
          </cell>
          <cell r="E581" t="str">
            <v>center cover</v>
          </cell>
          <cell r="G581" t="str">
            <v>J</v>
          </cell>
          <cell r="H581" t="str">
            <v>PMT3</v>
          </cell>
          <cell r="I581" t="str">
            <v>PF</v>
          </cell>
          <cell r="J581" t="str">
            <v>6M21</v>
          </cell>
          <cell r="K581" t="str">
            <v>1003 </v>
          </cell>
          <cell r="L581" t="str">
            <v>CA</v>
          </cell>
          <cell r="M581" t="str">
            <v>6M21-1003 -CA</v>
          </cell>
          <cell r="S581">
            <v>4</v>
          </cell>
          <cell r="T581">
            <v>4</v>
          </cell>
          <cell r="U581">
            <v>4</v>
          </cell>
          <cell r="V581">
            <v>4</v>
          </cell>
          <cell r="W581">
            <v>4</v>
          </cell>
          <cell r="X581">
            <v>4</v>
          </cell>
          <cell r="Y581">
            <v>4</v>
          </cell>
          <cell r="Z581">
            <v>4</v>
          </cell>
          <cell r="AA581">
            <v>4</v>
          </cell>
          <cell r="AC581">
            <v>-3.75</v>
          </cell>
          <cell r="AD581">
            <v>-0.05</v>
          </cell>
          <cell r="AE581">
            <v>-0.05</v>
          </cell>
          <cell r="AF581">
            <v>0</v>
          </cell>
          <cell r="AG581">
            <v>0</v>
          </cell>
          <cell r="AH581">
            <v>-3.8499999999999996</v>
          </cell>
          <cell r="AI581" t="str">
            <v>CNY</v>
          </cell>
          <cell r="AJ581" t="str">
            <v>LP</v>
          </cell>
          <cell r="AK581" t="str">
            <v>广州金钟 </v>
          </cell>
          <cell r="AL581" t="str">
            <v>GJFYA</v>
          </cell>
          <cell r="AP581">
            <v>0</v>
          </cell>
          <cell r="AQ581">
            <v>0</v>
          </cell>
          <cell r="AR581">
            <v>0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  <cell r="BF581">
            <v>0</v>
          </cell>
          <cell r="BI581">
            <v>0</v>
          </cell>
          <cell r="BJ581">
            <v>0</v>
          </cell>
        </row>
        <row r="582">
          <cell r="C582" t="str">
            <v>CH061</v>
          </cell>
          <cell r="E582" t="str">
            <v>ESC MODULE</v>
          </cell>
          <cell r="G582" t="str">
            <v>B</v>
          </cell>
          <cell r="H582" t="str">
            <v>PMT3</v>
          </cell>
          <cell r="I582" t="str">
            <v>PF</v>
          </cell>
          <cell r="J582" t="str">
            <v>JD8C</v>
          </cell>
          <cell r="K582" t="str">
            <v>2B373</v>
          </cell>
          <cell r="L582" t="str">
            <v>AB</v>
          </cell>
          <cell r="M582" t="str">
            <v>JD8C-2B373-AB</v>
          </cell>
          <cell r="S582">
            <v>1</v>
          </cell>
          <cell r="T582">
            <v>1</v>
          </cell>
          <cell r="U582">
            <v>1</v>
          </cell>
          <cell r="V582">
            <v>1</v>
          </cell>
          <cell r="W582">
            <v>1</v>
          </cell>
          <cell r="X582">
            <v>1</v>
          </cell>
          <cell r="Y582">
            <v>1</v>
          </cell>
          <cell r="Z582">
            <v>1</v>
          </cell>
          <cell r="AA582">
            <v>1</v>
          </cell>
          <cell r="AC582">
            <v>-637.6</v>
          </cell>
          <cell r="AD582">
            <v>-3.8</v>
          </cell>
          <cell r="AE582">
            <v>-13.2</v>
          </cell>
          <cell r="AF582">
            <v>0</v>
          </cell>
          <cell r="AG582">
            <v>0</v>
          </cell>
          <cell r="AH582">
            <v>-654.6</v>
          </cell>
          <cell r="AI582" t="str">
            <v>CNY</v>
          </cell>
          <cell r="AJ582" t="str">
            <v>LP</v>
          </cell>
          <cell r="AK582" t="str">
            <v>上海大陆泰密克</v>
          </cell>
          <cell r="AL582" t="str">
            <v>FN2NA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0</v>
          </cell>
          <cell r="AX582">
            <v>0</v>
          </cell>
          <cell r="AY582">
            <v>0</v>
          </cell>
          <cell r="AZ582">
            <v>0</v>
          </cell>
          <cell r="BB582">
            <v>0</v>
          </cell>
          <cell r="BC582">
            <v>0</v>
          </cell>
          <cell r="BD582">
            <v>0</v>
          </cell>
          <cell r="BE582">
            <v>0</v>
          </cell>
          <cell r="BF582">
            <v>0</v>
          </cell>
          <cell r="BG582">
            <v>-7340154</v>
          </cell>
          <cell r="BI582">
            <v>0</v>
          </cell>
          <cell r="BJ582">
            <v>0</v>
          </cell>
        </row>
        <row r="583">
          <cell r="C583" t="str">
            <v>CH069</v>
          </cell>
          <cell r="E583" t="str">
            <v>Jack Assembly  (non-KC)</v>
          </cell>
          <cell r="G583" t="str">
            <v>B</v>
          </cell>
          <cell r="H583" t="str">
            <v>PMT3</v>
          </cell>
          <cell r="I583" t="str">
            <v>PF</v>
          </cell>
          <cell r="J583" t="str">
            <v>ED8C </v>
          </cell>
          <cell r="K583">
            <v>17005</v>
          </cell>
          <cell r="L583" t="str">
            <v>AA</v>
          </cell>
          <cell r="M583" t="str">
            <v>ED8C -17005-AA</v>
          </cell>
          <cell r="S583">
            <v>1</v>
          </cell>
          <cell r="T583">
            <v>1</v>
          </cell>
          <cell r="U583">
            <v>1</v>
          </cell>
          <cell r="V583">
            <v>1</v>
          </cell>
          <cell r="W583">
            <v>1</v>
          </cell>
          <cell r="X583">
            <v>1</v>
          </cell>
          <cell r="Y583">
            <v>1</v>
          </cell>
          <cell r="Z583">
            <v>1</v>
          </cell>
          <cell r="AA583">
            <v>1</v>
          </cell>
          <cell r="AC583">
            <v>-1.58</v>
          </cell>
          <cell r="AD583">
            <v>0</v>
          </cell>
          <cell r="AE583">
            <v>0</v>
          </cell>
          <cell r="AF583">
            <v>0</v>
          </cell>
          <cell r="AG583">
            <v>0</v>
          </cell>
          <cell r="AH583">
            <v>-1.58</v>
          </cell>
          <cell r="AI583" t="str">
            <v>CNY</v>
          </cell>
          <cell r="AJ583" t="str">
            <v>LP</v>
          </cell>
          <cell r="AK583" t="str">
            <v>南通通润 </v>
          </cell>
          <cell r="AL583" t="str">
            <v>EQPLD 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  <cell r="AW583">
            <v>0</v>
          </cell>
          <cell r="AX583">
            <v>0</v>
          </cell>
          <cell r="AY583">
            <v>0</v>
          </cell>
          <cell r="AZ583">
            <v>0</v>
          </cell>
          <cell r="BB583">
            <v>0</v>
          </cell>
          <cell r="BC583">
            <v>0</v>
          </cell>
          <cell r="BD583">
            <v>0</v>
          </cell>
          <cell r="BE583">
            <v>0</v>
          </cell>
          <cell r="BF583">
            <v>0</v>
          </cell>
          <cell r="BI583">
            <v>0</v>
          </cell>
          <cell r="BJ583">
            <v>0</v>
          </cell>
        </row>
        <row r="584">
          <cell r="C584" t="str">
            <v>PTO142</v>
          </cell>
          <cell r="E584" t="str">
            <v>Engine Cover</v>
          </cell>
          <cell r="G584" t="str">
            <v>B</v>
          </cell>
          <cell r="H584" t="str">
            <v>PMT4</v>
          </cell>
          <cell r="I584" t="str">
            <v>TH</v>
          </cell>
          <cell r="J584" t="str">
            <v>JX6G</v>
          </cell>
          <cell r="K584" t="str">
            <v>6A949</v>
          </cell>
          <cell r="L584" t="str">
            <v>HC</v>
          </cell>
          <cell r="M584" t="str">
            <v>JX6G-6A949-HC</v>
          </cell>
          <cell r="P584" t="str">
            <v>陈兴(xchen68)</v>
          </cell>
          <cell r="Q584" t="str">
            <v>佟刚(gtong1)</v>
          </cell>
          <cell r="S584">
            <v>1</v>
          </cell>
          <cell r="T584">
            <v>1</v>
          </cell>
          <cell r="U584">
            <v>1</v>
          </cell>
          <cell r="V584">
            <v>1</v>
          </cell>
          <cell r="W584">
            <v>0</v>
          </cell>
          <cell r="X584">
            <v>0</v>
          </cell>
          <cell r="Y584">
            <v>1</v>
          </cell>
          <cell r="Z584">
            <v>0</v>
          </cell>
          <cell r="AA584">
            <v>0.72000000000000008</v>
          </cell>
          <cell r="AC584">
            <v>-31.01</v>
          </cell>
          <cell r="AD584">
            <v>-3.8</v>
          </cell>
          <cell r="AE584">
            <v>-0.45</v>
          </cell>
          <cell r="AF584">
            <v>0</v>
          </cell>
          <cell r="AG584">
            <v>0</v>
          </cell>
          <cell r="AH584">
            <v>-35.260000000000005</v>
          </cell>
          <cell r="AI584" t="str">
            <v>CNY</v>
          </cell>
          <cell r="AJ584" t="str">
            <v>LP</v>
          </cell>
          <cell r="AK584" t="str">
            <v>无锡鲍尔 </v>
          </cell>
          <cell r="AL584" t="str">
            <v>GZHHA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  <cell r="AW584">
            <v>0</v>
          </cell>
          <cell r="AX584">
            <v>0</v>
          </cell>
          <cell r="AY584">
            <v>0</v>
          </cell>
          <cell r="AZ584">
            <v>0</v>
          </cell>
          <cell r="BB584">
            <v>0</v>
          </cell>
          <cell r="BC584">
            <v>0</v>
          </cell>
          <cell r="BD584">
            <v>0</v>
          </cell>
          <cell r="BE584">
            <v>0</v>
          </cell>
          <cell r="BF584">
            <v>0</v>
          </cell>
        </row>
        <row r="585">
          <cell r="C585" t="str">
            <v>CH052</v>
          </cell>
          <cell r="E585" t="str">
            <v>Canister and Bracket Assembly - Fuel Vapor Storage (non-KC)</v>
          </cell>
          <cell r="G585" t="str">
            <v>J</v>
          </cell>
          <cell r="H585" t="str">
            <v>PMT4</v>
          </cell>
          <cell r="I585" t="str">
            <v>PF</v>
          </cell>
          <cell r="J585" t="str">
            <v>JD8G</v>
          </cell>
          <cell r="K585" t="str">
            <v>9E857</v>
          </cell>
          <cell r="L585" t="str">
            <v>AA</v>
          </cell>
          <cell r="M585" t="str">
            <v>JD8G-9E857-AA</v>
          </cell>
          <cell r="S585">
            <v>1</v>
          </cell>
          <cell r="T585">
            <v>1</v>
          </cell>
          <cell r="U585">
            <v>1</v>
          </cell>
          <cell r="V585">
            <v>1</v>
          </cell>
          <cell r="Y585">
            <v>1</v>
          </cell>
          <cell r="AA585">
            <v>0.72000000000000008</v>
          </cell>
          <cell r="AC585">
            <v>-112.4543</v>
          </cell>
          <cell r="AD585">
            <v>-1.3792</v>
          </cell>
          <cell r="AE585">
            <v>-2.1714000000000002</v>
          </cell>
          <cell r="AF585">
            <v>0</v>
          </cell>
          <cell r="AG585">
            <v>0</v>
          </cell>
          <cell r="AH585">
            <v>-116.00490000000001</v>
          </cell>
          <cell r="AI585" t="str">
            <v>CNY</v>
          </cell>
          <cell r="AJ585" t="str">
            <v>LP</v>
          </cell>
          <cell r="AK585" t="str">
            <v>廊坊华安汽车装备有限公司</v>
          </cell>
          <cell r="AL585" t="str">
            <v>ENFAA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B585">
            <v>-599000</v>
          </cell>
          <cell r="BC585">
            <v>-599000</v>
          </cell>
          <cell r="BD585">
            <v>0</v>
          </cell>
          <cell r="BE585">
            <v>0</v>
          </cell>
          <cell r="BF585">
            <v>0</v>
          </cell>
        </row>
        <row r="586">
          <cell r="C586" t="str">
            <v>CH052</v>
          </cell>
          <cell r="E586" t="str">
            <v>Canister and Bracket Assembly - Fuel Vapor Storage (non-KC)</v>
          </cell>
          <cell r="G586" t="str">
            <v>J</v>
          </cell>
          <cell r="H586" t="str">
            <v>PMT4</v>
          </cell>
          <cell r="I586" t="str">
            <v>PF</v>
          </cell>
          <cell r="J586" t="str">
            <v>JD8G</v>
          </cell>
          <cell r="K586" t="str">
            <v>9E857</v>
          </cell>
          <cell r="L586" t="str">
            <v>BA</v>
          </cell>
          <cell r="M586" t="str">
            <v>JD8G-9E857-BA</v>
          </cell>
          <cell r="S586">
            <v>1</v>
          </cell>
          <cell r="T586">
            <v>1</v>
          </cell>
          <cell r="U586">
            <v>1</v>
          </cell>
          <cell r="V586">
            <v>1</v>
          </cell>
          <cell r="W586">
            <v>1</v>
          </cell>
          <cell r="X586">
            <v>1</v>
          </cell>
          <cell r="Y586">
            <v>1</v>
          </cell>
          <cell r="Z586">
            <v>1</v>
          </cell>
          <cell r="AA586">
            <v>1</v>
          </cell>
          <cell r="AC586">
            <v>-41.2254</v>
          </cell>
          <cell r="AD586">
            <v>-1.1292</v>
          </cell>
          <cell r="AE586">
            <v>-1.9</v>
          </cell>
          <cell r="AF586">
            <v>0</v>
          </cell>
          <cell r="AG586">
            <v>0</v>
          </cell>
          <cell r="AH586">
            <v>-44.254599999999996</v>
          </cell>
          <cell r="AI586" t="str">
            <v>CNY</v>
          </cell>
          <cell r="AJ586" t="str">
            <v>LP</v>
          </cell>
          <cell r="AK586" t="str">
            <v>廊坊华安汽车装备有限公司</v>
          </cell>
          <cell r="AL586" t="str">
            <v>ENFAA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  <cell r="AX586">
            <v>0</v>
          </cell>
          <cell r="AY586">
            <v>0</v>
          </cell>
          <cell r="AZ586">
            <v>0</v>
          </cell>
          <cell r="BB586">
            <v>-60000</v>
          </cell>
          <cell r="BC586">
            <v>-60000</v>
          </cell>
          <cell r="BD586">
            <v>0</v>
          </cell>
          <cell r="BE586">
            <v>0</v>
          </cell>
          <cell r="BF586">
            <v>0</v>
          </cell>
        </row>
        <row r="587">
          <cell r="C587" t="str">
            <v>CH069</v>
          </cell>
          <cell r="E587" t="str">
            <v>Jack Assembly  (non-KC)</v>
          </cell>
          <cell r="G587" t="str">
            <v>B</v>
          </cell>
          <cell r="H587" t="str">
            <v>PMT3</v>
          </cell>
          <cell r="I587" t="str">
            <v>PF</v>
          </cell>
          <cell r="J587" t="str">
            <v>ED8C </v>
          </cell>
          <cell r="K587">
            <v>17085</v>
          </cell>
          <cell r="L587" t="str">
            <v>AC</v>
          </cell>
          <cell r="M587" t="str">
            <v>ED8C -17085-AC</v>
          </cell>
          <cell r="S587">
            <v>1</v>
          </cell>
          <cell r="T587">
            <v>1</v>
          </cell>
          <cell r="U587">
            <v>1</v>
          </cell>
          <cell r="V587">
            <v>1</v>
          </cell>
          <cell r="W587">
            <v>1</v>
          </cell>
          <cell r="X587">
            <v>1</v>
          </cell>
          <cell r="Y587">
            <v>1</v>
          </cell>
          <cell r="Z587">
            <v>1</v>
          </cell>
          <cell r="AA587">
            <v>1</v>
          </cell>
          <cell r="AC587">
            <v>-42.34</v>
          </cell>
          <cell r="AD587">
            <v>0</v>
          </cell>
          <cell r="AE587">
            <v>0</v>
          </cell>
          <cell r="AF587">
            <v>0</v>
          </cell>
          <cell r="AG587">
            <v>0</v>
          </cell>
          <cell r="AH587">
            <v>-42.34</v>
          </cell>
          <cell r="AI587" t="str">
            <v>CNY</v>
          </cell>
          <cell r="AJ587" t="str">
            <v>LP</v>
          </cell>
          <cell r="AK587" t="str">
            <v>南通通润 </v>
          </cell>
          <cell r="AL587" t="str">
            <v>EQPLD 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  <cell r="AW587">
            <v>0</v>
          </cell>
          <cell r="AX587">
            <v>0</v>
          </cell>
          <cell r="AY587">
            <v>0</v>
          </cell>
          <cell r="AZ587">
            <v>0</v>
          </cell>
          <cell r="BB587">
            <v>0</v>
          </cell>
          <cell r="BC587">
            <v>0</v>
          </cell>
          <cell r="BD587">
            <v>0</v>
          </cell>
          <cell r="BE587">
            <v>0</v>
          </cell>
          <cell r="BF587">
            <v>0</v>
          </cell>
          <cell r="BI587">
            <v>0</v>
          </cell>
          <cell r="BJ587">
            <v>0</v>
          </cell>
        </row>
        <row r="588">
          <cell r="C588" t="str">
            <v>ET9</v>
          </cell>
          <cell r="E588" t="str">
            <v>Cowl Grille</v>
          </cell>
          <cell r="G588" t="str">
            <v>D</v>
          </cell>
          <cell r="H588" t="str">
            <v>PMT1</v>
          </cell>
          <cell r="I588" t="str">
            <v>TH</v>
          </cell>
          <cell r="J588" t="str">
            <v>JD8B</v>
          </cell>
          <cell r="K588" t="str">
            <v>F02654</v>
          </cell>
          <cell r="L588" t="str">
            <v>AB</v>
          </cell>
          <cell r="M588" t="str">
            <v>JD8B-F02654-AB</v>
          </cell>
          <cell r="P588" t="str">
            <v>龚硕(sgong7)</v>
          </cell>
          <cell r="Q588" t="str">
            <v>刘春艳(cliu117)</v>
          </cell>
          <cell r="S588">
            <v>1</v>
          </cell>
          <cell r="T588">
            <v>1</v>
          </cell>
          <cell r="U588">
            <v>1</v>
          </cell>
          <cell r="V588">
            <v>1</v>
          </cell>
          <cell r="W588">
            <v>1</v>
          </cell>
          <cell r="X588">
            <v>1</v>
          </cell>
          <cell r="Y588">
            <v>1</v>
          </cell>
          <cell r="Z588">
            <v>1</v>
          </cell>
          <cell r="AA588">
            <v>1</v>
          </cell>
          <cell r="AC588">
            <v>-1.31</v>
          </cell>
          <cell r="AD588">
            <v>-0.1</v>
          </cell>
          <cell r="AE588">
            <v>-0.03</v>
          </cell>
          <cell r="AF588">
            <v>0</v>
          </cell>
          <cell r="AG588">
            <v>0</v>
          </cell>
          <cell r="AH588">
            <v>-1.4400000000000002</v>
          </cell>
          <cell r="AI588" t="str">
            <v>CNY</v>
          </cell>
          <cell r="AJ588" t="str">
            <v>LP</v>
          </cell>
          <cell r="AK588" t="str">
            <v>重庆光能荣能</v>
          </cell>
          <cell r="AL588" t="str">
            <v>DH0HA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  <cell r="AW588">
            <v>0</v>
          </cell>
          <cell r="AX588">
            <v>0</v>
          </cell>
          <cell r="AY588">
            <v>0</v>
          </cell>
          <cell r="AZ588">
            <v>0</v>
          </cell>
          <cell r="BB588">
            <v>-92000</v>
          </cell>
          <cell r="BC588">
            <v>-92000</v>
          </cell>
          <cell r="BD588">
            <v>0</v>
          </cell>
          <cell r="BE588">
            <v>0</v>
          </cell>
          <cell r="BF588">
            <v>0</v>
          </cell>
          <cell r="BI588">
            <v>0</v>
          </cell>
          <cell r="BJ588">
            <v>0</v>
          </cell>
        </row>
        <row r="589">
          <cell r="C589" t="str">
            <v>ET9</v>
          </cell>
          <cell r="E589" t="str">
            <v>Cowl Grille</v>
          </cell>
          <cell r="G589" t="str">
            <v>D</v>
          </cell>
          <cell r="H589" t="str">
            <v>PMT1</v>
          </cell>
          <cell r="I589" t="str">
            <v>TH</v>
          </cell>
          <cell r="J589" t="str">
            <v>JD8B</v>
          </cell>
          <cell r="K589" t="str">
            <v>F02655</v>
          </cell>
          <cell r="L589" t="str">
            <v>AB</v>
          </cell>
          <cell r="M589" t="str">
            <v>JD8B-F02655-AB</v>
          </cell>
          <cell r="P589" t="str">
            <v>龚硕(sgong7)</v>
          </cell>
          <cell r="Q589" t="str">
            <v>刘春艳(cliu117)</v>
          </cell>
          <cell r="S589">
            <v>1</v>
          </cell>
          <cell r="T589">
            <v>1</v>
          </cell>
          <cell r="U589">
            <v>1</v>
          </cell>
          <cell r="V589">
            <v>1</v>
          </cell>
          <cell r="W589">
            <v>1</v>
          </cell>
          <cell r="X589">
            <v>1</v>
          </cell>
          <cell r="Y589">
            <v>1</v>
          </cell>
          <cell r="Z589">
            <v>1</v>
          </cell>
          <cell r="AA589">
            <v>1</v>
          </cell>
          <cell r="AC589">
            <v>-1.31</v>
          </cell>
          <cell r="AD589">
            <v>-0.1</v>
          </cell>
          <cell r="AE589">
            <v>-0.03</v>
          </cell>
          <cell r="AF589">
            <v>0</v>
          </cell>
          <cell r="AG589">
            <v>0</v>
          </cell>
          <cell r="AH589">
            <v>-1.4400000000000002</v>
          </cell>
          <cell r="AI589" t="str">
            <v>CNY</v>
          </cell>
          <cell r="AJ589" t="str">
            <v>LP</v>
          </cell>
          <cell r="AK589" t="str">
            <v>重庆光能荣能</v>
          </cell>
          <cell r="AL589" t="str">
            <v>DH0HA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  <cell r="AW589">
            <v>0</v>
          </cell>
          <cell r="AX589">
            <v>0</v>
          </cell>
          <cell r="AY589">
            <v>0</v>
          </cell>
          <cell r="AZ589">
            <v>0</v>
          </cell>
          <cell r="BB589">
            <v>-92000</v>
          </cell>
          <cell r="BC589">
            <v>-92000</v>
          </cell>
          <cell r="BD589">
            <v>0</v>
          </cell>
          <cell r="BE589">
            <v>0</v>
          </cell>
          <cell r="BF589">
            <v>0</v>
          </cell>
          <cell r="BI589">
            <v>0</v>
          </cell>
          <cell r="BJ589">
            <v>0</v>
          </cell>
        </row>
        <row r="590">
          <cell r="C590" t="str">
            <v>ET01</v>
          </cell>
          <cell r="E590" t="str">
            <v>Sunroof</v>
          </cell>
          <cell r="G590" t="str">
            <v>B</v>
          </cell>
          <cell r="H590" t="str">
            <v>PMT1</v>
          </cell>
          <cell r="I590" t="str">
            <v>TH</v>
          </cell>
          <cell r="J590" t="str">
            <v>ED8B</v>
          </cell>
          <cell r="K590" t="str">
            <v>F518A30</v>
          </cell>
          <cell r="L590" t="str">
            <v>ALW</v>
          </cell>
          <cell r="M590" t="str">
            <v>ED8B-F518A30-ALW</v>
          </cell>
          <cell r="P590" t="str">
            <v>周健(jzhou29)</v>
          </cell>
          <cell r="Q590" t="str">
            <v>杨倩倩(qyang31)</v>
          </cell>
          <cell r="Y590">
            <v>1</v>
          </cell>
          <cell r="Z590">
            <v>1</v>
          </cell>
          <cell r="AA590">
            <v>0.1</v>
          </cell>
          <cell r="AC590">
            <v>-803.08</v>
          </cell>
          <cell r="AD590">
            <v>-1.8</v>
          </cell>
          <cell r="AE590">
            <v>-1.59</v>
          </cell>
          <cell r="AF590">
            <v>-1.69</v>
          </cell>
          <cell r="AG590">
            <v>0</v>
          </cell>
          <cell r="AH590">
            <v>-808.16000000000008</v>
          </cell>
          <cell r="AI590" t="str">
            <v>CNY</v>
          </cell>
          <cell r="AJ590" t="str">
            <v>LP</v>
          </cell>
          <cell r="AK590" t="str">
            <v>伟巴斯特车顶系统（重庆）有限公司</v>
          </cell>
          <cell r="AL590" t="str">
            <v>EX4FA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AZ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  <cell r="BF590">
            <v>0</v>
          </cell>
          <cell r="BI590">
            <v>0</v>
          </cell>
          <cell r="BJ590">
            <v>0</v>
          </cell>
        </row>
        <row r="591">
          <cell r="C591" t="str">
            <v>PT24-2</v>
          </cell>
          <cell r="E591" t="str">
            <v>EGTS</v>
          </cell>
          <cell r="G591" t="str">
            <v>B</v>
          </cell>
          <cell r="H591" t="str">
            <v>PMT4</v>
          </cell>
          <cell r="I591" t="str">
            <v>TH</v>
          </cell>
          <cell r="J591" t="str">
            <v>JD8G</v>
          </cell>
          <cell r="K591" t="str">
            <v>12B591</v>
          </cell>
          <cell r="L591" t="str">
            <v>AA</v>
          </cell>
          <cell r="M591" t="str">
            <v>JD8G-12B591-AA</v>
          </cell>
          <cell r="P591" t="str">
            <v>王秋夜(qwang110)</v>
          </cell>
          <cell r="Q591" t="str">
            <v>唐含涵(htang24)</v>
          </cell>
          <cell r="S591">
            <v>1</v>
          </cell>
          <cell r="T591">
            <v>1</v>
          </cell>
          <cell r="U591">
            <v>1</v>
          </cell>
          <cell r="V591">
            <v>1</v>
          </cell>
          <cell r="Y591">
            <v>1</v>
          </cell>
          <cell r="AA591">
            <v>0.72000000000000008</v>
          </cell>
          <cell r="AC591">
            <v>-70.959999999999994</v>
          </cell>
          <cell r="AD591">
            <v>-0.6</v>
          </cell>
          <cell r="AE591">
            <v>-1.4</v>
          </cell>
          <cell r="AF591">
            <v>0</v>
          </cell>
          <cell r="AG591">
            <v>0</v>
          </cell>
          <cell r="AH591">
            <v>-72.959999999999994</v>
          </cell>
          <cell r="AI591" t="str">
            <v>CNY</v>
          </cell>
          <cell r="AJ591" t="str">
            <v>LP</v>
          </cell>
          <cell r="AK591" t="str">
            <v>常熟特殊陶业</v>
          </cell>
          <cell r="AL591" t="str">
            <v>GRAJA 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  <cell r="AW591">
            <v>0</v>
          </cell>
          <cell r="AX591">
            <v>0</v>
          </cell>
          <cell r="AY591">
            <v>0</v>
          </cell>
          <cell r="AZ591">
            <v>0</v>
          </cell>
          <cell r="BB591">
            <v>0</v>
          </cell>
          <cell r="BC591">
            <v>0</v>
          </cell>
          <cell r="BD591">
            <v>0</v>
          </cell>
          <cell r="BE591">
            <v>0</v>
          </cell>
          <cell r="BF591">
            <v>0</v>
          </cell>
          <cell r="BI591">
            <v>0</v>
          </cell>
          <cell r="BJ591">
            <v>0</v>
          </cell>
        </row>
        <row r="592">
          <cell r="C592" t="str">
            <v>B046-4</v>
          </cell>
          <cell r="E592" t="str">
            <v xml:space="preserve">Bracket - Cold Charge Duct to Engine or Body </v>
          </cell>
          <cell r="G592" t="str">
            <v>D</v>
          </cell>
          <cell r="H592" t="str">
            <v>PMT4</v>
          </cell>
          <cell r="I592" t="str">
            <v>PF</v>
          </cell>
          <cell r="J592" t="str">
            <v>JX61</v>
          </cell>
          <cell r="K592" t="str">
            <v>6C750</v>
          </cell>
          <cell r="L592" t="str">
            <v>CA</v>
          </cell>
          <cell r="M592" t="str">
            <v>JX61-6C750-CA</v>
          </cell>
          <cell r="P592" t="str">
            <v>袁凤鸣(fyuan13)</v>
          </cell>
          <cell r="Q592" t="str">
            <v>梁伟华(wliang7)</v>
          </cell>
          <cell r="W592">
            <v>1</v>
          </cell>
          <cell r="X592">
            <v>1</v>
          </cell>
          <cell r="Z592">
            <v>1</v>
          </cell>
          <cell r="AA592">
            <v>0.28000000000000003</v>
          </cell>
          <cell r="AC592">
            <v>-1.14024190728365</v>
          </cell>
          <cell r="AD592">
            <v>-7.6065613026819898E-2</v>
          </cell>
          <cell r="AE592">
            <v>-3.7499999999999999E-2</v>
          </cell>
          <cell r="AF592">
            <v>0</v>
          </cell>
          <cell r="AG592">
            <v>0</v>
          </cell>
          <cell r="AH592">
            <v>-1.2538075203104699</v>
          </cell>
          <cell r="AI592" t="str">
            <v>CNY</v>
          </cell>
          <cell r="AJ592" t="str">
            <v>LP</v>
          </cell>
          <cell r="AK592" t="str">
            <v>重庆凌云汽车零部件有限公司</v>
          </cell>
          <cell r="AL592" t="str">
            <v>CX1JB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0</v>
          </cell>
          <cell r="AX592">
            <v>0</v>
          </cell>
          <cell r="AY592">
            <v>0</v>
          </cell>
          <cell r="AZ592">
            <v>0</v>
          </cell>
          <cell r="BB592">
            <v>-178500</v>
          </cell>
          <cell r="BC592">
            <v>-178500</v>
          </cell>
          <cell r="BD592">
            <v>0</v>
          </cell>
          <cell r="BE592">
            <v>0</v>
          </cell>
          <cell r="BF592">
            <v>0</v>
          </cell>
          <cell r="BI592">
            <v>0</v>
          </cell>
          <cell r="BJ592">
            <v>0</v>
          </cell>
        </row>
        <row r="593">
          <cell r="C593" t="str">
            <v>E09-4</v>
          </cell>
          <cell r="E593" t="str">
            <v>SEAT WIRING</v>
          </cell>
          <cell r="G593" t="str">
            <v>B</v>
          </cell>
          <cell r="H593" t="str">
            <v>PMT5</v>
          </cell>
          <cell r="I593" t="str">
            <v>PF</v>
          </cell>
          <cell r="J593" t="str">
            <v>JU5T</v>
          </cell>
          <cell r="K593" t="str">
            <v>14D230</v>
          </cell>
          <cell r="L593" t="str">
            <v>FAA</v>
          </cell>
          <cell r="M593" t="str">
            <v>JU5T-14D230-FAA</v>
          </cell>
          <cell r="P593">
            <v>0</v>
          </cell>
          <cell r="Q593">
            <v>0</v>
          </cell>
          <cell r="S593">
            <v>0</v>
          </cell>
          <cell r="T593">
            <v>0</v>
          </cell>
          <cell r="U593">
            <v>0</v>
          </cell>
          <cell r="V593">
            <v>0</v>
          </cell>
          <cell r="W593">
            <v>0</v>
          </cell>
          <cell r="X593">
            <v>0</v>
          </cell>
          <cell r="Y593">
            <v>1</v>
          </cell>
          <cell r="Z593">
            <v>1</v>
          </cell>
          <cell r="AA593">
            <v>0.1</v>
          </cell>
          <cell r="AC593">
            <v>-28.39</v>
          </cell>
          <cell r="AD593">
            <v>0</v>
          </cell>
          <cell r="AE593">
            <v>0</v>
          </cell>
          <cell r="AF593">
            <v>0</v>
          </cell>
          <cell r="AG593">
            <v>0</v>
          </cell>
          <cell r="AH593">
            <v>-28.39</v>
          </cell>
          <cell r="AI593" t="str">
            <v>CNY</v>
          </cell>
          <cell r="AJ593" t="str">
            <v>LP</v>
          </cell>
          <cell r="AK593" t="str">
            <v>重庆李尔 </v>
          </cell>
          <cell r="AL593" t="str">
            <v>DWG4B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  <cell r="AW593">
            <v>0</v>
          </cell>
          <cell r="AX593">
            <v>0</v>
          </cell>
          <cell r="AY593">
            <v>0</v>
          </cell>
          <cell r="AZ593">
            <v>0</v>
          </cell>
          <cell r="BB593">
            <v>-3000</v>
          </cell>
          <cell r="BC593">
            <v>-3000</v>
          </cell>
          <cell r="BD593">
            <v>0</v>
          </cell>
          <cell r="BE593">
            <v>0</v>
          </cell>
          <cell r="BF593">
            <v>0</v>
          </cell>
          <cell r="BI593">
            <v>0</v>
          </cell>
          <cell r="BJ593">
            <v>0</v>
          </cell>
        </row>
        <row r="594">
          <cell r="C594" t="str">
            <v>E09-4</v>
          </cell>
          <cell r="E594" t="str">
            <v>SEAT WIRING</v>
          </cell>
          <cell r="G594" t="str">
            <v>B</v>
          </cell>
          <cell r="H594" t="str">
            <v>PMT5</v>
          </cell>
          <cell r="I594" t="str">
            <v>PF</v>
          </cell>
          <cell r="J594" t="str">
            <v>JU5T</v>
          </cell>
          <cell r="K594" t="str">
            <v>14D231</v>
          </cell>
          <cell r="L594" t="str">
            <v>FGA</v>
          </cell>
          <cell r="M594" t="str">
            <v>JU5T-14D231-FGA</v>
          </cell>
          <cell r="P594">
            <v>0</v>
          </cell>
          <cell r="Q594">
            <v>0</v>
          </cell>
          <cell r="S594">
            <v>1</v>
          </cell>
          <cell r="T594">
            <v>1</v>
          </cell>
          <cell r="U594">
            <v>1</v>
          </cell>
          <cell r="V594">
            <v>1</v>
          </cell>
          <cell r="W594">
            <v>1</v>
          </cell>
          <cell r="X594">
            <v>1</v>
          </cell>
          <cell r="Y594">
            <v>0</v>
          </cell>
          <cell r="Z594">
            <v>0</v>
          </cell>
          <cell r="AA594">
            <v>0.9</v>
          </cell>
          <cell r="AC594">
            <v>-23.4</v>
          </cell>
          <cell r="AD594">
            <v>0</v>
          </cell>
          <cell r="AE594">
            <v>0</v>
          </cell>
          <cell r="AF594">
            <v>0</v>
          </cell>
          <cell r="AG594">
            <v>0</v>
          </cell>
          <cell r="AH594">
            <v>-23.4</v>
          </cell>
          <cell r="AI594" t="str">
            <v>CNY</v>
          </cell>
          <cell r="AJ594" t="str">
            <v>LP</v>
          </cell>
          <cell r="AK594" t="str">
            <v>重庆李尔 </v>
          </cell>
          <cell r="AL594" t="str">
            <v>DWG4B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0</v>
          </cell>
          <cell r="AY594">
            <v>0</v>
          </cell>
          <cell r="AZ594">
            <v>0</v>
          </cell>
          <cell r="BB594">
            <v>-3500</v>
          </cell>
          <cell r="BC594">
            <v>-3500</v>
          </cell>
          <cell r="BD594">
            <v>0</v>
          </cell>
          <cell r="BE594">
            <v>0</v>
          </cell>
          <cell r="BF594">
            <v>0</v>
          </cell>
          <cell r="BI594">
            <v>0</v>
          </cell>
          <cell r="BJ594">
            <v>0</v>
          </cell>
        </row>
        <row r="595">
          <cell r="C595" t="str">
            <v>E09-4</v>
          </cell>
          <cell r="E595" t="str">
            <v>SEAT WIRING</v>
          </cell>
          <cell r="G595" t="str">
            <v>B</v>
          </cell>
          <cell r="H595" t="str">
            <v>PMT5</v>
          </cell>
          <cell r="I595" t="str">
            <v>PF</v>
          </cell>
          <cell r="J595" t="str">
            <v>JU5T</v>
          </cell>
          <cell r="K595" t="str">
            <v>14D231</v>
          </cell>
          <cell r="L595" t="str">
            <v>FHA</v>
          </cell>
          <cell r="M595" t="str">
            <v>JU5T-14D231-FHA</v>
          </cell>
          <cell r="P595">
            <v>0</v>
          </cell>
          <cell r="Q595">
            <v>0</v>
          </cell>
          <cell r="S595">
            <v>0</v>
          </cell>
          <cell r="T595">
            <v>0</v>
          </cell>
          <cell r="U595">
            <v>0</v>
          </cell>
          <cell r="V595">
            <v>0</v>
          </cell>
          <cell r="W595">
            <v>0</v>
          </cell>
          <cell r="X595">
            <v>0</v>
          </cell>
          <cell r="Y595">
            <v>1</v>
          </cell>
          <cell r="Z595">
            <v>1</v>
          </cell>
          <cell r="AA595">
            <v>0.1</v>
          </cell>
          <cell r="AC595">
            <v>-95.26</v>
          </cell>
          <cell r="AD595">
            <v>0</v>
          </cell>
          <cell r="AE595">
            <v>0</v>
          </cell>
          <cell r="AF595">
            <v>0</v>
          </cell>
          <cell r="AG595">
            <v>0</v>
          </cell>
          <cell r="AH595">
            <v>-95.26</v>
          </cell>
          <cell r="AI595" t="str">
            <v>CNY</v>
          </cell>
          <cell r="AJ595" t="str">
            <v>LP</v>
          </cell>
          <cell r="AK595" t="str">
            <v>重庆李尔 </v>
          </cell>
          <cell r="AL595" t="str">
            <v>DWG4B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  <cell r="AW595">
            <v>0</v>
          </cell>
          <cell r="AX595">
            <v>0</v>
          </cell>
          <cell r="AY595">
            <v>0</v>
          </cell>
          <cell r="AZ595">
            <v>0</v>
          </cell>
          <cell r="BB595">
            <v>-16500</v>
          </cell>
          <cell r="BC595">
            <v>-16500</v>
          </cell>
          <cell r="BD595">
            <v>0</v>
          </cell>
          <cell r="BE595">
            <v>0</v>
          </cell>
          <cell r="BF595">
            <v>0</v>
          </cell>
          <cell r="BI595">
            <v>0</v>
          </cell>
          <cell r="BJ595">
            <v>0</v>
          </cell>
        </row>
        <row r="596">
          <cell r="C596" t="str">
            <v>CH041-1</v>
          </cell>
          <cell r="E596" t="str">
            <v>Stabilizer Bar (Front -- Solid/Tubular)</v>
          </cell>
          <cell r="G596" t="str">
            <v>B</v>
          </cell>
          <cell r="H596" t="str">
            <v>PMT5</v>
          </cell>
          <cell r="I596" t="str">
            <v>PF</v>
          </cell>
          <cell r="J596" t="str">
            <v>ED8C </v>
          </cell>
          <cell r="K596" t="str">
            <v>5482 </v>
          </cell>
          <cell r="L596" t="str">
            <v>BC</v>
          </cell>
          <cell r="M596" t="str">
            <v>ED8C -5482 -BC</v>
          </cell>
          <cell r="O596">
            <v>0</v>
          </cell>
          <cell r="S596">
            <v>1</v>
          </cell>
          <cell r="T596">
            <v>1</v>
          </cell>
          <cell r="U596">
            <v>1</v>
          </cell>
          <cell r="V596">
            <v>1</v>
          </cell>
          <cell r="W596">
            <v>1</v>
          </cell>
          <cell r="X596">
            <v>1</v>
          </cell>
          <cell r="Y596">
            <v>1</v>
          </cell>
          <cell r="Z596">
            <v>1</v>
          </cell>
          <cell r="AA596">
            <v>1</v>
          </cell>
          <cell r="AC596">
            <v>-75.73</v>
          </cell>
          <cell r="AD596">
            <v>-3.68</v>
          </cell>
          <cell r="AE596">
            <v>-4.5</v>
          </cell>
          <cell r="AF596">
            <v>0</v>
          </cell>
          <cell r="AG596">
            <v>0</v>
          </cell>
          <cell r="AH596">
            <v>-83.910000000000011</v>
          </cell>
          <cell r="AI596" t="str">
            <v>CNY</v>
          </cell>
          <cell r="AJ596" t="str">
            <v>LP</v>
          </cell>
          <cell r="AK596" t="str">
            <v>上海索格菲苏州工厂 </v>
          </cell>
          <cell r="AL596" t="str">
            <v>GQ4MB 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>
            <v>0</v>
          </cell>
          <cell r="AY596">
            <v>0</v>
          </cell>
          <cell r="AZ596">
            <v>0</v>
          </cell>
          <cell r="BB596">
            <v>0</v>
          </cell>
          <cell r="BC596">
            <v>0</v>
          </cell>
          <cell r="BD596">
            <v>0</v>
          </cell>
          <cell r="BE596">
            <v>0</v>
          </cell>
          <cell r="BF596">
            <v>0</v>
          </cell>
          <cell r="BI596">
            <v>0</v>
          </cell>
          <cell r="BJ596">
            <v>0</v>
          </cell>
        </row>
        <row r="597">
          <cell r="C597" t="str">
            <v>CH048</v>
          </cell>
          <cell r="E597" t="str">
            <v>Fuel Filler Pipe and Hose Assembly (non-KC)</v>
          </cell>
          <cell r="G597" t="str">
            <v>B</v>
          </cell>
          <cell r="H597" t="str">
            <v>PMT4</v>
          </cell>
          <cell r="I597" t="str">
            <v>PF</v>
          </cell>
          <cell r="J597" t="str">
            <v>JD8G</v>
          </cell>
          <cell r="K597">
            <v>9032</v>
          </cell>
          <cell r="L597" t="str">
            <v>AD</v>
          </cell>
          <cell r="M597" t="str">
            <v>JD8G-9032-AD</v>
          </cell>
          <cell r="P597" t="str">
            <v>李立(lli71)</v>
          </cell>
          <cell r="Q597" t="str">
            <v>张矛(mzhang64)</v>
          </cell>
          <cell r="S597">
            <v>1</v>
          </cell>
          <cell r="T597">
            <v>1</v>
          </cell>
          <cell r="U597">
            <v>1</v>
          </cell>
          <cell r="V597">
            <v>1</v>
          </cell>
          <cell r="W597">
            <v>1</v>
          </cell>
          <cell r="X597">
            <v>1</v>
          </cell>
          <cell r="Y597">
            <v>1</v>
          </cell>
          <cell r="Z597">
            <v>1</v>
          </cell>
          <cell r="AA597">
            <v>1</v>
          </cell>
          <cell r="AC597">
            <v>-136.09</v>
          </cell>
          <cell r="AD597">
            <v>-1.59</v>
          </cell>
          <cell r="AE597">
            <v>-1.59</v>
          </cell>
          <cell r="AF597">
            <v>-0.78</v>
          </cell>
          <cell r="AG597">
            <v>0</v>
          </cell>
          <cell r="AH597">
            <v>-140.05000000000001</v>
          </cell>
          <cell r="AI597" t="str">
            <v>CNY</v>
          </cell>
          <cell r="AJ597" t="str">
            <v>LP</v>
          </cell>
          <cell r="AK597" t="str">
            <v>重庆诺贝尔福基</v>
          </cell>
          <cell r="AL597" t="str">
            <v>GWZ3A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B597">
            <v>-165000</v>
          </cell>
          <cell r="BC597">
            <v>-165000</v>
          </cell>
          <cell r="BD597">
            <v>0</v>
          </cell>
          <cell r="BE597">
            <v>0</v>
          </cell>
          <cell r="BF597">
            <v>0</v>
          </cell>
          <cell r="BI597">
            <v>-1306894</v>
          </cell>
          <cell r="BJ597">
            <v>1687210</v>
          </cell>
        </row>
        <row r="598">
          <cell r="C598" t="str">
            <v>CH049</v>
          </cell>
          <cell r="E598" t="str">
            <v>Fuel Lines and hoses (non-KC)</v>
          </cell>
          <cell r="G598" t="str">
            <v>B</v>
          </cell>
          <cell r="H598" t="str">
            <v>PMT4</v>
          </cell>
          <cell r="I598" t="str">
            <v>PF</v>
          </cell>
          <cell r="J598" t="str">
            <v>JD8G</v>
          </cell>
          <cell r="K598" t="str">
            <v>9G271</v>
          </cell>
          <cell r="L598" t="str">
            <v>AA</v>
          </cell>
          <cell r="M598" t="str">
            <v>JD8G-9G271-AA</v>
          </cell>
          <cell r="P598" t="str">
            <v>李立(lli71)</v>
          </cell>
          <cell r="Q598" t="str">
            <v>张矛(mzhang64)</v>
          </cell>
          <cell r="S598">
            <v>1</v>
          </cell>
          <cell r="T598">
            <v>1</v>
          </cell>
          <cell r="U598">
            <v>1</v>
          </cell>
          <cell r="V598">
            <v>1</v>
          </cell>
          <cell r="W598">
            <v>1</v>
          </cell>
          <cell r="X598">
            <v>1</v>
          </cell>
          <cell r="Y598">
            <v>1</v>
          </cell>
          <cell r="Z598">
            <v>1</v>
          </cell>
          <cell r="AA598">
            <v>1</v>
          </cell>
          <cell r="AC598">
            <v>-13.98</v>
          </cell>
          <cell r="AD598">
            <v>-0.63</v>
          </cell>
          <cell r="AE598">
            <v>-0.35</v>
          </cell>
          <cell r="AF598">
            <v>-0.45</v>
          </cell>
          <cell r="AG598">
            <v>0</v>
          </cell>
          <cell r="AH598">
            <v>-15.41</v>
          </cell>
          <cell r="AI598" t="str">
            <v>CNY</v>
          </cell>
          <cell r="AJ598" t="str">
            <v>LP</v>
          </cell>
          <cell r="AK598" t="str">
            <v>重庆库博</v>
          </cell>
          <cell r="AL598" t="str">
            <v>EC0ZA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0</v>
          </cell>
          <cell r="AY598">
            <v>0</v>
          </cell>
          <cell r="AZ598">
            <v>0</v>
          </cell>
          <cell r="BB598">
            <v>-158400</v>
          </cell>
          <cell r="BC598">
            <v>-158400</v>
          </cell>
          <cell r="BD598">
            <v>0</v>
          </cell>
          <cell r="BE598">
            <v>0</v>
          </cell>
          <cell r="BF598">
            <v>0</v>
          </cell>
          <cell r="BI598">
            <v>0</v>
          </cell>
          <cell r="BJ598">
            <v>0</v>
          </cell>
          <cell r="BL598">
            <v>0</v>
          </cell>
          <cell r="BM598">
            <v>0</v>
          </cell>
          <cell r="BN598">
            <v>0</v>
          </cell>
          <cell r="BO598">
            <v>0</v>
          </cell>
        </row>
        <row r="599">
          <cell r="C599" t="str">
            <v>CH046</v>
          </cell>
          <cell r="E599" t="str">
            <v>Fuel Delivery Module (Sender)</v>
          </cell>
          <cell r="G599" t="str">
            <v>B</v>
          </cell>
          <cell r="H599" t="str">
            <v>PMT4</v>
          </cell>
          <cell r="I599" t="str">
            <v>PF</v>
          </cell>
          <cell r="J599" t="str">
            <v>JD8G</v>
          </cell>
          <cell r="K599" t="str">
            <v>9H307</v>
          </cell>
          <cell r="L599" t="str">
            <v>AA</v>
          </cell>
          <cell r="M599" t="str">
            <v>JD8G-9H307-AA</v>
          </cell>
          <cell r="P599" t="str">
            <v>任宇(yren16)</v>
          </cell>
          <cell r="Q599" t="str">
            <v>邓文强(wdeng9)</v>
          </cell>
          <cell r="S599">
            <v>1</v>
          </cell>
          <cell r="T599">
            <v>1</v>
          </cell>
          <cell r="U599">
            <v>1</v>
          </cell>
          <cell r="V599">
            <v>1</v>
          </cell>
          <cell r="Y599">
            <v>1</v>
          </cell>
          <cell r="AA599">
            <v>0.72000000000000008</v>
          </cell>
          <cell r="AC599">
            <v>-205.01</v>
          </cell>
          <cell r="AD599">
            <v>-1</v>
          </cell>
          <cell r="AE599">
            <v>-5</v>
          </cell>
          <cell r="AF599">
            <v>-4.26</v>
          </cell>
          <cell r="AG599">
            <v>-5.49</v>
          </cell>
          <cell r="AH599">
            <v>0</v>
          </cell>
          <cell r="AI599" t="str">
            <v>CNY</v>
          </cell>
          <cell r="AJ599" t="str">
            <v>LP</v>
          </cell>
          <cell r="AK599" t="str">
            <v>北京德尔福万源发动机管理系统有限公司</v>
          </cell>
          <cell r="AL599" t="str">
            <v>GRXCA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  <cell r="AW599">
            <v>0</v>
          </cell>
          <cell r="AX599">
            <v>0</v>
          </cell>
          <cell r="AY599">
            <v>0</v>
          </cell>
          <cell r="AZ599">
            <v>0</v>
          </cell>
          <cell r="BB599">
            <v>-300000</v>
          </cell>
          <cell r="BC599">
            <v>-300000</v>
          </cell>
          <cell r="BD599">
            <v>0</v>
          </cell>
          <cell r="BE599">
            <v>0</v>
          </cell>
          <cell r="BF599">
            <v>0</v>
          </cell>
          <cell r="BI599">
            <v>0</v>
          </cell>
          <cell r="BJ599">
            <v>0</v>
          </cell>
        </row>
        <row r="600">
          <cell r="C600" t="str">
            <v>CH046</v>
          </cell>
          <cell r="E600" t="str">
            <v>Fuel Delivery Module (Sender)</v>
          </cell>
          <cell r="G600" t="str">
            <v>B</v>
          </cell>
          <cell r="H600" t="str">
            <v>PMT4</v>
          </cell>
          <cell r="I600" t="str">
            <v>PF</v>
          </cell>
          <cell r="J600" t="str">
            <v>JD8G</v>
          </cell>
          <cell r="K600" t="str">
            <v>9H307</v>
          </cell>
          <cell r="L600" t="str">
            <v>BB</v>
          </cell>
          <cell r="M600" t="str">
            <v>JD8G-9H307-BB</v>
          </cell>
          <cell r="P600" t="str">
            <v>任宇(yren16)</v>
          </cell>
          <cell r="Q600" t="str">
            <v>邓文强(wdeng9)</v>
          </cell>
          <cell r="W600">
            <v>1</v>
          </cell>
          <cell r="X600">
            <v>1</v>
          </cell>
          <cell r="Z600">
            <v>1</v>
          </cell>
          <cell r="AA600">
            <v>0.28000000000000003</v>
          </cell>
          <cell r="AC600">
            <v>-222.44</v>
          </cell>
          <cell r="AD600">
            <v>-1</v>
          </cell>
          <cell r="AE600">
            <v>-5</v>
          </cell>
          <cell r="AF600">
            <v>-4.26</v>
          </cell>
          <cell r="AG600">
            <v>-5.49</v>
          </cell>
          <cell r="AH600">
            <v>-238.19</v>
          </cell>
          <cell r="AI600" t="str">
            <v>CNY</v>
          </cell>
          <cell r="AJ600" t="str">
            <v>LP</v>
          </cell>
          <cell r="AK600" t="str">
            <v>北京德尔福万源发动机管理系统有限公司</v>
          </cell>
          <cell r="AL600" t="str">
            <v>GRXCA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>
            <v>0</v>
          </cell>
          <cell r="AY600">
            <v>0</v>
          </cell>
          <cell r="AZ600">
            <v>0</v>
          </cell>
          <cell r="BB600">
            <v>-670000</v>
          </cell>
          <cell r="BC600">
            <v>-670000</v>
          </cell>
          <cell r="BD600">
            <v>0</v>
          </cell>
          <cell r="BE600">
            <v>0</v>
          </cell>
          <cell r="BF600">
            <v>0</v>
          </cell>
          <cell r="BI600">
            <v>0</v>
          </cell>
          <cell r="BJ600">
            <v>0</v>
          </cell>
        </row>
        <row r="601">
          <cell r="C601" t="str">
            <v>bolt-add</v>
          </cell>
          <cell r="E601" t="str">
            <v>Weldstuds</v>
          </cell>
          <cell r="G601" t="str">
            <v>J</v>
          </cell>
          <cell r="H601" t="str">
            <v>PMT1</v>
          </cell>
          <cell r="I601" t="str">
            <v>TH</v>
          </cell>
          <cell r="J601">
            <v>0</v>
          </cell>
          <cell r="K601" t="str">
            <v>W700121</v>
          </cell>
          <cell r="L601" t="str">
            <v>S403</v>
          </cell>
          <cell r="M601" t="str">
            <v>-W700121-S403</v>
          </cell>
          <cell r="P601" t="str">
            <v>张春晖</v>
          </cell>
          <cell r="Q601" t="str">
            <v>江桢</v>
          </cell>
          <cell r="S601">
            <v>1</v>
          </cell>
          <cell r="T601">
            <v>1</v>
          </cell>
          <cell r="U601">
            <v>1</v>
          </cell>
          <cell r="V601">
            <v>1</v>
          </cell>
          <cell r="W601">
            <v>1</v>
          </cell>
          <cell r="X601">
            <v>1</v>
          </cell>
          <cell r="Y601">
            <v>1</v>
          </cell>
          <cell r="Z601">
            <v>1</v>
          </cell>
          <cell r="AA601">
            <v>1</v>
          </cell>
          <cell r="AC601">
            <v>-3.6799999999999999E-2</v>
          </cell>
          <cell r="AD601">
            <v>-1E-3</v>
          </cell>
          <cell r="AE601">
            <v>-2.3999999999999998E-3</v>
          </cell>
          <cell r="AF601">
            <v>-1.38E-2</v>
          </cell>
          <cell r="AG601">
            <v>0</v>
          </cell>
          <cell r="AH601">
            <v>-5.3999999999999999E-2</v>
          </cell>
          <cell r="AI601" t="str">
            <v>CNY</v>
          </cell>
          <cell r="AJ601" t="str">
            <v>LP</v>
          </cell>
          <cell r="AK601" t="str">
            <v>宁波长华长盛</v>
          </cell>
          <cell r="AL601" t="str">
            <v>EX7ZB </v>
          </cell>
          <cell r="AP601">
            <v>0</v>
          </cell>
          <cell r="AQ601">
            <v>0</v>
          </cell>
          <cell r="AR601">
            <v>0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  <cell r="AW601">
            <v>0</v>
          </cell>
          <cell r="AX601">
            <v>0</v>
          </cell>
          <cell r="AY601">
            <v>0</v>
          </cell>
          <cell r="AZ601">
            <v>0</v>
          </cell>
          <cell r="BB601">
            <v>0</v>
          </cell>
          <cell r="BC601">
            <v>0</v>
          </cell>
          <cell r="BD601">
            <v>0</v>
          </cell>
          <cell r="BE601">
            <v>0</v>
          </cell>
          <cell r="BF601">
            <v>0</v>
          </cell>
          <cell r="BG601">
            <v>0</v>
          </cell>
          <cell r="BI601">
            <v>0</v>
          </cell>
          <cell r="BJ601">
            <v>0</v>
          </cell>
        </row>
        <row r="602">
          <cell r="C602" t="str">
            <v>CH061</v>
          </cell>
          <cell r="E602" t="str">
            <v>ABS Sensor</v>
          </cell>
          <cell r="G602" t="str">
            <v>J</v>
          </cell>
          <cell r="H602" t="str">
            <v>PMT3</v>
          </cell>
          <cell r="I602" t="str">
            <v>PF</v>
          </cell>
          <cell r="J602" t="str">
            <v>BV6T</v>
          </cell>
          <cell r="K602" t="str">
            <v>2C204</v>
          </cell>
          <cell r="L602" t="str">
            <v>FB</v>
          </cell>
          <cell r="M602" t="str">
            <v>BV6T-2C204-FB</v>
          </cell>
          <cell r="P602">
            <v>0</v>
          </cell>
          <cell r="Q602">
            <v>0</v>
          </cell>
          <cell r="S602">
            <v>2</v>
          </cell>
          <cell r="T602">
            <v>2</v>
          </cell>
          <cell r="U602">
            <v>2</v>
          </cell>
          <cell r="V602">
            <v>2</v>
          </cell>
          <cell r="W602">
            <v>2</v>
          </cell>
          <cell r="X602">
            <v>2</v>
          </cell>
          <cell r="Y602">
            <v>2</v>
          </cell>
          <cell r="Z602">
            <v>2</v>
          </cell>
          <cell r="AA602">
            <v>2</v>
          </cell>
          <cell r="AC602">
            <v>-14.65</v>
          </cell>
          <cell r="AD602">
            <v>-0.1</v>
          </cell>
          <cell r="AE602">
            <v>-0.12</v>
          </cell>
          <cell r="AF602">
            <v>0</v>
          </cell>
          <cell r="AG602">
            <v>0</v>
          </cell>
          <cell r="AH602">
            <v>-14.87</v>
          </cell>
          <cell r="AI602" t="str">
            <v>CNY</v>
          </cell>
          <cell r="AJ602" t="str">
            <v>LP</v>
          </cell>
          <cell r="AK602" t="str">
            <v>连云港大陆</v>
          </cell>
          <cell r="AL602" t="str">
            <v>GQKHA 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  <cell r="AX602">
            <v>0</v>
          </cell>
          <cell r="AY602">
            <v>0</v>
          </cell>
          <cell r="AZ602">
            <v>0</v>
          </cell>
          <cell r="BB602">
            <v>0</v>
          </cell>
          <cell r="BC602">
            <v>0</v>
          </cell>
          <cell r="BD602">
            <v>0</v>
          </cell>
          <cell r="BE602">
            <v>0</v>
          </cell>
          <cell r="BF602">
            <v>0</v>
          </cell>
          <cell r="BI602">
            <v>0</v>
          </cell>
          <cell r="BJ602">
            <v>0</v>
          </cell>
        </row>
        <row r="603">
          <cell r="C603" t="str">
            <v>E023</v>
          </cell>
          <cell r="E603" t="str">
            <v>Headlamp</v>
          </cell>
          <cell r="G603" t="str">
            <v>B</v>
          </cell>
          <cell r="H603" t="str">
            <v>PMT4</v>
          </cell>
          <cell r="I603" t="str">
            <v>PF</v>
          </cell>
          <cell r="J603" t="str">
            <v>JX61</v>
          </cell>
          <cell r="K603" t="str">
            <v>6F072</v>
          </cell>
          <cell r="L603" t="str">
            <v>CA</v>
          </cell>
          <cell r="M603" t="str">
            <v>JX61-6F072-CA</v>
          </cell>
          <cell r="P603" t="str">
            <v>孙爱标(asun7)</v>
          </cell>
          <cell r="Q603" t="str">
            <v>梁伟华(wliang7)</v>
          </cell>
          <cell r="W603">
            <v>1</v>
          </cell>
          <cell r="X603">
            <v>1</v>
          </cell>
          <cell r="Z603">
            <v>1</v>
          </cell>
          <cell r="AA603">
            <v>0.28000000000000003</v>
          </cell>
          <cell r="AC603">
            <v>-37.28</v>
          </cell>
          <cell r="AD603">
            <v>-1.07</v>
          </cell>
          <cell r="AE603">
            <v>-0.32</v>
          </cell>
          <cell r="AF603">
            <v>-0.82</v>
          </cell>
          <cell r="AG603">
            <v>0</v>
          </cell>
          <cell r="AH603">
            <v>-39.49</v>
          </cell>
          <cell r="AI603" t="str">
            <v>CNY</v>
          </cell>
          <cell r="AJ603" t="str">
            <v>LP</v>
          </cell>
          <cell r="AK603" t="str">
            <v>阿汶汽车零部件(重庆)有限公司</v>
          </cell>
          <cell r="AL603" t="str">
            <v>GZ9PA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  <cell r="AW603">
            <v>0</v>
          </cell>
          <cell r="AX603">
            <v>0</v>
          </cell>
          <cell r="AY603">
            <v>0</v>
          </cell>
          <cell r="AZ603">
            <v>0</v>
          </cell>
          <cell r="BB603">
            <v>0</v>
          </cell>
          <cell r="BC603">
            <v>0</v>
          </cell>
          <cell r="BD603">
            <v>0</v>
          </cell>
          <cell r="BE603">
            <v>0</v>
          </cell>
          <cell r="BF603">
            <v>0</v>
          </cell>
          <cell r="BI603">
            <v>0</v>
          </cell>
          <cell r="BJ603">
            <v>0</v>
          </cell>
        </row>
        <row r="604">
          <cell r="C604" t="str">
            <v>E022</v>
          </cell>
          <cell r="E604" t="str">
            <v>Tail Lamp</v>
          </cell>
          <cell r="G604" t="str">
            <v>B</v>
          </cell>
          <cell r="H604" t="str">
            <v>PMT1</v>
          </cell>
          <cell r="I604" t="str">
            <v>TH</v>
          </cell>
          <cell r="J604" t="str">
            <v>JD8B</v>
          </cell>
          <cell r="K604" t="str">
            <v>13A602</v>
          </cell>
          <cell r="L604" t="str">
            <v>AE</v>
          </cell>
          <cell r="M604" t="str">
            <v>JD8B-13A602-AE</v>
          </cell>
          <cell r="O604">
            <v>43033</v>
          </cell>
          <cell r="P604" t="str">
            <v>罗周第</v>
          </cell>
          <cell r="Q604" t="str">
            <v>王渝林</v>
          </cell>
          <cell r="S604">
            <v>1</v>
          </cell>
          <cell r="T604">
            <v>1</v>
          </cell>
          <cell r="U604">
            <v>1</v>
          </cell>
          <cell r="V604">
            <v>1</v>
          </cell>
          <cell r="W604">
            <v>1</v>
          </cell>
          <cell r="X604">
            <v>1</v>
          </cell>
          <cell r="Y604">
            <v>1</v>
          </cell>
          <cell r="Z604">
            <v>1</v>
          </cell>
          <cell r="AA604">
            <v>1</v>
          </cell>
          <cell r="AC604">
            <v>-83.67</v>
          </cell>
          <cell r="AD604">
            <v>-1.04</v>
          </cell>
          <cell r="AE604">
            <v>-1.32</v>
          </cell>
          <cell r="AF604">
            <v>0</v>
          </cell>
          <cell r="AG604">
            <v>-1.8</v>
          </cell>
          <cell r="AH604">
            <v>-87.83</v>
          </cell>
          <cell r="AI604" t="str">
            <v>CNY</v>
          </cell>
          <cell r="AJ604" t="str">
            <v>LP</v>
          </cell>
          <cell r="AK604" t="str">
            <v>重庆大茂伟瑞柯车灯有限公司</v>
          </cell>
          <cell r="AL604" t="str">
            <v>FCXBB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  <cell r="AW604">
            <v>0</v>
          </cell>
          <cell r="AX604">
            <v>0</v>
          </cell>
          <cell r="AY604">
            <v>0</v>
          </cell>
          <cell r="AZ604">
            <v>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  <cell r="BF604">
            <v>0</v>
          </cell>
          <cell r="BI604">
            <v>0</v>
          </cell>
          <cell r="BJ604">
            <v>0</v>
          </cell>
        </row>
        <row r="605">
          <cell r="C605" t="str">
            <v>E107</v>
          </cell>
          <cell r="E605" t="str">
            <v>2nd 12V powerpoint</v>
          </cell>
          <cell r="G605" t="str">
            <v>J</v>
          </cell>
          <cell r="H605" t="str">
            <v>PMT5</v>
          </cell>
          <cell r="I605" t="str">
            <v>PF</v>
          </cell>
          <cell r="J605" t="str">
            <v>JD8T</v>
          </cell>
          <cell r="K605" t="str">
            <v>19A487</v>
          </cell>
          <cell r="L605" t="str">
            <v>AAW</v>
          </cell>
          <cell r="M605" t="str">
            <v>JD8T-19A487-AAW</v>
          </cell>
          <cell r="P605">
            <v>0</v>
          </cell>
          <cell r="Q605">
            <v>0</v>
          </cell>
          <cell r="S605">
            <v>1</v>
          </cell>
          <cell r="T605">
            <v>1</v>
          </cell>
          <cell r="U605">
            <v>1</v>
          </cell>
          <cell r="V605">
            <v>1</v>
          </cell>
          <cell r="W605">
            <v>1</v>
          </cell>
          <cell r="X605">
            <v>1</v>
          </cell>
          <cell r="Y605">
            <v>1</v>
          </cell>
          <cell r="Z605">
            <v>1</v>
          </cell>
          <cell r="AA605">
            <v>1</v>
          </cell>
          <cell r="AC605">
            <v>-2.67</v>
          </cell>
          <cell r="AD605">
            <v>-0.2</v>
          </cell>
          <cell r="AE605">
            <v>0</v>
          </cell>
          <cell r="AF605">
            <v>0</v>
          </cell>
          <cell r="AG605">
            <v>0</v>
          </cell>
          <cell r="AH605">
            <v>-2.87</v>
          </cell>
          <cell r="AI605" t="str">
            <v>CNY</v>
          </cell>
          <cell r="AJ605" t="str">
            <v>LP</v>
          </cell>
          <cell r="AK605" t="str">
            <v>苏州凯斯库 </v>
          </cell>
          <cell r="AL605" t="str">
            <v>FRBFA </v>
          </cell>
          <cell r="AP605">
            <v>0</v>
          </cell>
          <cell r="AQ605">
            <v>0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  <cell r="AW605">
            <v>0</v>
          </cell>
          <cell r="AX605">
            <v>0</v>
          </cell>
          <cell r="AY605">
            <v>0</v>
          </cell>
          <cell r="AZ605">
            <v>0</v>
          </cell>
          <cell r="BB605">
            <v>0</v>
          </cell>
          <cell r="BC605">
            <v>0</v>
          </cell>
          <cell r="BD605">
            <v>0</v>
          </cell>
          <cell r="BE605">
            <v>0</v>
          </cell>
          <cell r="BF605">
            <v>0</v>
          </cell>
          <cell r="BI605">
            <v>0</v>
          </cell>
          <cell r="BJ605">
            <v>0</v>
          </cell>
        </row>
        <row r="606">
          <cell r="C606" t="str">
            <v>E107</v>
          </cell>
          <cell r="E606" t="str">
            <v>2nd 12V powerpoint</v>
          </cell>
          <cell r="G606" t="str">
            <v>J</v>
          </cell>
          <cell r="H606" t="str">
            <v>PMT5</v>
          </cell>
          <cell r="I606" t="str">
            <v>PF</v>
          </cell>
          <cell r="J606" t="str">
            <v>JD8T</v>
          </cell>
          <cell r="K606" t="str">
            <v>19A487</v>
          </cell>
          <cell r="L606" t="str">
            <v>ABW </v>
          </cell>
          <cell r="M606" t="str">
            <v>JD8T-19A487-ABW </v>
          </cell>
          <cell r="P606">
            <v>0</v>
          </cell>
          <cell r="Q606">
            <v>0</v>
          </cell>
          <cell r="S606">
            <v>1</v>
          </cell>
          <cell r="T606">
            <v>1</v>
          </cell>
          <cell r="U606">
            <v>1</v>
          </cell>
          <cell r="V606">
            <v>1</v>
          </cell>
          <cell r="W606">
            <v>1</v>
          </cell>
          <cell r="X606">
            <v>1</v>
          </cell>
          <cell r="Y606">
            <v>1</v>
          </cell>
          <cell r="Z606">
            <v>1</v>
          </cell>
          <cell r="AA606">
            <v>1</v>
          </cell>
          <cell r="AC606">
            <v>-2.67</v>
          </cell>
          <cell r="AD606">
            <v>-0.2</v>
          </cell>
          <cell r="AE606">
            <v>0</v>
          </cell>
          <cell r="AF606">
            <v>0</v>
          </cell>
          <cell r="AG606">
            <v>0</v>
          </cell>
          <cell r="AH606">
            <v>-2.87</v>
          </cell>
          <cell r="AI606" t="str">
            <v>CNY</v>
          </cell>
          <cell r="AJ606" t="str">
            <v>LP</v>
          </cell>
          <cell r="AK606" t="str">
            <v>苏州凯斯库 </v>
          </cell>
          <cell r="AL606" t="str">
            <v>FRBFA 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0</v>
          </cell>
          <cell r="AZ606">
            <v>0</v>
          </cell>
          <cell r="BB606">
            <v>0</v>
          </cell>
          <cell r="BC606">
            <v>0</v>
          </cell>
          <cell r="BD606">
            <v>0</v>
          </cell>
          <cell r="BE606">
            <v>0</v>
          </cell>
          <cell r="BF606">
            <v>0</v>
          </cell>
          <cell r="BI606">
            <v>0</v>
          </cell>
          <cell r="BJ606">
            <v>0</v>
          </cell>
        </row>
        <row r="607">
          <cell r="C607" t="str">
            <v>E107</v>
          </cell>
          <cell r="E607" t="str">
            <v>2nd 12V powerpoint</v>
          </cell>
          <cell r="G607" t="str">
            <v>J</v>
          </cell>
          <cell r="H607" t="str">
            <v>PMT5</v>
          </cell>
          <cell r="I607" t="str">
            <v>PF</v>
          </cell>
          <cell r="J607" t="str">
            <v>6R33 </v>
          </cell>
          <cell r="K607" t="str">
            <v>19G247</v>
          </cell>
          <cell r="L607" t="str">
            <v>AA</v>
          </cell>
          <cell r="M607" t="str">
            <v>6R33 -19G247-AA</v>
          </cell>
          <cell r="P607">
            <v>0</v>
          </cell>
          <cell r="Q607">
            <v>0</v>
          </cell>
          <cell r="S607">
            <v>1</v>
          </cell>
          <cell r="T607">
            <v>1</v>
          </cell>
          <cell r="U607">
            <v>2</v>
          </cell>
          <cell r="V607">
            <v>2</v>
          </cell>
          <cell r="W607">
            <v>2</v>
          </cell>
          <cell r="X607">
            <v>2</v>
          </cell>
          <cell r="Y607">
            <v>1</v>
          </cell>
          <cell r="Z607">
            <v>1</v>
          </cell>
          <cell r="AA607">
            <v>1.6</v>
          </cell>
          <cell r="AC607">
            <v>-2.62</v>
          </cell>
          <cell r="AD607">
            <v>-0.1</v>
          </cell>
          <cell r="AE607">
            <v>0</v>
          </cell>
          <cell r="AF607">
            <v>0</v>
          </cell>
          <cell r="AG607">
            <v>0</v>
          </cell>
          <cell r="AH607">
            <v>-2.72</v>
          </cell>
          <cell r="AI607" t="str">
            <v>CNY</v>
          </cell>
          <cell r="AJ607" t="str">
            <v>LP</v>
          </cell>
          <cell r="AK607" t="str">
            <v>苏州凯斯库 </v>
          </cell>
          <cell r="AL607" t="str">
            <v>FRBFA </v>
          </cell>
          <cell r="AP607">
            <v>0</v>
          </cell>
          <cell r="AQ607">
            <v>0</v>
          </cell>
          <cell r="AR607">
            <v>0</v>
          </cell>
          <cell r="AS607">
            <v>0</v>
          </cell>
          <cell r="AT607">
            <v>0</v>
          </cell>
          <cell r="AU607">
            <v>0</v>
          </cell>
          <cell r="AV607">
            <v>0</v>
          </cell>
          <cell r="AW607">
            <v>0</v>
          </cell>
          <cell r="AX607">
            <v>0</v>
          </cell>
          <cell r="AY607">
            <v>0</v>
          </cell>
          <cell r="AZ607">
            <v>0</v>
          </cell>
          <cell r="BB607">
            <v>0</v>
          </cell>
          <cell r="BC607">
            <v>0</v>
          </cell>
          <cell r="BD607">
            <v>0</v>
          </cell>
          <cell r="BE607">
            <v>0</v>
          </cell>
          <cell r="BF607">
            <v>0</v>
          </cell>
          <cell r="BI607">
            <v>0</v>
          </cell>
          <cell r="BJ607">
            <v>0</v>
          </cell>
        </row>
        <row r="608">
          <cell r="C608" t="str">
            <v>E20</v>
          </cell>
          <cell r="D608" t="str">
            <v/>
          </cell>
          <cell r="E608" t="str">
            <v>Foglamp (non-KC)</v>
          </cell>
          <cell r="G608" t="str">
            <v>J</v>
          </cell>
          <cell r="H608" t="str">
            <v>PMT1</v>
          </cell>
          <cell r="I608" t="str">
            <v>TH</v>
          </cell>
          <cell r="J608" t="str">
            <v>2N11</v>
          </cell>
          <cell r="K608" t="str">
            <v>15201 </v>
          </cell>
          <cell r="L608" t="str">
            <v>BA</v>
          </cell>
          <cell r="M608" t="str">
            <v>2N11-15201 -BA</v>
          </cell>
          <cell r="P608">
            <v>0</v>
          </cell>
          <cell r="Q608">
            <v>0</v>
          </cell>
          <cell r="S608">
            <v>1</v>
          </cell>
          <cell r="T608">
            <v>1</v>
          </cell>
          <cell r="U608">
            <v>1</v>
          </cell>
          <cell r="V608">
            <v>1</v>
          </cell>
          <cell r="W608">
            <v>1</v>
          </cell>
          <cell r="X608">
            <v>1</v>
          </cell>
          <cell r="Y608">
            <v>0</v>
          </cell>
          <cell r="Z608">
            <v>0</v>
          </cell>
          <cell r="AA608">
            <v>0.9</v>
          </cell>
          <cell r="AC608">
            <v>-34.82</v>
          </cell>
          <cell r="AD608">
            <v>-0.5</v>
          </cell>
          <cell r="AE608">
            <v>-1.1000000000000001</v>
          </cell>
          <cell r="AF608">
            <v>0</v>
          </cell>
          <cell r="AG608">
            <v>0</v>
          </cell>
          <cell r="AH608">
            <v>-36.42</v>
          </cell>
          <cell r="AI608" t="str">
            <v>CNY</v>
          </cell>
          <cell r="AJ608" t="str">
            <v>LP</v>
          </cell>
          <cell r="AK608" t="str">
            <v>佛山法雷奥 </v>
          </cell>
          <cell r="AL608" t="str">
            <v>FV3VA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</v>
          </cell>
          <cell r="AW608">
            <v>0</v>
          </cell>
          <cell r="AX608">
            <v>0</v>
          </cell>
          <cell r="AY608">
            <v>0</v>
          </cell>
          <cell r="AZ608">
            <v>0</v>
          </cell>
          <cell r="BB608">
            <v>0</v>
          </cell>
          <cell r="BC608">
            <v>0</v>
          </cell>
          <cell r="BD608">
            <v>0</v>
          </cell>
          <cell r="BE608">
            <v>0</v>
          </cell>
          <cell r="BF608">
            <v>0</v>
          </cell>
          <cell r="BI608">
            <v>0</v>
          </cell>
          <cell r="BJ608">
            <v>0</v>
          </cell>
        </row>
        <row r="609">
          <cell r="C609" t="str">
            <v>E032</v>
          </cell>
          <cell r="D609">
            <v>0</v>
          </cell>
          <cell r="E609" t="str">
            <v>Rear door lock switch</v>
          </cell>
          <cell r="G609" t="str">
            <v>na</v>
          </cell>
          <cell r="H609" t="str">
            <v>PMT5</v>
          </cell>
          <cell r="I609" t="str">
            <v>TH</v>
          </cell>
          <cell r="J609" t="str">
            <v>JB3T</v>
          </cell>
          <cell r="K609" t="str">
            <v>14017 </v>
          </cell>
          <cell r="L609" t="str">
            <v>EAW</v>
          </cell>
          <cell r="M609" t="str">
            <v>JB3T-14017 -EAW</v>
          </cell>
          <cell r="P609">
            <v>0</v>
          </cell>
          <cell r="Q609">
            <v>0</v>
          </cell>
          <cell r="S609">
            <v>1</v>
          </cell>
          <cell r="T609">
            <v>1</v>
          </cell>
          <cell r="U609">
            <v>1</v>
          </cell>
          <cell r="V609">
            <v>1</v>
          </cell>
          <cell r="W609">
            <v>1</v>
          </cell>
          <cell r="X609">
            <v>1</v>
          </cell>
          <cell r="Y609">
            <v>1</v>
          </cell>
          <cell r="Z609">
            <v>1</v>
          </cell>
          <cell r="AA609">
            <v>1</v>
          </cell>
          <cell r="AC609">
            <v>-12.44</v>
          </cell>
          <cell r="AD609">
            <v>-0.06</v>
          </cell>
          <cell r="AE609">
            <v>-0.02</v>
          </cell>
          <cell r="AF609">
            <v>0</v>
          </cell>
          <cell r="AG609">
            <v>0</v>
          </cell>
          <cell r="AH609">
            <v>-12.52</v>
          </cell>
          <cell r="AI609" t="str">
            <v>CNY</v>
          </cell>
          <cell r="AJ609" t="str">
            <v>LP</v>
          </cell>
          <cell r="AK609" t="str">
            <v>重庆大明</v>
          </cell>
          <cell r="AL609" t="str">
            <v>GNJFA 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>
            <v>0</v>
          </cell>
          <cell r="AY609">
            <v>0</v>
          </cell>
          <cell r="AZ609">
            <v>0</v>
          </cell>
          <cell r="BB609">
            <v>0</v>
          </cell>
          <cell r="BC609">
            <v>0</v>
          </cell>
          <cell r="BD609">
            <v>0</v>
          </cell>
          <cell r="BE609">
            <v>0</v>
          </cell>
          <cell r="BF609">
            <v>0</v>
          </cell>
          <cell r="BI609">
            <v>0</v>
          </cell>
          <cell r="BJ609">
            <v>0</v>
          </cell>
        </row>
        <row r="610">
          <cell r="C610" t="str">
            <v>Blk-63</v>
          </cell>
          <cell r="D610">
            <v>0</v>
          </cell>
          <cell r="E610" t="str">
            <v>C490MCA Rich Copper</v>
          </cell>
          <cell r="G610">
            <v>0</v>
          </cell>
          <cell r="H610" t="str">
            <v>PMT1</v>
          </cell>
          <cell r="I610" t="str">
            <v>TH</v>
          </cell>
          <cell r="J610" t="str">
            <v>ED8B</v>
          </cell>
          <cell r="K610">
            <v>141</v>
          </cell>
          <cell r="L610" t="str">
            <v>AA5HQH </v>
          </cell>
          <cell r="M610" t="str">
            <v>ED8B-141-AA5HQH </v>
          </cell>
          <cell r="P610" t="str">
            <v>黄锡</v>
          </cell>
          <cell r="Q610" t="str">
            <v>蔡伟强</v>
          </cell>
          <cell r="S610">
            <v>1</v>
          </cell>
          <cell r="T610">
            <v>1</v>
          </cell>
          <cell r="U610">
            <v>1</v>
          </cell>
          <cell r="V610">
            <v>1</v>
          </cell>
          <cell r="W610">
            <v>1</v>
          </cell>
          <cell r="X610">
            <v>1</v>
          </cell>
          <cell r="Y610">
            <v>1</v>
          </cell>
          <cell r="Z610">
            <v>1</v>
          </cell>
          <cell r="AA610">
            <v>1</v>
          </cell>
          <cell r="AC610">
            <v>-374.29</v>
          </cell>
          <cell r="AD610">
            <v>0</v>
          </cell>
          <cell r="AE610">
            <v>0</v>
          </cell>
          <cell r="AF610">
            <v>0</v>
          </cell>
          <cell r="AG610">
            <v>0</v>
          </cell>
          <cell r="AH610">
            <v>-374.29</v>
          </cell>
          <cell r="AI610" t="str">
            <v>CNY</v>
          </cell>
          <cell r="AJ610" t="str">
            <v>LP</v>
          </cell>
          <cell r="AK610" t="str">
            <v>艾仕得涂料系统(长春)</v>
          </cell>
          <cell r="AL610" t="str">
            <v>DAYUA</v>
          </cell>
          <cell r="AP610">
            <v>0</v>
          </cell>
          <cell r="AQ610">
            <v>0</v>
          </cell>
          <cell r="AR610">
            <v>0</v>
          </cell>
          <cell r="AS610">
            <v>0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  <cell r="AX610">
            <v>0</v>
          </cell>
          <cell r="AY610">
            <v>0</v>
          </cell>
          <cell r="AZ610">
            <v>0</v>
          </cell>
          <cell r="BB610">
            <v>0</v>
          </cell>
          <cell r="BC610">
            <v>0</v>
          </cell>
          <cell r="BD610">
            <v>0</v>
          </cell>
          <cell r="BE610">
            <v>0</v>
          </cell>
          <cell r="BF610">
            <v>0</v>
          </cell>
          <cell r="BI610">
            <v>0</v>
          </cell>
          <cell r="BJ610">
            <v>0</v>
          </cell>
        </row>
        <row r="611">
          <cell r="C611" t="str">
            <v>Blk-63</v>
          </cell>
          <cell r="D611">
            <v>0</v>
          </cell>
          <cell r="E611" t="str">
            <v>C490MCA Rich Copper</v>
          </cell>
          <cell r="G611">
            <v>0</v>
          </cell>
          <cell r="H611" t="str">
            <v>PMT1</v>
          </cell>
          <cell r="I611" t="str">
            <v>TH</v>
          </cell>
          <cell r="J611" t="str">
            <v>ED8B</v>
          </cell>
          <cell r="K611">
            <v>141</v>
          </cell>
          <cell r="L611" t="str">
            <v>AA5JCT</v>
          </cell>
          <cell r="M611" t="str">
            <v>ED8B-141-AA5JCT</v>
          </cell>
          <cell r="P611" t="str">
            <v>黄锡</v>
          </cell>
          <cell r="Q611" t="str">
            <v>蔡伟强</v>
          </cell>
          <cell r="S611">
            <v>1</v>
          </cell>
          <cell r="T611">
            <v>1</v>
          </cell>
          <cell r="U611">
            <v>1</v>
          </cell>
          <cell r="V611">
            <v>1</v>
          </cell>
          <cell r="W611">
            <v>1</v>
          </cell>
          <cell r="X611">
            <v>1</v>
          </cell>
          <cell r="Y611">
            <v>1</v>
          </cell>
          <cell r="Z611">
            <v>1</v>
          </cell>
          <cell r="AA611">
            <v>1</v>
          </cell>
          <cell r="AC611">
            <v>-369.06</v>
          </cell>
          <cell r="AD611">
            <v>0</v>
          </cell>
          <cell r="AE611">
            <v>0</v>
          </cell>
          <cell r="AF611">
            <v>0</v>
          </cell>
          <cell r="AG611">
            <v>0</v>
          </cell>
          <cell r="AH611">
            <v>-369.06</v>
          </cell>
          <cell r="AI611" t="str">
            <v>CNY</v>
          </cell>
          <cell r="AJ611" t="str">
            <v>LP</v>
          </cell>
          <cell r="AK611" t="str">
            <v>艾仕得涂料系统(长春)</v>
          </cell>
          <cell r="AL611" t="str">
            <v>DAYUA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  <cell r="AW611">
            <v>0</v>
          </cell>
          <cell r="AX611">
            <v>0</v>
          </cell>
          <cell r="AY611">
            <v>0</v>
          </cell>
          <cell r="AZ611">
            <v>0</v>
          </cell>
          <cell r="BB611">
            <v>0</v>
          </cell>
          <cell r="BC611">
            <v>0</v>
          </cell>
          <cell r="BD611">
            <v>0</v>
          </cell>
          <cell r="BE611">
            <v>0</v>
          </cell>
          <cell r="BF611">
            <v>0</v>
          </cell>
          <cell r="BI611">
            <v>0</v>
          </cell>
          <cell r="BJ611">
            <v>0</v>
          </cell>
        </row>
        <row r="612">
          <cell r="C612" t="str">
            <v>Blk-63</v>
          </cell>
          <cell r="D612">
            <v>0</v>
          </cell>
          <cell r="E612" t="str">
            <v>C490MCA Rich Copper</v>
          </cell>
          <cell r="F612">
            <v>0</v>
          </cell>
          <cell r="G612">
            <v>0</v>
          </cell>
          <cell r="H612" t="str">
            <v>PMT1</v>
          </cell>
          <cell r="I612" t="str">
            <v>TH</v>
          </cell>
          <cell r="J612" t="str">
            <v>ED8B</v>
          </cell>
          <cell r="K612">
            <v>141</v>
          </cell>
          <cell r="L612" t="str">
            <v>AA5KRC</v>
          </cell>
          <cell r="M612" t="str">
            <v>ED8B-141-AA5KRC</v>
          </cell>
          <cell r="N612">
            <v>0</v>
          </cell>
          <cell r="O612">
            <v>0</v>
          </cell>
          <cell r="P612" t="str">
            <v>黄锡</v>
          </cell>
          <cell r="Q612" t="str">
            <v>蔡伟强</v>
          </cell>
          <cell r="R612">
            <v>0</v>
          </cell>
          <cell r="S612">
            <v>1</v>
          </cell>
          <cell r="T612">
            <v>1</v>
          </cell>
          <cell r="U612">
            <v>1</v>
          </cell>
          <cell r="V612">
            <v>1</v>
          </cell>
          <cell r="W612">
            <v>1</v>
          </cell>
          <cell r="X612">
            <v>1</v>
          </cell>
          <cell r="Y612">
            <v>1</v>
          </cell>
          <cell r="Z612">
            <v>1</v>
          </cell>
          <cell r="AA612">
            <v>1</v>
          </cell>
          <cell r="AB612">
            <v>0</v>
          </cell>
          <cell r="AC612">
            <v>-416.4</v>
          </cell>
          <cell r="AD612">
            <v>0</v>
          </cell>
          <cell r="AE612">
            <v>0</v>
          </cell>
          <cell r="AF612">
            <v>0</v>
          </cell>
          <cell r="AG612">
            <v>0</v>
          </cell>
          <cell r="AH612">
            <v>-416.4</v>
          </cell>
          <cell r="AI612" t="str">
            <v>CNY</v>
          </cell>
          <cell r="AJ612" t="str">
            <v>LP</v>
          </cell>
          <cell r="AK612" t="str">
            <v>PPG涂料（天津）</v>
          </cell>
          <cell r="AL612" t="str">
            <v>FAVYA</v>
          </cell>
          <cell r="AM612">
            <v>0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  <cell r="AW612">
            <v>0</v>
          </cell>
          <cell r="AX612">
            <v>0</v>
          </cell>
          <cell r="AY612">
            <v>0</v>
          </cell>
          <cell r="AZ612">
            <v>0</v>
          </cell>
          <cell r="BA612">
            <v>0</v>
          </cell>
          <cell r="BB612">
            <v>0</v>
          </cell>
          <cell r="BC612">
            <v>0</v>
          </cell>
          <cell r="BE612">
            <v>0</v>
          </cell>
          <cell r="BF612">
            <v>0</v>
          </cell>
          <cell r="BG612">
            <v>0</v>
          </cell>
          <cell r="BH612">
            <v>0</v>
          </cell>
          <cell r="BI612">
            <v>0</v>
          </cell>
          <cell r="BJ612">
            <v>0</v>
          </cell>
          <cell r="BK612">
            <v>0</v>
          </cell>
          <cell r="BL612">
            <v>0</v>
          </cell>
          <cell r="BM612">
            <v>0</v>
          </cell>
          <cell r="BN612">
            <v>0</v>
          </cell>
          <cell r="BO612">
            <v>0</v>
          </cell>
        </row>
        <row r="613">
          <cell r="C613" t="str">
            <v>PTO69</v>
          </cell>
          <cell r="E613" t="str">
            <v>PCV  Tube</v>
          </cell>
          <cell r="G613" t="str">
            <v>B</v>
          </cell>
          <cell r="H613" t="str">
            <v>PMT4</v>
          </cell>
          <cell r="I613" t="str">
            <v>PF</v>
          </cell>
          <cell r="J613" t="str">
            <v>H6BG</v>
          </cell>
          <cell r="K613">
            <v>6758</v>
          </cell>
          <cell r="L613" t="str">
            <v>AA</v>
          </cell>
          <cell r="M613" t="str">
            <v>H6BG-6758-AA</v>
          </cell>
          <cell r="P613" t="str">
            <v>刘旭</v>
          </cell>
          <cell r="Q613" t="str">
            <v>任宇</v>
          </cell>
          <cell r="S613">
            <v>0</v>
          </cell>
          <cell r="T613">
            <v>0</v>
          </cell>
          <cell r="U613">
            <v>0</v>
          </cell>
          <cell r="V613">
            <v>0</v>
          </cell>
          <cell r="W613">
            <v>1</v>
          </cell>
          <cell r="X613">
            <v>1</v>
          </cell>
          <cell r="Y613">
            <v>0</v>
          </cell>
          <cell r="Z613">
            <v>1</v>
          </cell>
          <cell r="AA613">
            <v>0.28000000000000003</v>
          </cell>
          <cell r="AC613">
            <v>-32.35</v>
          </cell>
          <cell r="AD613">
            <v>-0.5</v>
          </cell>
          <cell r="AE613">
            <v>-0.4</v>
          </cell>
          <cell r="AF613">
            <v>0</v>
          </cell>
          <cell r="AG613">
            <v>0</v>
          </cell>
          <cell r="AH613">
            <v>-33.25</v>
          </cell>
          <cell r="AI613" t="str">
            <v>CNY</v>
          </cell>
          <cell r="AJ613" t="str">
            <v>LP</v>
          </cell>
          <cell r="AK613" t="str">
            <v>帕萨思汽车零部件（上海）有限公司</v>
          </cell>
          <cell r="AL613" t="str">
            <v>GNNYA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  <cell r="AW613">
            <v>0</v>
          </cell>
          <cell r="AX613">
            <v>0</v>
          </cell>
          <cell r="AY613">
            <v>0</v>
          </cell>
          <cell r="AZ613">
            <v>0</v>
          </cell>
          <cell r="BB613">
            <v>0</v>
          </cell>
          <cell r="BC613">
            <v>0</v>
          </cell>
          <cell r="BD613">
            <v>0</v>
          </cell>
          <cell r="BE613">
            <v>0</v>
          </cell>
          <cell r="BF613">
            <v>0</v>
          </cell>
          <cell r="BI613">
            <v>0</v>
          </cell>
          <cell r="BJ613">
            <v>0</v>
          </cell>
          <cell r="BL613">
            <v>0</v>
          </cell>
          <cell r="BM613">
            <v>0</v>
          </cell>
          <cell r="BN613">
            <v>0</v>
          </cell>
          <cell r="BO613">
            <v>0</v>
          </cell>
        </row>
        <row r="614">
          <cell r="C614" t="str">
            <v>B013-8</v>
          </cell>
          <cell r="E614" t="str">
            <v>Exhaust Bracket</v>
          </cell>
          <cell r="G614">
            <v>0</v>
          </cell>
          <cell r="H614" t="str">
            <v>PMT4</v>
          </cell>
          <cell r="I614" t="str">
            <v>PF</v>
          </cell>
          <cell r="J614" t="str">
            <v>GN11</v>
          </cell>
          <cell r="K614" t="str">
            <v>5K291</v>
          </cell>
          <cell r="L614" t="str">
            <v xml:space="preserve">DB </v>
          </cell>
          <cell r="M614" t="str">
            <v>GN11-5K291-DB</v>
          </cell>
          <cell r="P614" t="str">
            <v>陈善文(schen126)</v>
          </cell>
          <cell r="Q614" t="str">
            <v>郭阳(yguo41)</v>
          </cell>
          <cell r="S614">
            <v>1</v>
          </cell>
          <cell r="T614">
            <v>1</v>
          </cell>
          <cell r="U614">
            <v>1</v>
          </cell>
          <cell r="V614">
            <v>1</v>
          </cell>
          <cell r="W614">
            <v>0</v>
          </cell>
          <cell r="X614">
            <v>0</v>
          </cell>
          <cell r="Y614">
            <v>0</v>
          </cell>
          <cell r="Z614">
            <v>0</v>
          </cell>
          <cell r="AA614">
            <v>0.67</v>
          </cell>
          <cell r="AC614">
            <v>-38.97</v>
          </cell>
          <cell r="AD614">
            <v>0</v>
          </cell>
          <cell r="AE614">
            <v>0</v>
          </cell>
          <cell r="AF614">
            <v>0</v>
          </cell>
          <cell r="AG614">
            <v>0</v>
          </cell>
          <cell r="AH614">
            <v>-38.97</v>
          </cell>
          <cell r="AI614" t="str">
            <v>CNY</v>
          </cell>
          <cell r="AJ614" t="str">
            <v>LP</v>
          </cell>
          <cell r="AK614" t="str">
            <v>重庆港湘龙</v>
          </cell>
          <cell r="AL614" t="str">
            <v>GGU8A</v>
          </cell>
          <cell r="AP614">
            <v>0</v>
          </cell>
          <cell r="AQ614">
            <v>0</v>
          </cell>
          <cell r="AR614">
            <v>0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  <cell r="AW614">
            <v>0</v>
          </cell>
          <cell r="AX614">
            <v>0</v>
          </cell>
          <cell r="AY614">
            <v>0</v>
          </cell>
          <cell r="AZ614">
            <v>0</v>
          </cell>
          <cell r="BB614">
            <v>-790135</v>
          </cell>
          <cell r="BC614">
            <v>-790135</v>
          </cell>
          <cell r="BD614">
            <v>0</v>
          </cell>
          <cell r="BE614">
            <v>0</v>
          </cell>
          <cell r="BF614">
            <v>0</v>
          </cell>
          <cell r="BI614">
            <v>0</v>
          </cell>
          <cell r="BJ614">
            <v>0</v>
          </cell>
        </row>
        <row r="615">
          <cell r="C615" t="str">
            <v>CH046</v>
          </cell>
          <cell r="E615" t="str">
            <v>Fuel Tank</v>
          </cell>
          <cell r="G615">
            <v>0</v>
          </cell>
          <cell r="H615" t="str">
            <v>PMT4</v>
          </cell>
          <cell r="I615" t="str">
            <v>PF</v>
          </cell>
          <cell r="J615" t="str">
            <v>JD8G</v>
          </cell>
          <cell r="K615" t="str">
            <v>9K007</v>
          </cell>
          <cell r="L615" t="str">
            <v>CB</v>
          </cell>
          <cell r="M615" t="str">
            <v>JD8G-9K007-CB</v>
          </cell>
          <cell r="P615" t="str">
            <v>任宇(yren16)</v>
          </cell>
          <cell r="Q615" t="str">
            <v>邓文强(wdeng9)</v>
          </cell>
          <cell r="S615">
            <v>0</v>
          </cell>
          <cell r="T615">
            <v>0</v>
          </cell>
          <cell r="U615">
            <v>0</v>
          </cell>
          <cell r="V615">
            <v>0</v>
          </cell>
          <cell r="W615">
            <v>1</v>
          </cell>
          <cell r="X615">
            <v>1</v>
          </cell>
          <cell r="Y615">
            <v>1</v>
          </cell>
          <cell r="Z615">
            <v>1</v>
          </cell>
          <cell r="AA615">
            <v>0.33</v>
          </cell>
          <cell r="AC615">
            <v>-502.08</v>
          </cell>
          <cell r="AD615">
            <v>-2.4249999999999998</v>
          </cell>
          <cell r="AE615">
            <v>-3</v>
          </cell>
          <cell r="AF615">
            <v>-1.08</v>
          </cell>
          <cell r="AG615">
            <v>0</v>
          </cell>
          <cell r="AH615">
            <v>-508.58499999999998</v>
          </cell>
          <cell r="AI615" t="str">
            <v>CNY</v>
          </cell>
          <cell r="AJ615" t="str">
            <v>LP</v>
          </cell>
          <cell r="AK615" t="str">
            <v>重庆大江亚普汽车部件有限公司</v>
          </cell>
          <cell r="AL615" t="str">
            <v>CQSQC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  <cell r="AW615">
            <v>0</v>
          </cell>
          <cell r="AX615">
            <v>0</v>
          </cell>
          <cell r="AY615">
            <v>0</v>
          </cell>
          <cell r="AZ615">
            <v>0</v>
          </cell>
          <cell r="BB615">
            <v>-301000</v>
          </cell>
          <cell r="BC615">
            <v>-301000</v>
          </cell>
          <cell r="BD615">
            <v>0</v>
          </cell>
          <cell r="BE615">
            <v>0</v>
          </cell>
          <cell r="BF615">
            <v>0</v>
          </cell>
          <cell r="BI615">
            <v>0</v>
          </cell>
          <cell r="BJ615">
            <v>0</v>
          </cell>
        </row>
        <row r="616">
          <cell r="C616" t="str">
            <v>na</v>
          </cell>
          <cell r="D616">
            <v>0</v>
          </cell>
          <cell r="E616" t="str">
            <v>RETAINER 6.4 PIN SPL PLA</v>
          </cell>
          <cell r="G616">
            <v>0</v>
          </cell>
          <cell r="H616" t="str">
            <v>PMT1</v>
          </cell>
          <cell r="I616">
            <v>0</v>
          </cell>
          <cell r="J616">
            <v>0</v>
          </cell>
          <cell r="K616" t="str">
            <v>W710210</v>
          </cell>
          <cell r="L616" t="str">
            <v>S300 </v>
          </cell>
          <cell r="M616" t="str">
            <v>-W710210-S300 </v>
          </cell>
          <cell r="P616" t="str">
            <v>吴松(swu86)</v>
          </cell>
          <cell r="Q616" t="str">
            <v>白丽颖(lbai1)</v>
          </cell>
          <cell r="S616">
            <v>2</v>
          </cell>
          <cell r="T616">
            <v>2</v>
          </cell>
          <cell r="U616">
            <v>2</v>
          </cell>
          <cell r="V616">
            <v>2</v>
          </cell>
          <cell r="W616">
            <v>2</v>
          </cell>
          <cell r="X616">
            <v>2</v>
          </cell>
          <cell r="Y616">
            <v>2</v>
          </cell>
          <cell r="Z616">
            <v>2</v>
          </cell>
          <cell r="AA616">
            <v>2</v>
          </cell>
          <cell r="AC616">
            <v>-0.21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-0.21</v>
          </cell>
          <cell r="AI616" t="str">
            <v>CNY</v>
          </cell>
          <cell r="AJ616" t="str">
            <v>LP</v>
          </cell>
          <cell r="AK616" t="str">
            <v>宁波兰迪汽车部件有限公司</v>
          </cell>
          <cell r="AL616" t="str">
            <v>FJHDA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  <cell r="AW616">
            <v>0</v>
          </cell>
          <cell r="AX616">
            <v>0</v>
          </cell>
          <cell r="AY616">
            <v>0</v>
          </cell>
          <cell r="AZ616">
            <v>0</v>
          </cell>
          <cell r="BB616">
            <v>0</v>
          </cell>
          <cell r="BC616">
            <v>0</v>
          </cell>
          <cell r="BD616">
            <v>0</v>
          </cell>
          <cell r="BE616">
            <v>0</v>
          </cell>
          <cell r="BF616">
            <v>0</v>
          </cell>
          <cell r="BG616">
            <v>0</v>
          </cell>
          <cell r="BI616">
            <v>0</v>
          </cell>
          <cell r="BJ616">
            <v>0</v>
          </cell>
        </row>
        <row r="617">
          <cell r="C617" t="str">
            <v>Blk-70</v>
          </cell>
          <cell r="D617">
            <v>0</v>
          </cell>
          <cell r="E617" t="str">
            <v>brake fluid</v>
          </cell>
          <cell r="F617" t="str">
            <v>brake fluid</v>
          </cell>
          <cell r="H617" t="str">
            <v>PMT3</v>
          </cell>
          <cell r="I617" t="str">
            <v>PF</v>
          </cell>
          <cell r="J617" t="str">
            <v>WSS</v>
          </cell>
          <cell r="K617" t="str">
            <v>M6C65 </v>
          </cell>
          <cell r="L617" t="str">
            <v>A216MED</v>
          </cell>
          <cell r="M617" t="str">
            <v>WSS-M6C65 -A216MED</v>
          </cell>
          <cell r="P617" t="str">
            <v>Kang,hui</v>
          </cell>
          <cell r="Q617" t="str">
            <v>Zhou,LI</v>
          </cell>
          <cell r="S617">
            <v>0.7</v>
          </cell>
          <cell r="T617">
            <v>0.7</v>
          </cell>
          <cell r="U617">
            <v>0.7</v>
          </cell>
          <cell r="V617">
            <v>0.7</v>
          </cell>
          <cell r="W617">
            <v>0.7</v>
          </cell>
          <cell r="X617">
            <v>0.7</v>
          </cell>
          <cell r="Y617">
            <v>0.7</v>
          </cell>
          <cell r="Z617">
            <v>0.7</v>
          </cell>
          <cell r="AA617">
            <v>0.70000000000000007</v>
          </cell>
          <cell r="AC617">
            <v>-18.3</v>
          </cell>
          <cell r="AD617">
            <v>0</v>
          </cell>
          <cell r="AE617">
            <v>-0.35</v>
          </cell>
          <cell r="AF617">
            <v>0</v>
          </cell>
          <cell r="AG617">
            <v>0</v>
          </cell>
          <cell r="AH617">
            <v>-18.650000000000002</v>
          </cell>
          <cell r="AI617" t="str">
            <v>CNY</v>
          </cell>
          <cell r="AJ617" t="str">
            <v>LP</v>
          </cell>
          <cell r="AK617" t="str">
            <v>重庆盛嘉</v>
          </cell>
          <cell r="AL617" t="str">
            <v>DAMBA 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  <cell r="AW617">
            <v>0</v>
          </cell>
          <cell r="AX617">
            <v>0</v>
          </cell>
          <cell r="AY617">
            <v>0</v>
          </cell>
          <cell r="AZ617">
            <v>0</v>
          </cell>
          <cell r="BB617">
            <v>0</v>
          </cell>
          <cell r="BC617">
            <v>0</v>
          </cell>
          <cell r="BD617">
            <v>0</v>
          </cell>
          <cell r="BE617">
            <v>0</v>
          </cell>
          <cell r="BF617">
            <v>0</v>
          </cell>
          <cell r="BI617">
            <v>0</v>
          </cell>
          <cell r="BJ617">
            <v>0</v>
          </cell>
        </row>
        <row r="618">
          <cell r="C618" t="str">
            <v>IT101</v>
          </cell>
          <cell r="D618">
            <v>0</v>
          </cell>
          <cell r="E618" t="str">
            <v>Wire bracket</v>
          </cell>
          <cell r="F618">
            <v>0</v>
          </cell>
          <cell r="G618">
            <v>0</v>
          </cell>
          <cell r="H618" t="str">
            <v>PMT5</v>
          </cell>
          <cell r="I618" t="str">
            <v>TH</v>
          </cell>
          <cell r="J618" t="str">
            <v>ED8T </v>
          </cell>
          <cell r="K618" t="str">
            <v>14536 </v>
          </cell>
          <cell r="L618" t="str">
            <v>AE</v>
          </cell>
          <cell r="M618" t="str">
            <v>ED8T -14536 -AE</v>
          </cell>
          <cell r="P618" t="str">
            <v>Liu,zheqian</v>
          </cell>
          <cell r="Q618" t="str">
            <v>zheng,shengwen</v>
          </cell>
          <cell r="S618">
            <v>1</v>
          </cell>
          <cell r="T618">
            <v>1</v>
          </cell>
          <cell r="U618">
            <v>1</v>
          </cell>
          <cell r="V618">
            <v>1</v>
          </cell>
          <cell r="W618">
            <v>1</v>
          </cell>
          <cell r="X618">
            <v>1</v>
          </cell>
          <cell r="Y618">
            <v>1</v>
          </cell>
          <cell r="Z618">
            <v>1</v>
          </cell>
          <cell r="AA618">
            <v>1</v>
          </cell>
          <cell r="AC618">
            <v>-4.46</v>
          </cell>
          <cell r="AD618">
            <v>-0.22</v>
          </cell>
          <cell r="AE618">
            <v>-0.11</v>
          </cell>
          <cell r="AF618">
            <v>0</v>
          </cell>
          <cell r="AG618">
            <v>0</v>
          </cell>
          <cell r="AH618">
            <v>-4.79</v>
          </cell>
          <cell r="AI618" t="str">
            <v>CNY</v>
          </cell>
          <cell r="AJ618" t="str">
            <v>LP</v>
          </cell>
          <cell r="AK618" t="str">
            <v>重庆光能荣能</v>
          </cell>
          <cell r="AL618" t="str">
            <v>DH0HA</v>
          </cell>
          <cell r="AP618">
            <v>0</v>
          </cell>
          <cell r="AQ618">
            <v>0</v>
          </cell>
          <cell r="AR618">
            <v>0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B618">
            <v>-16000</v>
          </cell>
          <cell r="BC618">
            <v>-16000</v>
          </cell>
          <cell r="BD618">
            <v>0</v>
          </cell>
          <cell r="BE618">
            <v>0</v>
          </cell>
          <cell r="BF618">
            <v>0</v>
          </cell>
          <cell r="BI618">
            <v>0</v>
          </cell>
          <cell r="BJ618">
            <v>0</v>
          </cell>
        </row>
        <row r="619">
          <cell r="C619" t="str">
            <v>B041</v>
          </cell>
          <cell r="D619">
            <v>0</v>
          </cell>
          <cell r="E619" t="str">
            <v>Stamping_outsource stamping &amp; welding assy-chunk 1</v>
          </cell>
          <cell r="F619">
            <v>0</v>
          </cell>
          <cell r="G619">
            <v>0</v>
          </cell>
          <cell r="H619" t="str">
            <v>PMT2</v>
          </cell>
          <cell r="I619" t="str">
            <v>PF</v>
          </cell>
          <cell r="J619" t="str">
            <v>JD8B </v>
          </cell>
          <cell r="K619" t="str">
            <v>R01610 </v>
          </cell>
          <cell r="L619" t="str">
            <v>AA</v>
          </cell>
          <cell r="M619" t="str">
            <v>JD8B -R01610 -AA</v>
          </cell>
          <cell r="P619" t="str">
            <v>魏晓伟</v>
          </cell>
          <cell r="Q619" t="str">
            <v>江桢</v>
          </cell>
          <cell r="S619">
            <v>1</v>
          </cell>
          <cell r="T619">
            <v>1</v>
          </cell>
          <cell r="U619">
            <v>1</v>
          </cell>
          <cell r="V619">
            <v>1</v>
          </cell>
          <cell r="W619">
            <v>1</v>
          </cell>
          <cell r="X619">
            <v>1</v>
          </cell>
          <cell r="Y619">
            <v>1</v>
          </cell>
          <cell r="Z619">
            <v>1</v>
          </cell>
          <cell r="AA619">
            <v>1</v>
          </cell>
          <cell r="AC619">
            <v>-81.3</v>
          </cell>
          <cell r="AD619">
            <v>0</v>
          </cell>
          <cell r="AE619">
            <v>0</v>
          </cell>
          <cell r="AF619">
            <v>0</v>
          </cell>
          <cell r="AG619">
            <v>0</v>
          </cell>
          <cell r="AH619">
            <v>-81.3</v>
          </cell>
          <cell r="AI619" t="str">
            <v>CNY</v>
          </cell>
          <cell r="AJ619" t="str">
            <v>LP</v>
          </cell>
          <cell r="AK619" t="str">
            <v>联伟汽车零部件（重庆）有限公司</v>
          </cell>
          <cell r="AL619" t="str">
            <v>EHDAA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  <cell r="AW619">
            <v>0</v>
          </cell>
          <cell r="AX619">
            <v>0</v>
          </cell>
          <cell r="AY619">
            <v>0</v>
          </cell>
          <cell r="AZ619">
            <v>0</v>
          </cell>
          <cell r="BB619">
            <v>-3688596</v>
          </cell>
          <cell r="BC619">
            <v>-3688596</v>
          </cell>
          <cell r="BD619">
            <v>0</v>
          </cell>
          <cell r="BE619">
            <v>0</v>
          </cell>
          <cell r="BF619">
            <v>0</v>
          </cell>
          <cell r="BI619">
            <v>0</v>
          </cell>
          <cell r="BJ619">
            <v>0</v>
          </cell>
        </row>
        <row r="620">
          <cell r="C620" t="str">
            <v>CH034-1</v>
          </cell>
          <cell r="E620" t="str">
            <v>Front lower control arm</v>
          </cell>
          <cell r="G620">
            <v>0</v>
          </cell>
          <cell r="H620" t="str">
            <v>PMT3</v>
          </cell>
          <cell r="I620" t="str">
            <v>PF</v>
          </cell>
          <cell r="J620" t="str">
            <v>ED8C</v>
          </cell>
          <cell r="K620" t="str">
            <v>3A423</v>
          </cell>
          <cell r="L620" t="str">
            <v>AG</v>
          </cell>
          <cell r="M620" t="str">
            <v>ED8C-3A423-AG</v>
          </cell>
          <cell r="P620" t="str">
            <v>李遥远(yli215)</v>
          </cell>
          <cell r="Q620" t="str">
            <v>李贤利(xli191)</v>
          </cell>
          <cell r="S620">
            <v>1</v>
          </cell>
          <cell r="T620">
            <v>1</v>
          </cell>
          <cell r="U620">
            <v>1</v>
          </cell>
          <cell r="V620">
            <v>1</v>
          </cell>
          <cell r="W620">
            <v>1</v>
          </cell>
          <cell r="X620">
            <v>1</v>
          </cell>
          <cell r="Y620">
            <v>1</v>
          </cell>
          <cell r="Z620">
            <v>1</v>
          </cell>
          <cell r="AA620">
            <v>1</v>
          </cell>
          <cell r="AC620">
            <v>-186.01</v>
          </cell>
          <cell r="AD620">
            <v>0</v>
          </cell>
          <cell r="AE620">
            <v>0</v>
          </cell>
          <cell r="AF620">
            <v>0</v>
          </cell>
          <cell r="AG620">
            <v>0</v>
          </cell>
          <cell r="AH620">
            <v>-186.01</v>
          </cell>
          <cell r="AI620" t="str">
            <v>CNY</v>
          </cell>
          <cell r="AJ620" t="str">
            <v>LP</v>
          </cell>
          <cell r="AK620" t="str">
            <v>本特勒汽车系统（重庆）有限公司</v>
          </cell>
          <cell r="AL620" t="str">
            <v>GK6PA</v>
          </cell>
          <cell r="AP620">
            <v>0</v>
          </cell>
          <cell r="AQ620">
            <v>0</v>
          </cell>
          <cell r="AR620">
            <v>0</v>
          </cell>
          <cell r="AS620">
            <v>0</v>
          </cell>
          <cell r="AT620">
            <v>0</v>
          </cell>
          <cell r="AU620">
            <v>0</v>
          </cell>
          <cell r="AV620">
            <v>0</v>
          </cell>
          <cell r="AW620">
            <v>0</v>
          </cell>
          <cell r="AX620">
            <v>0</v>
          </cell>
          <cell r="AY620">
            <v>0</v>
          </cell>
          <cell r="AZ620">
            <v>0</v>
          </cell>
          <cell r="BB620">
            <v>0</v>
          </cell>
          <cell r="BC620">
            <v>0</v>
          </cell>
          <cell r="BD620">
            <v>0</v>
          </cell>
          <cell r="BE620">
            <v>0</v>
          </cell>
          <cell r="BF620">
            <v>0</v>
          </cell>
          <cell r="BI620">
            <v>0</v>
          </cell>
          <cell r="BJ620">
            <v>0</v>
          </cell>
        </row>
        <row r="621">
          <cell r="C621" t="str">
            <v>CH034-1</v>
          </cell>
          <cell r="E621" t="str">
            <v>Front lower control arm</v>
          </cell>
          <cell r="G621">
            <v>0</v>
          </cell>
          <cell r="H621" t="str">
            <v>PMT3</v>
          </cell>
          <cell r="I621" t="str">
            <v>PF</v>
          </cell>
          <cell r="J621" t="str">
            <v>ED8C</v>
          </cell>
          <cell r="K621" t="str">
            <v>3A424</v>
          </cell>
          <cell r="L621" t="str">
            <v>AG</v>
          </cell>
          <cell r="M621" t="str">
            <v>ED8C-3A424-AG</v>
          </cell>
          <cell r="P621" t="str">
            <v>李遥远(yli215)</v>
          </cell>
          <cell r="Q621" t="str">
            <v>李贤利(xli191)</v>
          </cell>
          <cell r="S621">
            <v>1</v>
          </cell>
          <cell r="T621">
            <v>1</v>
          </cell>
          <cell r="U621">
            <v>1</v>
          </cell>
          <cell r="V621">
            <v>1</v>
          </cell>
          <cell r="W621">
            <v>1</v>
          </cell>
          <cell r="X621">
            <v>1</v>
          </cell>
          <cell r="Y621">
            <v>1</v>
          </cell>
          <cell r="Z621">
            <v>1</v>
          </cell>
          <cell r="AA621">
            <v>1</v>
          </cell>
          <cell r="AC621">
            <v>-186.01</v>
          </cell>
          <cell r="AD621">
            <v>0</v>
          </cell>
          <cell r="AE621">
            <v>0</v>
          </cell>
          <cell r="AF621">
            <v>0</v>
          </cell>
          <cell r="AG621">
            <v>0</v>
          </cell>
          <cell r="AH621">
            <v>-186.01</v>
          </cell>
          <cell r="AI621" t="str">
            <v>CNY</v>
          </cell>
          <cell r="AJ621" t="str">
            <v>LP</v>
          </cell>
          <cell r="AK621" t="str">
            <v>本特勒汽车系统（重庆）有限公司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  <cell r="AW621">
            <v>0</v>
          </cell>
          <cell r="AX621">
            <v>0</v>
          </cell>
          <cell r="AY621">
            <v>0</v>
          </cell>
          <cell r="AZ621">
            <v>0</v>
          </cell>
          <cell r="BB621">
            <v>0</v>
          </cell>
          <cell r="BC621">
            <v>0</v>
          </cell>
          <cell r="BD621">
            <v>0</v>
          </cell>
          <cell r="BE621">
            <v>0</v>
          </cell>
          <cell r="BF621">
            <v>0</v>
          </cell>
          <cell r="BI621">
            <v>0</v>
          </cell>
          <cell r="BJ621">
            <v>0</v>
          </cell>
        </row>
        <row r="622">
          <cell r="C622" t="str">
            <v>IT16-2</v>
          </cell>
          <cell r="E622" t="str">
            <v>FOAM BLOCK</v>
          </cell>
          <cell r="H622" t="str">
            <v>PMT2</v>
          </cell>
          <cell r="I622" t="str">
            <v>TH</v>
          </cell>
          <cell r="J622" t="str">
            <v>ED8B</v>
          </cell>
          <cell r="K622" t="str">
            <v>F278C62</v>
          </cell>
          <cell r="L622" t="str">
            <v>AB</v>
          </cell>
          <cell r="M622" t="str">
            <v>ED8B-F278C62-AB</v>
          </cell>
          <cell r="P622" t="str">
            <v>刘腾飞</v>
          </cell>
          <cell r="Q622" t="str">
            <v>白丽颖</v>
          </cell>
          <cell r="S622">
            <v>2</v>
          </cell>
          <cell r="T622">
            <v>2</v>
          </cell>
          <cell r="U622">
            <v>2</v>
          </cell>
          <cell r="V622">
            <v>2</v>
          </cell>
          <cell r="W622">
            <v>2</v>
          </cell>
          <cell r="X622">
            <v>2</v>
          </cell>
          <cell r="Y622">
            <v>2</v>
          </cell>
          <cell r="Z622">
            <v>2</v>
          </cell>
          <cell r="AA622">
            <v>2</v>
          </cell>
          <cell r="AC622">
            <v>-1.72</v>
          </cell>
          <cell r="AD622">
            <v>0</v>
          </cell>
          <cell r="AE622">
            <v>0</v>
          </cell>
          <cell r="AF622">
            <v>0</v>
          </cell>
          <cell r="AG622">
            <v>0</v>
          </cell>
          <cell r="AH622">
            <v>-1.72</v>
          </cell>
          <cell r="AI622" t="str">
            <v>CNY</v>
          </cell>
          <cell r="AJ622" t="str">
            <v>LP</v>
          </cell>
          <cell r="AK622" t="str">
            <v>欧拓（重庆）防音配件有限公司</v>
          </cell>
          <cell r="AL622" t="str">
            <v>FEXAA</v>
          </cell>
          <cell r="AP622">
            <v>0</v>
          </cell>
          <cell r="AQ622">
            <v>0</v>
          </cell>
          <cell r="AR622">
            <v>0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  <cell r="AW622">
            <v>0</v>
          </cell>
          <cell r="AX622">
            <v>0</v>
          </cell>
          <cell r="AY622">
            <v>0</v>
          </cell>
          <cell r="AZ622">
            <v>0</v>
          </cell>
        </row>
        <row r="623">
          <cell r="C623" t="str">
            <v>IT16-2</v>
          </cell>
          <cell r="E623" t="str">
            <v>INS BDY SD PLR</v>
          </cell>
          <cell r="H623" t="str">
            <v>PMT2</v>
          </cell>
          <cell r="I623" t="str">
            <v>TH</v>
          </cell>
          <cell r="J623" t="str">
            <v>ED8B</v>
          </cell>
          <cell r="K623" t="str">
            <v>F32284 </v>
          </cell>
          <cell r="L623" t="str">
            <v>AA</v>
          </cell>
          <cell r="M623" t="str">
            <v>ED8B-F32284 -AA</v>
          </cell>
          <cell r="P623" t="str">
            <v>刘腾飞</v>
          </cell>
          <cell r="Q623" t="str">
            <v>白丽颖</v>
          </cell>
          <cell r="S623">
            <v>2</v>
          </cell>
          <cell r="T623">
            <v>2</v>
          </cell>
          <cell r="U623">
            <v>2</v>
          </cell>
          <cell r="V623">
            <v>2</v>
          </cell>
          <cell r="W623">
            <v>2</v>
          </cell>
          <cell r="X623">
            <v>2</v>
          </cell>
          <cell r="Y623">
            <v>2</v>
          </cell>
          <cell r="Z623">
            <v>2</v>
          </cell>
          <cell r="AA623">
            <v>2</v>
          </cell>
          <cell r="AC623">
            <v>-0.71</v>
          </cell>
          <cell r="AD623">
            <v>0</v>
          </cell>
          <cell r="AE623">
            <v>0</v>
          </cell>
          <cell r="AF623">
            <v>0</v>
          </cell>
          <cell r="AG623">
            <v>0</v>
          </cell>
          <cell r="AH623">
            <v>-0.71</v>
          </cell>
          <cell r="AI623" t="str">
            <v>CNY</v>
          </cell>
          <cell r="AJ623" t="str">
            <v>LP</v>
          </cell>
          <cell r="AK623" t="str">
            <v>欧拓（重庆）防音配件有限公司</v>
          </cell>
          <cell r="AL623" t="str">
            <v>FEXAA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  <cell r="AW623">
            <v>0</v>
          </cell>
          <cell r="AX623">
            <v>0</v>
          </cell>
          <cell r="AY623">
            <v>0</v>
          </cell>
          <cell r="AZ623">
            <v>0</v>
          </cell>
        </row>
        <row r="624">
          <cell r="C624" t="str">
            <v>IT16-1</v>
          </cell>
          <cell r="E624" t="str">
            <v>Insulation/NVH-Platform</v>
          </cell>
          <cell r="H624" t="str">
            <v>PMT2</v>
          </cell>
          <cell r="I624" t="str">
            <v>PF</v>
          </cell>
          <cell r="J624" t="str">
            <v>JD8B</v>
          </cell>
          <cell r="K624" t="str">
            <v>R11448</v>
          </cell>
          <cell r="L624" t="str">
            <v>AA</v>
          </cell>
          <cell r="M624" t="str">
            <v>JD8B-R11448-AA</v>
          </cell>
          <cell r="P624" t="str">
            <v>刘腾飞</v>
          </cell>
          <cell r="Q624" t="str">
            <v>白丽颖</v>
          </cell>
          <cell r="S624">
            <v>1</v>
          </cell>
          <cell r="T624">
            <v>1</v>
          </cell>
          <cell r="U624">
            <v>1</v>
          </cell>
          <cell r="V624">
            <v>1</v>
          </cell>
          <cell r="W624">
            <v>1</v>
          </cell>
          <cell r="X624">
            <v>1</v>
          </cell>
          <cell r="Y624">
            <v>1</v>
          </cell>
          <cell r="Z624">
            <v>1</v>
          </cell>
          <cell r="AA624">
            <v>1</v>
          </cell>
          <cell r="AC624">
            <v>-46.02</v>
          </cell>
          <cell r="AD624">
            <v>-0.44</v>
          </cell>
          <cell r="AE624">
            <v>-0.4</v>
          </cell>
          <cell r="AF624">
            <v>0</v>
          </cell>
          <cell r="AG624">
            <v>0</v>
          </cell>
          <cell r="AH624">
            <v>-46.86</v>
          </cell>
          <cell r="AI624" t="str">
            <v>CNY</v>
          </cell>
          <cell r="AJ624" t="str">
            <v>LP</v>
          </cell>
          <cell r="AK624" t="str">
            <v>重庆佩尔哲 </v>
          </cell>
          <cell r="AL624" t="str">
            <v>EMLJA 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0</v>
          </cell>
          <cell r="AW624">
            <v>0</v>
          </cell>
          <cell r="AX624">
            <v>0</v>
          </cell>
          <cell r="AY624">
            <v>0</v>
          </cell>
          <cell r="AZ624">
            <v>0</v>
          </cell>
          <cell r="BB624">
            <v>-202000</v>
          </cell>
          <cell r="BC624">
            <v>-202000</v>
          </cell>
          <cell r="BE624">
            <v>0</v>
          </cell>
          <cell r="BF624">
            <v>0</v>
          </cell>
        </row>
        <row r="625">
          <cell r="C625" t="str">
            <v>IT91</v>
          </cell>
          <cell r="E625" t="str">
            <v>DCT FLR RR</v>
          </cell>
          <cell r="H625" t="str">
            <v>PMT2</v>
          </cell>
          <cell r="I625" t="str">
            <v>TH</v>
          </cell>
          <cell r="J625" t="str">
            <v>ED8B</v>
          </cell>
          <cell r="K625" t="str">
            <v>F018C16</v>
          </cell>
          <cell r="L625" t="str">
            <v>AB</v>
          </cell>
          <cell r="M625" t="str">
            <v>ED8B-F018C16-AB</v>
          </cell>
          <cell r="P625" t="str">
            <v>NA</v>
          </cell>
          <cell r="Q625" t="str">
            <v>NA</v>
          </cell>
          <cell r="S625">
            <v>1</v>
          </cell>
          <cell r="T625">
            <v>1</v>
          </cell>
          <cell r="U625">
            <v>1</v>
          </cell>
          <cell r="V625">
            <v>1</v>
          </cell>
          <cell r="W625">
            <v>1</v>
          </cell>
          <cell r="X625">
            <v>1</v>
          </cell>
          <cell r="Y625">
            <v>1</v>
          </cell>
          <cell r="Z625">
            <v>1</v>
          </cell>
          <cell r="AA625">
            <v>1</v>
          </cell>
          <cell r="AC625">
            <v>-4.34</v>
          </cell>
          <cell r="AD625">
            <v>0</v>
          </cell>
          <cell r="AE625">
            <v>-0.03</v>
          </cell>
          <cell r="AF625">
            <v>0</v>
          </cell>
          <cell r="AH625">
            <v>-4.37</v>
          </cell>
          <cell r="AI625" t="str">
            <v>CNY</v>
          </cell>
          <cell r="AJ625" t="str">
            <v>LP</v>
          </cell>
          <cell r="AK625" t="str">
            <v>NA</v>
          </cell>
          <cell r="AL625" t="str">
            <v>NA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0</v>
          </cell>
          <cell r="AY625">
            <v>0</v>
          </cell>
          <cell r="AZ625">
            <v>0</v>
          </cell>
          <cell r="BB625">
            <v>-85000</v>
          </cell>
          <cell r="BC625">
            <v>-85000</v>
          </cell>
        </row>
        <row r="626">
          <cell r="C626" t="str">
            <v>IT91</v>
          </cell>
          <cell r="E626" t="str">
            <v>DCT FLR RR</v>
          </cell>
          <cell r="H626" t="str">
            <v>PMT2</v>
          </cell>
          <cell r="I626" t="str">
            <v>TH</v>
          </cell>
          <cell r="J626" t="str">
            <v>ED8B</v>
          </cell>
          <cell r="K626" t="str">
            <v>F018C17</v>
          </cell>
          <cell r="L626" t="str">
            <v>AB</v>
          </cell>
          <cell r="M626" t="str">
            <v>ED8B-F018C17-AB</v>
          </cell>
          <cell r="P626" t="str">
            <v>NA</v>
          </cell>
          <cell r="Q626" t="str">
            <v>NA</v>
          </cell>
          <cell r="S626">
            <v>1</v>
          </cell>
          <cell r="T626">
            <v>1</v>
          </cell>
          <cell r="U626">
            <v>1</v>
          </cell>
          <cell r="V626">
            <v>1</v>
          </cell>
          <cell r="W626">
            <v>1</v>
          </cell>
          <cell r="X626">
            <v>1</v>
          </cell>
          <cell r="Y626">
            <v>1</v>
          </cell>
          <cell r="Z626">
            <v>1</v>
          </cell>
          <cell r="AA626">
            <v>1</v>
          </cell>
          <cell r="AC626">
            <v>-4.34</v>
          </cell>
          <cell r="AD626">
            <v>0</v>
          </cell>
          <cell r="AE626">
            <v>-0.03</v>
          </cell>
          <cell r="AF626">
            <v>0</v>
          </cell>
          <cell r="AG626">
            <v>0</v>
          </cell>
          <cell r="AH626">
            <v>-4.37</v>
          </cell>
          <cell r="AI626" t="str">
            <v>CNY</v>
          </cell>
          <cell r="AJ626" t="str">
            <v>LP</v>
          </cell>
          <cell r="AK626" t="str">
            <v>NA</v>
          </cell>
          <cell r="AL626" t="str">
            <v>NA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  <cell r="BB626">
            <v>-85000</v>
          </cell>
          <cell r="BC626">
            <v>-85000</v>
          </cell>
        </row>
        <row r="627">
          <cell r="C627" t="str">
            <v>E092</v>
          </cell>
          <cell r="E627" t="str">
            <v>SW.ASY.WDO.REG.CONTR.SNGL</v>
          </cell>
          <cell r="H627" t="str">
            <v>PMT5</v>
          </cell>
          <cell r="I627" t="str">
            <v>TH</v>
          </cell>
          <cell r="J627" t="str">
            <v>ED8T </v>
          </cell>
          <cell r="K627" t="str">
            <v>14529 </v>
          </cell>
          <cell r="L627" t="str">
            <v>CA</v>
          </cell>
          <cell r="M627" t="str">
            <v>ED8T -14529 -CA</v>
          </cell>
          <cell r="P627" t="str">
            <v>NA</v>
          </cell>
          <cell r="Q627" t="str">
            <v>NA</v>
          </cell>
          <cell r="S627">
            <v>0</v>
          </cell>
          <cell r="T627">
            <v>0</v>
          </cell>
          <cell r="U627">
            <v>1</v>
          </cell>
          <cell r="V627">
            <v>1</v>
          </cell>
          <cell r="W627">
            <v>1</v>
          </cell>
          <cell r="X627">
            <v>1</v>
          </cell>
          <cell r="Y627">
            <v>1</v>
          </cell>
          <cell r="Z627">
            <v>1</v>
          </cell>
          <cell r="AA627">
            <v>0.70000000000000007</v>
          </cell>
          <cell r="AC627">
            <v>-12.28</v>
          </cell>
          <cell r="AD627">
            <v>-0.1</v>
          </cell>
          <cell r="AE627">
            <v>0</v>
          </cell>
          <cell r="AF627">
            <v>0</v>
          </cell>
          <cell r="AG627">
            <v>0</v>
          </cell>
          <cell r="AH627">
            <v>-12.379999999999999</v>
          </cell>
          <cell r="AI627" t="str">
            <v>CNY</v>
          </cell>
          <cell r="AJ627" t="str">
            <v>LP</v>
          </cell>
          <cell r="AK627" t="str">
            <v>NA</v>
          </cell>
          <cell r="AL627" t="str">
            <v>NA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  <cell r="AW627">
            <v>0</v>
          </cell>
          <cell r="AX627">
            <v>0</v>
          </cell>
          <cell r="AY627">
            <v>0</v>
          </cell>
          <cell r="AZ627">
            <v>0</v>
          </cell>
          <cell r="BB627">
            <v>0</v>
          </cell>
          <cell r="BC627">
            <v>0</v>
          </cell>
          <cell r="BE627">
            <v>0</v>
          </cell>
          <cell r="BF627">
            <v>0</v>
          </cell>
          <cell r="BG627">
            <v>0</v>
          </cell>
        </row>
        <row r="628">
          <cell r="C628" t="str">
            <v>ET20-3</v>
          </cell>
          <cell r="E628" t="str">
            <v>rear oval</v>
          </cell>
          <cell r="H628" t="str">
            <v>PMT1</v>
          </cell>
          <cell r="I628" t="str">
            <v>TH</v>
          </cell>
          <cell r="J628" t="str">
            <v>GR2B</v>
          </cell>
          <cell r="K628" t="str">
            <v>402A16</v>
          </cell>
          <cell r="L628" t="str">
            <v>AA</v>
          </cell>
          <cell r="M628" t="str">
            <v>GR2B-402A16-AA</v>
          </cell>
          <cell r="P628" t="str">
            <v>NA</v>
          </cell>
          <cell r="Q628" t="str">
            <v>NA</v>
          </cell>
          <cell r="S628">
            <v>1</v>
          </cell>
          <cell r="T628">
            <v>1</v>
          </cell>
          <cell r="U628">
            <v>1</v>
          </cell>
          <cell r="V628">
            <v>1</v>
          </cell>
          <cell r="W628">
            <v>1</v>
          </cell>
          <cell r="X628">
            <v>1</v>
          </cell>
          <cell r="Y628">
            <v>1</v>
          </cell>
          <cell r="Z628">
            <v>1</v>
          </cell>
          <cell r="AA628">
            <v>1</v>
          </cell>
          <cell r="AC628">
            <v>-13.48</v>
          </cell>
          <cell r="AD628">
            <v>0</v>
          </cell>
          <cell r="AE628">
            <v>0</v>
          </cell>
          <cell r="AF628">
            <v>0</v>
          </cell>
          <cell r="AG628">
            <v>0</v>
          </cell>
          <cell r="AH628">
            <v>-13.48</v>
          </cell>
          <cell r="AI628" t="str">
            <v>CNY</v>
          </cell>
          <cell r="AJ628" t="str">
            <v>LP</v>
          </cell>
          <cell r="AK628" t="str">
            <v>NA</v>
          </cell>
          <cell r="AL628" t="str">
            <v>NA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  <cell r="AW628">
            <v>0</v>
          </cell>
          <cell r="AX628">
            <v>0</v>
          </cell>
          <cell r="AY628">
            <v>0</v>
          </cell>
          <cell r="AZ628">
            <v>0</v>
          </cell>
          <cell r="BB628">
            <v>0</v>
          </cell>
          <cell r="BC628">
            <v>0</v>
          </cell>
          <cell r="BE628">
            <v>0</v>
          </cell>
          <cell r="BF628">
            <v>0</v>
          </cell>
          <cell r="BG628">
            <v>0</v>
          </cell>
        </row>
        <row r="629">
          <cell r="C629" t="str">
            <v>E09</v>
          </cell>
          <cell r="E629" t="str">
            <v>Wiring Assembly EDS-- Engine Control, Instrument Panel, Main Body, Battery Cables</v>
          </cell>
          <cell r="H629" t="str">
            <v>PMT5</v>
          </cell>
          <cell r="I629" t="str">
            <v>TH</v>
          </cell>
          <cell r="J629" t="str">
            <v>JD8T </v>
          </cell>
          <cell r="K629" t="str">
            <v>14014 </v>
          </cell>
          <cell r="L629" t="str">
            <v>AA </v>
          </cell>
          <cell r="M629" t="str">
            <v>JD8T -14014 -AA </v>
          </cell>
          <cell r="O629">
            <v>0</v>
          </cell>
          <cell r="P629">
            <v>0</v>
          </cell>
          <cell r="Q629">
            <v>0</v>
          </cell>
          <cell r="S629">
            <v>1</v>
          </cell>
          <cell r="T629">
            <v>1</v>
          </cell>
          <cell r="U629">
            <v>0</v>
          </cell>
          <cell r="V629">
            <v>0</v>
          </cell>
          <cell r="W629">
            <v>0</v>
          </cell>
          <cell r="X629">
            <v>0</v>
          </cell>
          <cell r="Y629">
            <v>0</v>
          </cell>
          <cell r="Z629">
            <v>0</v>
          </cell>
          <cell r="AA629">
            <v>0.30000000000000004</v>
          </cell>
          <cell r="AC629">
            <v>-431.67</v>
          </cell>
          <cell r="AD629">
            <v>-0.82</v>
          </cell>
          <cell r="AE629">
            <v>-0.7</v>
          </cell>
          <cell r="AF629">
            <v>0</v>
          </cell>
          <cell r="AG629">
            <v>0</v>
          </cell>
          <cell r="AH629">
            <v>-433.19</v>
          </cell>
          <cell r="AI629" t="str">
            <v>CNY</v>
          </cell>
          <cell r="AJ629" t="str">
            <v>LP</v>
          </cell>
          <cell r="AK629">
            <v>0</v>
          </cell>
          <cell r="AL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  <cell r="AW629">
            <v>0</v>
          </cell>
          <cell r="AX629">
            <v>0</v>
          </cell>
          <cell r="AY629">
            <v>0</v>
          </cell>
          <cell r="AZ629">
            <v>0</v>
          </cell>
          <cell r="BB629">
            <v>-5346561</v>
          </cell>
          <cell r="BC629">
            <v>-5346561</v>
          </cell>
          <cell r="BE629">
            <v>-8615505</v>
          </cell>
          <cell r="BF629">
            <v>0</v>
          </cell>
          <cell r="BG629">
            <v>0</v>
          </cell>
        </row>
        <row r="630">
          <cell r="C630" t="str">
            <v>E09</v>
          </cell>
          <cell r="E630" t="str">
            <v>Wiring Assembly EDS-- Engine Control, Instrument Panel, Main Body, Battery Cables</v>
          </cell>
          <cell r="H630" t="str">
            <v>PMT5</v>
          </cell>
          <cell r="I630" t="str">
            <v>TH</v>
          </cell>
          <cell r="J630" t="str">
            <v>JD8T </v>
          </cell>
          <cell r="K630" t="str">
            <v>14014 </v>
          </cell>
          <cell r="L630" t="str">
            <v>BA </v>
          </cell>
          <cell r="M630" t="str">
            <v>JD8T -14014 -BA </v>
          </cell>
          <cell r="P630">
            <v>0</v>
          </cell>
          <cell r="Q630">
            <v>0</v>
          </cell>
          <cell r="S630">
            <v>0</v>
          </cell>
          <cell r="T630">
            <v>0</v>
          </cell>
          <cell r="U630">
            <v>1</v>
          </cell>
          <cell r="V630">
            <v>1</v>
          </cell>
          <cell r="W630">
            <v>0</v>
          </cell>
          <cell r="X630">
            <v>0</v>
          </cell>
          <cell r="Y630">
            <v>0</v>
          </cell>
          <cell r="Z630">
            <v>0</v>
          </cell>
          <cell r="AA630">
            <v>0.37</v>
          </cell>
          <cell r="AC630">
            <v>-494.35</v>
          </cell>
          <cell r="AD630">
            <v>-0.82</v>
          </cell>
          <cell r="AE630">
            <v>-0.7</v>
          </cell>
          <cell r="AF630">
            <v>0</v>
          </cell>
          <cell r="AG630">
            <v>0</v>
          </cell>
          <cell r="AH630">
            <v>-495.87</v>
          </cell>
          <cell r="AI630" t="str">
            <v>CNY</v>
          </cell>
          <cell r="AJ630" t="str">
            <v>LP</v>
          </cell>
          <cell r="AK630">
            <v>0</v>
          </cell>
          <cell r="AL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  <cell r="AW630">
            <v>0</v>
          </cell>
          <cell r="AX630">
            <v>0</v>
          </cell>
          <cell r="AY630">
            <v>0</v>
          </cell>
          <cell r="AZ630">
            <v>0</v>
          </cell>
          <cell r="BB630">
            <v>0</v>
          </cell>
          <cell r="BC630">
            <v>0</v>
          </cell>
          <cell r="BE630">
            <v>0</v>
          </cell>
          <cell r="BF630">
            <v>0</v>
          </cell>
          <cell r="BG630">
            <v>0</v>
          </cell>
        </row>
        <row r="631">
          <cell r="C631" t="str">
            <v>E09</v>
          </cell>
          <cell r="E631" t="str">
            <v>Wiring Assembly EDS-- Engine Control, Instrument Panel, Main Body, Battery Cables</v>
          </cell>
          <cell r="G631">
            <v>0</v>
          </cell>
          <cell r="H631" t="str">
            <v>PMT5</v>
          </cell>
          <cell r="I631" t="str">
            <v>TH</v>
          </cell>
          <cell r="J631" t="str">
            <v>JD8T </v>
          </cell>
          <cell r="K631" t="str">
            <v>14014 </v>
          </cell>
          <cell r="L631" t="str">
            <v>CA </v>
          </cell>
          <cell r="M631" t="str">
            <v>JD8T -14014 -CA </v>
          </cell>
          <cell r="P631">
            <v>0</v>
          </cell>
          <cell r="Q631">
            <v>0</v>
          </cell>
          <cell r="S631">
            <v>0</v>
          </cell>
          <cell r="T631">
            <v>0</v>
          </cell>
          <cell r="U631">
            <v>1</v>
          </cell>
          <cell r="V631">
            <v>1</v>
          </cell>
          <cell r="W631">
            <v>0</v>
          </cell>
          <cell r="X631">
            <v>0</v>
          </cell>
          <cell r="Y631">
            <v>0</v>
          </cell>
          <cell r="Z631">
            <v>0</v>
          </cell>
          <cell r="AA631">
            <v>0.37</v>
          </cell>
          <cell r="AC631">
            <v>-504.29</v>
          </cell>
          <cell r="AD631">
            <v>-0.82</v>
          </cell>
          <cell r="AE631">
            <v>-0.7</v>
          </cell>
          <cell r="AF631">
            <v>0</v>
          </cell>
          <cell r="AG631">
            <v>0</v>
          </cell>
          <cell r="AH631">
            <v>-505.81</v>
          </cell>
          <cell r="AI631" t="str">
            <v>CNY</v>
          </cell>
          <cell r="AJ631" t="str">
            <v>LP</v>
          </cell>
          <cell r="AK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  <cell r="AW631">
            <v>0</v>
          </cell>
          <cell r="AX631">
            <v>0</v>
          </cell>
          <cell r="AY631">
            <v>0</v>
          </cell>
          <cell r="AZ631">
            <v>0</v>
          </cell>
          <cell r="BB631">
            <v>0</v>
          </cell>
          <cell r="BC631">
            <v>0</v>
          </cell>
          <cell r="BD631">
            <v>0</v>
          </cell>
          <cell r="BE631">
            <v>0</v>
          </cell>
          <cell r="BF631">
            <v>0</v>
          </cell>
          <cell r="BI631">
            <v>0</v>
          </cell>
          <cell r="BJ631">
            <v>0</v>
          </cell>
        </row>
        <row r="632">
          <cell r="C632" t="str">
            <v>E09</v>
          </cell>
          <cell r="E632" t="str">
            <v>Wiring Assembly EDS-- Engine Control, Instrument Panel, Main Body, Battery Cables</v>
          </cell>
          <cell r="H632" t="str">
            <v>PMT5</v>
          </cell>
          <cell r="I632" t="str">
            <v>TH</v>
          </cell>
          <cell r="J632" t="str">
            <v>JD8T </v>
          </cell>
          <cell r="K632" t="str">
            <v>14014 </v>
          </cell>
          <cell r="L632" t="str">
            <v>DA </v>
          </cell>
          <cell r="M632" t="str">
            <v>JD8T -14014 -DA </v>
          </cell>
          <cell r="P632">
            <v>0</v>
          </cell>
          <cell r="Q632">
            <v>0</v>
          </cell>
          <cell r="S632">
            <v>0</v>
          </cell>
          <cell r="T632">
            <v>0</v>
          </cell>
          <cell r="U632">
            <v>0</v>
          </cell>
          <cell r="V632">
            <v>1</v>
          </cell>
          <cell r="W632">
            <v>0</v>
          </cell>
          <cell r="X632">
            <v>0</v>
          </cell>
          <cell r="Y632">
            <v>0</v>
          </cell>
          <cell r="Z632">
            <v>0</v>
          </cell>
          <cell r="AA632">
            <v>0.23</v>
          </cell>
          <cell r="AC632">
            <v>-499.92</v>
          </cell>
          <cell r="AD632">
            <v>-0.82</v>
          </cell>
          <cell r="AE632">
            <v>-0.7</v>
          </cell>
          <cell r="AF632">
            <v>0</v>
          </cell>
          <cell r="AG632">
            <v>0</v>
          </cell>
          <cell r="AH632">
            <v>-501.44</v>
          </cell>
          <cell r="AI632" t="str">
            <v>CNY</v>
          </cell>
          <cell r="AJ632" t="str">
            <v>LP</v>
          </cell>
          <cell r="AK632">
            <v>0</v>
          </cell>
          <cell r="AL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0</v>
          </cell>
          <cell r="AW632">
            <v>0</v>
          </cell>
          <cell r="AX632">
            <v>0</v>
          </cell>
          <cell r="AY632">
            <v>0</v>
          </cell>
          <cell r="AZ632">
            <v>0</v>
          </cell>
          <cell r="BB632">
            <v>0</v>
          </cell>
          <cell r="BC632">
            <v>0</v>
          </cell>
          <cell r="BE632">
            <v>0</v>
          </cell>
          <cell r="BF632">
            <v>0</v>
          </cell>
          <cell r="BG632">
            <v>0</v>
          </cell>
        </row>
        <row r="633">
          <cell r="C633" t="str">
            <v>E09</v>
          </cell>
          <cell r="E633" t="str">
            <v>Wiring Assembly EDS-- Engine Control, Instrument Panel, Main Body, Battery Cables</v>
          </cell>
          <cell r="H633" t="str">
            <v>PMT5</v>
          </cell>
          <cell r="I633" t="str">
            <v>TH</v>
          </cell>
          <cell r="J633" t="str">
            <v>JD8T </v>
          </cell>
          <cell r="K633" t="str">
            <v>14014 </v>
          </cell>
          <cell r="L633" t="str">
            <v>EA </v>
          </cell>
          <cell r="M633" t="str">
            <v>JD8T -14014 -EA </v>
          </cell>
          <cell r="P633">
            <v>0</v>
          </cell>
          <cell r="Q633">
            <v>0</v>
          </cell>
          <cell r="S633">
            <v>0</v>
          </cell>
          <cell r="T633">
            <v>0</v>
          </cell>
          <cell r="U633">
            <v>0</v>
          </cell>
          <cell r="V633">
            <v>1</v>
          </cell>
          <cell r="W633">
            <v>0</v>
          </cell>
          <cell r="X633">
            <v>0</v>
          </cell>
          <cell r="Y633">
            <v>0</v>
          </cell>
          <cell r="Z633">
            <v>0</v>
          </cell>
          <cell r="AA633">
            <v>0.23</v>
          </cell>
          <cell r="AC633">
            <v>-524.65</v>
          </cell>
          <cell r="AD633">
            <v>-0.82</v>
          </cell>
          <cell r="AE633">
            <v>-0.7</v>
          </cell>
          <cell r="AF633">
            <v>0</v>
          </cell>
          <cell r="AG633">
            <v>0</v>
          </cell>
          <cell r="AH633">
            <v>-526.17000000000007</v>
          </cell>
          <cell r="AI633" t="str">
            <v>CNY</v>
          </cell>
          <cell r="AJ633" t="str">
            <v>LP</v>
          </cell>
          <cell r="AK633">
            <v>0</v>
          </cell>
          <cell r="AL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  <cell r="AX633">
            <v>0</v>
          </cell>
          <cell r="AY633">
            <v>0</v>
          </cell>
          <cell r="AZ633">
            <v>0</v>
          </cell>
          <cell r="BB633">
            <v>0</v>
          </cell>
          <cell r="BC633">
            <v>0</v>
          </cell>
          <cell r="BE633">
            <v>0</v>
          </cell>
          <cell r="BF633">
            <v>0</v>
          </cell>
          <cell r="BG633">
            <v>0</v>
          </cell>
        </row>
        <row r="634">
          <cell r="C634" t="str">
            <v>E09</v>
          </cell>
          <cell r="E634" t="str">
            <v>Wiring Assembly EDS-- Engine Control, Instrument Panel, Main Body, Battery Cables</v>
          </cell>
          <cell r="G634">
            <v>0</v>
          </cell>
          <cell r="H634" t="str">
            <v>PMT5</v>
          </cell>
          <cell r="I634" t="str">
            <v>TH</v>
          </cell>
          <cell r="J634" t="str">
            <v>JD8T </v>
          </cell>
          <cell r="K634" t="str">
            <v>14014 </v>
          </cell>
          <cell r="L634" t="str">
            <v>FA </v>
          </cell>
          <cell r="M634" t="str">
            <v>JD8T -14014 -FA </v>
          </cell>
          <cell r="P634">
            <v>0</v>
          </cell>
          <cell r="Q634">
            <v>0</v>
          </cell>
          <cell r="S634">
            <v>0</v>
          </cell>
          <cell r="T634">
            <v>0</v>
          </cell>
          <cell r="U634">
            <v>0</v>
          </cell>
          <cell r="V634">
            <v>0</v>
          </cell>
          <cell r="W634">
            <v>0</v>
          </cell>
          <cell r="X634">
            <v>0</v>
          </cell>
          <cell r="Y634">
            <v>1</v>
          </cell>
          <cell r="Z634">
            <v>0</v>
          </cell>
          <cell r="AA634">
            <v>0.05</v>
          </cell>
          <cell r="AC634">
            <v>-563.99</v>
          </cell>
          <cell r="AD634">
            <v>-0.82</v>
          </cell>
          <cell r="AE634">
            <v>-0.7</v>
          </cell>
          <cell r="AF634">
            <v>0</v>
          </cell>
          <cell r="AG634">
            <v>0</v>
          </cell>
          <cell r="AH634">
            <v>-565.5100000000001</v>
          </cell>
          <cell r="AI634" t="str">
            <v>CNY</v>
          </cell>
          <cell r="AJ634" t="str">
            <v>LP</v>
          </cell>
          <cell r="AK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  <cell r="AW634">
            <v>0</v>
          </cell>
          <cell r="AX634">
            <v>0</v>
          </cell>
          <cell r="AY634">
            <v>0</v>
          </cell>
          <cell r="AZ634">
            <v>0</v>
          </cell>
          <cell r="BB634">
            <v>0</v>
          </cell>
          <cell r="BC634">
            <v>0</v>
          </cell>
          <cell r="BD634">
            <v>0</v>
          </cell>
          <cell r="BE634">
            <v>0</v>
          </cell>
          <cell r="BF634">
            <v>0</v>
          </cell>
          <cell r="BI634">
            <v>0</v>
          </cell>
          <cell r="BJ634">
            <v>0</v>
          </cell>
        </row>
        <row r="635">
          <cell r="C635" t="str">
            <v>E09</v>
          </cell>
          <cell r="E635" t="str">
            <v>Wiring Assembly EDS-- Engine Control, Instrument Panel, Main Body, Battery Cables</v>
          </cell>
          <cell r="H635" t="str">
            <v>PMT5</v>
          </cell>
          <cell r="I635" t="str">
            <v>TH</v>
          </cell>
          <cell r="J635" t="str">
            <v>JD8T </v>
          </cell>
          <cell r="K635" t="str">
            <v>14014 </v>
          </cell>
          <cell r="L635" t="str">
            <v>GA </v>
          </cell>
          <cell r="M635" t="str">
            <v>JD8T -14014 -GA </v>
          </cell>
          <cell r="P635">
            <v>0</v>
          </cell>
          <cell r="Q635">
            <v>0</v>
          </cell>
          <cell r="S635">
            <v>1</v>
          </cell>
          <cell r="T635">
            <v>1</v>
          </cell>
          <cell r="U635">
            <v>0</v>
          </cell>
          <cell r="V635">
            <v>0</v>
          </cell>
          <cell r="W635">
            <v>0</v>
          </cell>
          <cell r="X635">
            <v>0</v>
          </cell>
          <cell r="Y635">
            <v>0</v>
          </cell>
          <cell r="Z635">
            <v>0</v>
          </cell>
          <cell r="AA635">
            <v>0.30000000000000004</v>
          </cell>
          <cell r="AC635">
            <v>-427.8</v>
          </cell>
          <cell r="AD635">
            <v>-0.82</v>
          </cell>
          <cell r="AE635">
            <v>-0.7</v>
          </cell>
          <cell r="AF635">
            <v>0</v>
          </cell>
          <cell r="AG635">
            <v>0</v>
          </cell>
          <cell r="AH635">
            <v>-429.32</v>
          </cell>
          <cell r="AI635" t="str">
            <v>CNY</v>
          </cell>
          <cell r="AJ635" t="str">
            <v>LP</v>
          </cell>
          <cell r="AK635">
            <v>0</v>
          </cell>
          <cell r="AL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0</v>
          </cell>
          <cell r="AW635">
            <v>0</v>
          </cell>
          <cell r="AX635">
            <v>0</v>
          </cell>
          <cell r="AY635">
            <v>0</v>
          </cell>
          <cell r="AZ635">
            <v>0</v>
          </cell>
          <cell r="BB635">
            <v>0</v>
          </cell>
          <cell r="BC635">
            <v>0</v>
          </cell>
          <cell r="BE635">
            <v>0</v>
          </cell>
          <cell r="BF635">
            <v>0</v>
          </cell>
          <cell r="BG635">
            <v>0</v>
          </cell>
        </row>
        <row r="636">
          <cell r="C636" t="str">
            <v>E09</v>
          </cell>
          <cell r="E636" t="str">
            <v>Wiring Assembly EDS-- Engine Control, Instrument Panel, Main Body, Battery Cables</v>
          </cell>
          <cell r="H636" t="str">
            <v>PMT5</v>
          </cell>
          <cell r="I636" t="str">
            <v>TH</v>
          </cell>
          <cell r="J636" t="str">
            <v>JD8T </v>
          </cell>
          <cell r="K636" t="str">
            <v>14014 </v>
          </cell>
          <cell r="L636" t="str">
            <v>HA </v>
          </cell>
          <cell r="M636" t="str">
            <v>JD8T -14014 -HA </v>
          </cell>
          <cell r="P636">
            <v>0</v>
          </cell>
          <cell r="Q636">
            <v>0</v>
          </cell>
          <cell r="S636">
            <v>0</v>
          </cell>
          <cell r="T636">
            <v>1</v>
          </cell>
          <cell r="U636">
            <v>0</v>
          </cell>
          <cell r="V636">
            <v>0</v>
          </cell>
          <cell r="W636">
            <v>1</v>
          </cell>
          <cell r="X636">
            <v>0</v>
          </cell>
          <cell r="Y636">
            <v>0</v>
          </cell>
          <cell r="Z636">
            <v>0</v>
          </cell>
          <cell r="AA636">
            <v>0.25</v>
          </cell>
          <cell r="AC636">
            <v>-495.7</v>
          </cell>
          <cell r="AD636">
            <v>-0.82</v>
          </cell>
          <cell r="AE636">
            <v>-0.7</v>
          </cell>
          <cell r="AF636">
            <v>0</v>
          </cell>
          <cell r="AG636">
            <v>0</v>
          </cell>
          <cell r="AH636">
            <v>-497.21999999999997</v>
          </cell>
          <cell r="AI636" t="str">
            <v>CNY</v>
          </cell>
          <cell r="AJ636" t="str">
            <v>LP</v>
          </cell>
          <cell r="AK636">
            <v>0</v>
          </cell>
          <cell r="AL636">
            <v>0</v>
          </cell>
          <cell r="AP636">
            <v>0</v>
          </cell>
          <cell r="AQ636">
            <v>0</v>
          </cell>
          <cell r="AR636">
            <v>0</v>
          </cell>
          <cell r="AS636">
            <v>0</v>
          </cell>
          <cell r="AT636">
            <v>0</v>
          </cell>
          <cell r="AU636">
            <v>0</v>
          </cell>
          <cell r="AV636">
            <v>0</v>
          </cell>
          <cell r="AW636">
            <v>0</v>
          </cell>
          <cell r="AX636">
            <v>0</v>
          </cell>
          <cell r="AY636">
            <v>0</v>
          </cell>
          <cell r="AZ636">
            <v>0</v>
          </cell>
          <cell r="BB636">
            <v>0</v>
          </cell>
          <cell r="BC636">
            <v>0</v>
          </cell>
          <cell r="BE636">
            <v>0</v>
          </cell>
          <cell r="BF636">
            <v>0</v>
          </cell>
          <cell r="BG636">
            <v>0</v>
          </cell>
        </row>
        <row r="637">
          <cell r="C637" t="str">
            <v>E09</v>
          </cell>
          <cell r="E637" t="str">
            <v>Wiring Assembly EDS-- Engine Control, Instrument Panel, Main Body, Battery Cables</v>
          </cell>
          <cell r="G637">
            <v>0</v>
          </cell>
          <cell r="H637" t="str">
            <v>PMT5</v>
          </cell>
          <cell r="I637" t="str">
            <v>TH</v>
          </cell>
          <cell r="J637" t="str">
            <v>JD8T </v>
          </cell>
          <cell r="K637" t="str">
            <v>14014 </v>
          </cell>
          <cell r="L637" t="str">
            <v>JA </v>
          </cell>
          <cell r="M637" t="str">
            <v>JD8T -14014 -JA </v>
          </cell>
          <cell r="P637">
            <v>0</v>
          </cell>
          <cell r="Q637">
            <v>0</v>
          </cell>
          <cell r="S637">
            <v>0</v>
          </cell>
          <cell r="T637">
            <v>0</v>
          </cell>
          <cell r="U637">
            <v>1</v>
          </cell>
          <cell r="V637">
            <v>0</v>
          </cell>
          <cell r="W637">
            <v>0</v>
          </cell>
          <cell r="X637">
            <v>0</v>
          </cell>
          <cell r="Y637">
            <v>0</v>
          </cell>
          <cell r="Z637">
            <v>0</v>
          </cell>
          <cell r="AA637">
            <v>0.14000000000000001</v>
          </cell>
          <cell r="AC637">
            <v>-511.82</v>
          </cell>
          <cell r="AD637">
            <v>-0.82</v>
          </cell>
          <cell r="AE637">
            <v>-0.7</v>
          </cell>
          <cell r="AF637">
            <v>0</v>
          </cell>
          <cell r="AG637">
            <v>0</v>
          </cell>
          <cell r="AH637">
            <v>-513.34</v>
          </cell>
          <cell r="AI637" t="str">
            <v>CNY</v>
          </cell>
          <cell r="AJ637" t="str">
            <v>LP</v>
          </cell>
          <cell r="AK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0</v>
          </cell>
          <cell r="AW637">
            <v>0</v>
          </cell>
          <cell r="AX637">
            <v>0</v>
          </cell>
          <cell r="AY637">
            <v>0</v>
          </cell>
          <cell r="AZ637">
            <v>0</v>
          </cell>
          <cell r="BB637">
            <v>0</v>
          </cell>
          <cell r="BC637">
            <v>0</v>
          </cell>
          <cell r="BD637">
            <v>0</v>
          </cell>
          <cell r="BE637">
            <v>0</v>
          </cell>
          <cell r="BF637">
            <v>0</v>
          </cell>
          <cell r="BI637">
            <v>0</v>
          </cell>
          <cell r="BJ637">
            <v>0</v>
          </cell>
        </row>
        <row r="638">
          <cell r="C638" t="str">
            <v>E09</v>
          </cell>
          <cell r="E638" t="str">
            <v>Wiring Assembly EDS-- Engine Control, Instrument Panel, Main Body, Battery Cables</v>
          </cell>
          <cell r="H638" t="str">
            <v>PMT5</v>
          </cell>
          <cell r="I638" t="str">
            <v>TH</v>
          </cell>
          <cell r="J638" t="str">
            <v>JD8T </v>
          </cell>
          <cell r="K638" t="str">
            <v>14014 </v>
          </cell>
          <cell r="L638" t="str">
            <v>KA </v>
          </cell>
          <cell r="M638" t="str">
            <v>JD8T -14014 -KA </v>
          </cell>
          <cell r="P638">
            <v>0</v>
          </cell>
          <cell r="Q638">
            <v>0</v>
          </cell>
          <cell r="S638">
            <v>0</v>
          </cell>
          <cell r="T638">
            <v>0</v>
          </cell>
          <cell r="U638">
            <v>0</v>
          </cell>
          <cell r="V638">
            <v>1</v>
          </cell>
          <cell r="W638">
            <v>0</v>
          </cell>
          <cell r="X638">
            <v>0</v>
          </cell>
          <cell r="Y638">
            <v>0</v>
          </cell>
          <cell r="Z638">
            <v>0</v>
          </cell>
          <cell r="AA638">
            <v>0.23</v>
          </cell>
          <cell r="AC638">
            <v>-500.83</v>
          </cell>
          <cell r="AD638">
            <v>-0.82</v>
          </cell>
          <cell r="AE638">
            <v>-0.7</v>
          </cell>
          <cell r="AF638">
            <v>0</v>
          </cell>
          <cell r="AG638">
            <v>0</v>
          </cell>
          <cell r="AH638">
            <v>-502.34999999999997</v>
          </cell>
          <cell r="AI638" t="str">
            <v>CNY</v>
          </cell>
          <cell r="AJ638" t="str">
            <v>LP</v>
          </cell>
          <cell r="AK638">
            <v>0</v>
          </cell>
          <cell r="AL638">
            <v>0</v>
          </cell>
          <cell r="AP638">
            <v>0</v>
          </cell>
          <cell r="AQ638">
            <v>0</v>
          </cell>
          <cell r="AR638">
            <v>0</v>
          </cell>
          <cell r="AS638">
            <v>0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0</v>
          </cell>
          <cell r="AY638">
            <v>0</v>
          </cell>
          <cell r="AZ638">
            <v>0</v>
          </cell>
          <cell r="BB638">
            <v>0</v>
          </cell>
          <cell r="BC638">
            <v>0</v>
          </cell>
          <cell r="BE638">
            <v>0</v>
          </cell>
          <cell r="BF638">
            <v>0</v>
          </cell>
          <cell r="BG638">
            <v>0</v>
          </cell>
        </row>
        <row r="639">
          <cell r="C639" t="str">
            <v>E09</v>
          </cell>
          <cell r="E639" t="str">
            <v>Wiring Assembly EDS-- Engine Control, Instrument Panel, Main Body, Battery Cables</v>
          </cell>
          <cell r="H639" t="str">
            <v>PMT5</v>
          </cell>
          <cell r="I639" t="str">
            <v>TH</v>
          </cell>
          <cell r="J639" t="str">
            <v>JD8T </v>
          </cell>
          <cell r="K639" t="str">
            <v>14014 </v>
          </cell>
          <cell r="L639" t="str">
            <v>LA </v>
          </cell>
          <cell r="M639" t="str">
            <v>JD8T -14014 -LA </v>
          </cell>
          <cell r="P639">
            <v>0</v>
          </cell>
          <cell r="Q639">
            <v>0</v>
          </cell>
          <cell r="S639">
            <v>0</v>
          </cell>
          <cell r="T639">
            <v>0</v>
          </cell>
          <cell r="U639">
            <v>0</v>
          </cell>
          <cell r="V639">
            <v>1</v>
          </cell>
          <cell r="W639">
            <v>0</v>
          </cell>
          <cell r="X639">
            <v>0</v>
          </cell>
          <cell r="Y639">
            <v>0</v>
          </cell>
          <cell r="Z639">
            <v>0</v>
          </cell>
          <cell r="AA639">
            <v>0.23</v>
          </cell>
          <cell r="AC639">
            <v>-533.89</v>
          </cell>
          <cell r="AD639">
            <v>-0.82</v>
          </cell>
          <cell r="AE639">
            <v>-0.7</v>
          </cell>
          <cell r="AF639">
            <v>0</v>
          </cell>
          <cell r="AG639">
            <v>0</v>
          </cell>
          <cell r="AH639">
            <v>-535.41000000000008</v>
          </cell>
          <cell r="AI639" t="str">
            <v>CNY</v>
          </cell>
          <cell r="AJ639" t="str">
            <v>LP</v>
          </cell>
          <cell r="AK639">
            <v>0</v>
          </cell>
          <cell r="AL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  <cell r="AW639">
            <v>0</v>
          </cell>
          <cell r="AX639">
            <v>0</v>
          </cell>
          <cell r="AY639">
            <v>0</v>
          </cell>
          <cell r="AZ639">
            <v>0</v>
          </cell>
          <cell r="BB639">
            <v>0</v>
          </cell>
          <cell r="BC639">
            <v>0</v>
          </cell>
          <cell r="BE639">
            <v>0</v>
          </cell>
          <cell r="BF639">
            <v>0</v>
          </cell>
          <cell r="BG639">
            <v>0</v>
          </cell>
        </row>
        <row r="640">
          <cell r="C640" t="str">
            <v>E09</v>
          </cell>
          <cell r="E640" t="str">
            <v>Wiring Assembly EDS-- Engine Control, Instrument Panel, Main Body, Battery Cables</v>
          </cell>
          <cell r="G640">
            <v>0</v>
          </cell>
          <cell r="H640" t="str">
            <v>PMT5</v>
          </cell>
          <cell r="I640" t="str">
            <v>TH</v>
          </cell>
          <cell r="J640" t="str">
            <v>JD8T </v>
          </cell>
          <cell r="K640" t="str">
            <v>14014 </v>
          </cell>
          <cell r="L640" t="str">
            <v>MA </v>
          </cell>
          <cell r="M640" t="str">
            <v>JD8T -14014 -MA </v>
          </cell>
          <cell r="P640">
            <v>0</v>
          </cell>
          <cell r="Q640">
            <v>0</v>
          </cell>
          <cell r="S640">
            <v>0</v>
          </cell>
          <cell r="T640">
            <v>0</v>
          </cell>
          <cell r="U640">
            <v>0</v>
          </cell>
          <cell r="V640">
            <v>0</v>
          </cell>
          <cell r="W640">
            <v>0</v>
          </cell>
          <cell r="X640">
            <v>0</v>
          </cell>
          <cell r="Y640">
            <v>1</v>
          </cell>
          <cell r="Z640">
            <v>0</v>
          </cell>
          <cell r="AA640">
            <v>0.05</v>
          </cell>
          <cell r="AC640">
            <v>-571.16999999999996</v>
          </cell>
          <cell r="AD640">
            <v>-0.82</v>
          </cell>
          <cell r="AE640">
            <v>-0.7</v>
          </cell>
          <cell r="AF640">
            <v>0</v>
          </cell>
          <cell r="AG640">
            <v>0</v>
          </cell>
          <cell r="AH640">
            <v>-572.69000000000005</v>
          </cell>
          <cell r="AI640" t="str">
            <v>CNY</v>
          </cell>
          <cell r="AJ640" t="str">
            <v>LP</v>
          </cell>
          <cell r="AK640">
            <v>0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0</v>
          </cell>
          <cell r="AW640">
            <v>0</v>
          </cell>
          <cell r="AX640">
            <v>0</v>
          </cell>
          <cell r="AY640">
            <v>0</v>
          </cell>
          <cell r="AZ640">
            <v>0</v>
          </cell>
          <cell r="BB640">
            <v>0</v>
          </cell>
          <cell r="BC640">
            <v>0</v>
          </cell>
          <cell r="BD640">
            <v>0</v>
          </cell>
          <cell r="BE640">
            <v>0</v>
          </cell>
          <cell r="BF640">
            <v>0</v>
          </cell>
          <cell r="BI640">
            <v>0</v>
          </cell>
          <cell r="BJ640">
            <v>0</v>
          </cell>
        </row>
        <row r="641">
          <cell r="C641" t="str">
            <v>E09</v>
          </cell>
          <cell r="E641" t="str">
            <v>Wiring Assembly EDS-- Engine Control, Instrument Panel, Main Body, Battery Cables</v>
          </cell>
          <cell r="H641" t="str">
            <v>PMT5</v>
          </cell>
          <cell r="I641" t="str">
            <v>TH</v>
          </cell>
          <cell r="J641" t="str">
            <v>JD8T </v>
          </cell>
          <cell r="K641" t="str">
            <v>14014 </v>
          </cell>
          <cell r="L641" t="str">
            <v>NA </v>
          </cell>
          <cell r="M641" t="str">
            <v>JD8T -14014 -NA </v>
          </cell>
          <cell r="P641">
            <v>0</v>
          </cell>
          <cell r="Q641">
            <v>0</v>
          </cell>
          <cell r="S641">
            <v>0</v>
          </cell>
          <cell r="T641">
            <v>0</v>
          </cell>
          <cell r="U641">
            <v>0</v>
          </cell>
          <cell r="V641">
            <v>0</v>
          </cell>
          <cell r="W641">
            <v>1</v>
          </cell>
          <cell r="X641">
            <v>1</v>
          </cell>
          <cell r="Y641">
            <v>0</v>
          </cell>
          <cell r="Z641">
            <v>0</v>
          </cell>
          <cell r="AA641">
            <v>0.23</v>
          </cell>
          <cell r="AC641">
            <v>-551.17999999999995</v>
          </cell>
          <cell r="AD641">
            <v>-0.82</v>
          </cell>
          <cell r="AE641">
            <v>-0.7</v>
          </cell>
          <cell r="AF641">
            <v>0</v>
          </cell>
          <cell r="AG641">
            <v>0</v>
          </cell>
          <cell r="AH641">
            <v>-552.70000000000005</v>
          </cell>
          <cell r="AI641" t="str">
            <v>CNY</v>
          </cell>
          <cell r="AJ641" t="str">
            <v>LP</v>
          </cell>
          <cell r="AK641">
            <v>0</v>
          </cell>
          <cell r="AL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0</v>
          </cell>
          <cell r="AW641">
            <v>0</v>
          </cell>
          <cell r="AX641">
            <v>0</v>
          </cell>
          <cell r="AY641">
            <v>0</v>
          </cell>
          <cell r="AZ641">
            <v>0</v>
          </cell>
          <cell r="BB641">
            <v>0</v>
          </cell>
          <cell r="BC641">
            <v>0</v>
          </cell>
          <cell r="BE641">
            <v>0</v>
          </cell>
          <cell r="BF641">
            <v>0</v>
          </cell>
          <cell r="BG641">
            <v>0</v>
          </cell>
        </row>
        <row r="642">
          <cell r="C642" t="str">
            <v>E09</v>
          </cell>
          <cell r="E642" t="str">
            <v>Wiring Assembly EDS-- Engine Control, Instrument Panel, Main Body, Battery Cables</v>
          </cell>
          <cell r="H642" t="str">
            <v>PMT5</v>
          </cell>
          <cell r="I642" t="str">
            <v>TH</v>
          </cell>
          <cell r="J642" t="str">
            <v>JD8T </v>
          </cell>
          <cell r="K642" t="str">
            <v>14014 </v>
          </cell>
          <cell r="L642" t="str">
            <v>RA </v>
          </cell>
          <cell r="M642" t="str">
            <v>JD8T -14014 -RA </v>
          </cell>
          <cell r="P642">
            <v>0</v>
          </cell>
          <cell r="Q642">
            <v>0</v>
          </cell>
          <cell r="S642">
            <v>0</v>
          </cell>
          <cell r="T642">
            <v>0</v>
          </cell>
          <cell r="U642">
            <v>0</v>
          </cell>
          <cell r="V642">
            <v>0</v>
          </cell>
          <cell r="W642">
            <v>0</v>
          </cell>
          <cell r="X642">
            <v>1</v>
          </cell>
          <cell r="Y642">
            <v>0</v>
          </cell>
          <cell r="Z642">
            <v>0</v>
          </cell>
          <cell r="AA642">
            <v>0.14000000000000001</v>
          </cell>
          <cell r="AC642">
            <v>-572.17999999999995</v>
          </cell>
          <cell r="AD642">
            <v>-0.82</v>
          </cell>
          <cell r="AE642">
            <v>-0.7</v>
          </cell>
          <cell r="AF642">
            <v>0</v>
          </cell>
          <cell r="AG642">
            <v>0</v>
          </cell>
          <cell r="AH642">
            <v>-573.70000000000005</v>
          </cell>
          <cell r="AI642" t="str">
            <v>CNY</v>
          </cell>
          <cell r="AJ642" t="str">
            <v>LP</v>
          </cell>
          <cell r="AK642">
            <v>0</v>
          </cell>
          <cell r="AL642">
            <v>0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B642">
            <v>0</v>
          </cell>
          <cell r="BC642">
            <v>0</v>
          </cell>
          <cell r="BE642">
            <v>0</v>
          </cell>
          <cell r="BF642">
            <v>0</v>
          </cell>
          <cell r="BG642">
            <v>0</v>
          </cell>
        </row>
        <row r="643">
          <cell r="C643" t="str">
            <v>E09</v>
          </cell>
          <cell r="E643" t="str">
            <v>Wiring Assembly EDS-- Engine Control, Instrument Panel, Main Body, Battery Cables</v>
          </cell>
          <cell r="G643">
            <v>0</v>
          </cell>
          <cell r="H643" t="str">
            <v>PMT5</v>
          </cell>
          <cell r="I643" t="str">
            <v>TH</v>
          </cell>
          <cell r="J643" t="str">
            <v>JD8T </v>
          </cell>
          <cell r="K643" t="str">
            <v>14014 </v>
          </cell>
          <cell r="L643" t="str">
            <v>TA </v>
          </cell>
          <cell r="M643" t="str">
            <v>JD8T -14014 -TA </v>
          </cell>
          <cell r="P643">
            <v>0</v>
          </cell>
          <cell r="Q643">
            <v>0</v>
          </cell>
          <cell r="S643">
            <v>0</v>
          </cell>
          <cell r="T643">
            <v>0</v>
          </cell>
          <cell r="U643">
            <v>0</v>
          </cell>
          <cell r="V643">
            <v>0</v>
          </cell>
          <cell r="W643">
            <v>0</v>
          </cell>
          <cell r="X643">
            <v>0</v>
          </cell>
          <cell r="Y643">
            <v>0</v>
          </cell>
          <cell r="Z643">
            <v>1</v>
          </cell>
          <cell r="AA643">
            <v>0.05</v>
          </cell>
          <cell r="AC643">
            <v>-599.97</v>
          </cell>
          <cell r="AD643">
            <v>-0.82</v>
          </cell>
          <cell r="AE643">
            <v>-0.7</v>
          </cell>
          <cell r="AF643">
            <v>0</v>
          </cell>
          <cell r="AG643">
            <v>0</v>
          </cell>
          <cell r="AH643">
            <v>-601.49000000000012</v>
          </cell>
          <cell r="AI643" t="str">
            <v>CNY</v>
          </cell>
          <cell r="AJ643" t="str">
            <v>LP</v>
          </cell>
          <cell r="AK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AY643">
            <v>0</v>
          </cell>
          <cell r="AZ643">
            <v>0</v>
          </cell>
          <cell r="BB643">
            <v>0</v>
          </cell>
          <cell r="BC643">
            <v>0</v>
          </cell>
          <cell r="BD643">
            <v>0</v>
          </cell>
          <cell r="BE643">
            <v>0</v>
          </cell>
          <cell r="BF643">
            <v>0</v>
          </cell>
          <cell r="BI643">
            <v>0</v>
          </cell>
          <cell r="BJ643">
            <v>0</v>
          </cell>
        </row>
        <row r="644">
          <cell r="C644" t="str">
            <v>E09</v>
          </cell>
          <cell r="E644" t="str">
            <v>Wiring Assembly EDS-- Engine Control, Instrument Panel, Main Body, Battery Cables</v>
          </cell>
          <cell r="H644" t="str">
            <v>PMT5</v>
          </cell>
          <cell r="I644" t="str">
            <v>TH</v>
          </cell>
          <cell r="J644" t="str">
            <v>JD8T </v>
          </cell>
          <cell r="K644" t="str">
            <v>14014 </v>
          </cell>
          <cell r="L644" t="str">
            <v>UA </v>
          </cell>
          <cell r="M644" t="str">
            <v>JD8T -14014 -UA </v>
          </cell>
          <cell r="P644">
            <v>0</v>
          </cell>
          <cell r="Q644">
            <v>0</v>
          </cell>
          <cell r="S644">
            <v>1</v>
          </cell>
          <cell r="T644">
            <v>1</v>
          </cell>
          <cell r="U644">
            <v>0</v>
          </cell>
          <cell r="V644">
            <v>0</v>
          </cell>
          <cell r="W644">
            <v>0</v>
          </cell>
          <cell r="X644">
            <v>0</v>
          </cell>
          <cell r="Y644">
            <v>0</v>
          </cell>
          <cell r="Z644">
            <v>0</v>
          </cell>
          <cell r="AA644">
            <v>0.30000000000000004</v>
          </cell>
          <cell r="AC644">
            <v>-447.93</v>
          </cell>
          <cell r="AD644">
            <v>-0.82</v>
          </cell>
          <cell r="AE644">
            <v>-0.7</v>
          </cell>
          <cell r="AF644">
            <v>0</v>
          </cell>
          <cell r="AG644">
            <v>0</v>
          </cell>
          <cell r="AH644">
            <v>-449.45</v>
          </cell>
          <cell r="AI644" t="str">
            <v>CNY</v>
          </cell>
          <cell r="AJ644" t="str">
            <v>LP</v>
          </cell>
          <cell r="AK644">
            <v>0</v>
          </cell>
          <cell r="AL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  <cell r="AW644">
            <v>0</v>
          </cell>
          <cell r="AX644">
            <v>0</v>
          </cell>
          <cell r="AY644">
            <v>0</v>
          </cell>
          <cell r="AZ644">
            <v>0</v>
          </cell>
          <cell r="BB644">
            <v>0</v>
          </cell>
          <cell r="BC644">
            <v>0</v>
          </cell>
          <cell r="BE644">
            <v>0</v>
          </cell>
          <cell r="BF644">
            <v>0</v>
          </cell>
          <cell r="BG644">
            <v>0</v>
          </cell>
        </row>
        <row r="645">
          <cell r="C645" t="str">
            <v>E09</v>
          </cell>
          <cell r="E645" t="str">
            <v>Wiring Assembly EDS-- Engine Control, Instrument Panel, Main Body, Battery Cables</v>
          </cell>
          <cell r="H645" t="str">
            <v>PMT5</v>
          </cell>
          <cell r="I645" t="str">
            <v>TH</v>
          </cell>
          <cell r="J645" t="str">
            <v>JD8T </v>
          </cell>
          <cell r="K645" t="str">
            <v>14014 </v>
          </cell>
          <cell r="L645" t="str">
            <v>VA </v>
          </cell>
          <cell r="M645" t="str">
            <v>JD8T -14014 -VA </v>
          </cell>
          <cell r="P645">
            <v>0</v>
          </cell>
          <cell r="Q645">
            <v>0</v>
          </cell>
          <cell r="S645">
            <v>1</v>
          </cell>
          <cell r="T645">
            <v>1</v>
          </cell>
          <cell r="U645">
            <v>0</v>
          </cell>
          <cell r="V645">
            <v>0</v>
          </cell>
          <cell r="W645">
            <v>0</v>
          </cell>
          <cell r="X645">
            <v>0</v>
          </cell>
          <cell r="Y645">
            <v>0</v>
          </cell>
          <cell r="Z645">
            <v>0</v>
          </cell>
          <cell r="AA645">
            <v>0.30000000000000004</v>
          </cell>
          <cell r="AC645">
            <v>-449.09</v>
          </cell>
          <cell r="AD645">
            <v>-0.82</v>
          </cell>
          <cell r="AE645">
            <v>-0.7</v>
          </cell>
          <cell r="AF645">
            <v>0</v>
          </cell>
          <cell r="AG645">
            <v>0</v>
          </cell>
          <cell r="AH645">
            <v>-450.60999999999996</v>
          </cell>
          <cell r="AI645" t="str">
            <v>CNY</v>
          </cell>
          <cell r="AJ645" t="str">
            <v>LP</v>
          </cell>
          <cell r="AK645">
            <v>0</v>
          </cell>
          <cell r="AL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  <cell r="AW645">
            <v>0</v>
          </cell>
          <cell r="AX645">
            <v>0</v>
          </cell>
          <cell r="AY645">
            <v>0</v>
          </cell>
          <cell r="AZ645">
            <v>0</v>
          </cell>
          <cell r="BB645">
            <v>0</v>
          </cell>
          <cell r="BC645">
            <v>0</v>
          </cell>
          <cell r="BE645">
            <v>0</v>
          </cell>
          <cell r="BF645">
            <v>0</v>
          </cell>
          <cell r="BG645">
            <v>0</v>
          </cell>
        </row>
        <row r="646">
          <cell r="C646" t="str">
            <v>E09</v>
          </cell>
          <cell r="E646" t="str">
            <v>Wiring Assembly EDS-- Engine Control, Instrument Panel, Main Body, Battery Cables</v>
          </cell>
          <cell r="H646" t="str">
            <v>PMT5</v>
          </cell>
          <cell r="I646" t="str">
            <v>TH</v>
          </cell>
          <cell r="J646" t="str">
            <v>JD8T </v>
          </cell>
          <cell r="K646" t="str">
            <v>14324 </v>
          </cell>
          <cell r="L646" t="str">
            <v>AA </v>
          </cell>
          <cell r="M646" t="str">
            <v>JD8T -14324 -AA </v>
          </cell>
          <cell r="S646">
            <v>1</v>
          </cell>
          <cell r="T646">
            <v>0</v>
          </cell>
          <cell r="U646">
            <v>1</v>
          </cell>
          <cell r="V646">
            <v>0</v>
          </cell>
          <cell r="W646">
            <v>1</v>
          </cell>
          <cell r="X646">
            <v>1</v>
          </cell>
          <cell r="Y646">
            <v>0</v>
          </cell>
          <cell r="Z646">
            <v>0</v>
          </cell>
          <cell r="AA646">
            <v>0.51</v>
          </cell>
          <cell r="AC646">
            <v>-21.71</v>
          </cell>
          <cell r="AD646">
            <v>-0.28000000000000003</v>
          </cell>
          <cell r="AE646">
            <v>-0.28999999999999998</v>
          </cell>
          <cell r="AF646">
            <v>0</v>
          </cell>
          <cell r="AG646">
            <v>0</v>
          </cell>
          <cell r="AH646">
            <v>-22.28</v>
          </cell>
          <cell r="AI646" t="str">
            <v>CNY</v>
          </cell>
          <cell r="AJ646" t="str">
            <v>LP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  <cell r="AW646">
            <v>0</v>
          </cell>
          <cell r="AX646">
            <v>0</v>
          </cell>
          <cell r="AY646">
            <v>0</v>
          </cell>
          <cell r="AZ646">
            <v>0</v>
          </cell>
        </row>
        <row r="647">
          <cell r="C647" t="str">
            <v>E09</v>
          </cell>
          <cell r="E647" t="str">
            <v>Wiring Assembly EDS-- Engine Control, Instrument Panel, Main Body, Battery Cables</v>
          </cell>
          <cell r="H647" t="str">
            <v>PMT5</v>
          </cell>
          <cell r="I647" t="str">
            <v>TH</v>
          </cell>
          <cell r="J647" t="str">
            <v>JD8T </v>
          </cell>
          <cell r="K647" t="str">
            <v>14324 </v>
          </cell>
          <cell r="L647" t="str">
            <v>BA </v>
          </cell>
          <cell r="M647" t="str">
            <v>JD8T -14324 -BA </v>
          </cell>
          <cell r="S647">
            <v>0</v>
          </cell>
          <cell r="T647">
            <v>1</v>
          </cell>
          <cell r="U647">
            <v>0</v>
          </cell>
          <cell r="V647">
            <v>1</v>
          </cell>
          <cell r="W647">
            <v>0</v>
          </cell>
          <cell r="X647">
            <v>0</v>
          </cell>
          <cell r="Y647">
            <v>1</v>
          </cell>
          <cell r="Z647">
            <v>1</v>
          </cell>
          <cell r="AA647">
            <v>0.49</v>
          </cell>
          <cell r="AC647">
            <v>-12.37</v>
          </cell>
          <cell r="AD647">
            <v>-0.28000000000000003</v>
          </cell>
          <cell r="AE647">
            <v>-0.28999999999999998</v>
          </cell>
          <cell r="AF647">
            <v>0</v>
          </cell>
          <cell r="AG647">
            <v>0</v>
          </cell>
          <cell r="AH647">
            <v>-12.939999999999998</v>
          </cell>
          <cell r="AI647" t="str">
            <v>CNY</v>
          </cell>
          <cell r="AJ647" t="str">
            <v>LP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0</v>
          </cell>
          <cell r="AW647">
            <v>0</v>
          </cell>
          <cell r="AX647">
            <v>0</v>
          </cell>
          <cell r="AY647">
            <v>0</v>
          </cell>
          <cell r="AZ647">
            <v>0</v>
          </cell>
        </row>
        <row r="648">
          <cell r="C648" t="str">
            <v>E09</v>
          </cell>
          <cell r="E648" t="str">
            <v>Wiring Assembly EDS-- Engine Control, Instrument Panel, Main Body, Battery Cables</v>
          </cell>
          <cell r="H648" t="str">
            <v>PMT5</v>
          </cell>
          <cell r="I648" t="str">
            <v>TH</v>
          </cell>
          <cell r="J648" t="str">
            <v>JD8T </v>
          </cell>
          <cell r="K648" t="str">
            <v>14335 </v>
          </cell>
          <cell r="L648" t="str">
            <v>AB</v>
          </cell>
          <cell r="M648" t="str">
            <v>JD8T -14335 -AB</v>
          </cell>
          <cell r="S648">
            <v>1</v>
          </cell>
          <cell r="T648">
            <v>1</v>
          </cell>
          <cell r="U648">
            <v>0</v>
          </cell>
          <cell r="V648">
            <v>0</v>
          </cell>
          <cell r="W648">
            <v>0</v>
          </cell>
          <cell r="X648">
            <v>0</v>
          </cell>
          <cell r="Y648">
            <v>0</v>
          </cell>
          <cell r="Z648">
            <v>0</v>
          </cell>
          <cell r="AA648">
            <v>0.30000000000000004</v>
          </cell>
          <cell r="AC648">
            <v>-18.059999999999999</v>
          </cell>
          <cell r="AD648">
            <v>-0.28000000000000003</v>
          </cell>
          <cell r="AE648">
            <v>-0.14000000000000001</v>
          </cell>
          <cell r="AF648">
            <v>0</v>
          </cell>
          <cell r="AG648">
            <v>0</v>
          </cell>
          <cell r="AH648">
            <v>-18.48</v>
          </cell>
          <cell r="AI648" t="str">
            <v>CNY</v>
          </cell>
          <cell r="AJ648" t="str">
            <v>LP</v>
          </cell>
          <cell r="AP648">
            <v>0</v>
          </cell>
          <cell r="AQ648">
            <v>0</v>
          </cell>
          <cell r="AR648">
            <v>0</v>
          </cell>
          <cell r="AS648">
            <v>0</v>
          </cell>
          <cell r="AT648">
            <v>0</v>
          </cell>
          <cell r="AU648">
            <v>0</v>
          </cell>
          <cell r="AV648">
            <v>0</v>
          </cell>
          <cell r="AW648">
            <v>0</v>
          </cell>
          <cell r="AX648">
            <v>0</v>
          </cell>
          <cell r="AY648">
            <v>0</v>
          </cell>
          <cell r="AZ648">
            <v>0</v>
          </cell>
        </row>
        <row r="649">
          <cell r="C649" t="str">
            <v>E09</v>
          </cell>
          <cell r="E649" t="str">
            <v>Wiring Assembly EDS-- Engine Control, Instrument Panel, Main Body, Battery Cables</v>
          </cell>
          <cell r="H649" t="str">
            <v>PMT5</v>
          </cell>
          <cell r="I649" t="str">
            <v>TH</v>
          </cell>
          <cell r="J649" t="str">
            <v>JD8T </v>
          </cell>
          <cell r="K649" t="str">
            <v>14335 </v>
          </cell>
          <cell r="L649" t="str">
            <v>BB</v>
          </cell>
          <cell r="M649" t="str">
            <v>JD8T -14335 -BB</v>
          </cell>
          <cell r="S649">
            <v>0</v>
          </cell>
          <cell r="T649">
            <v>0</v>
          </cell>
          <cell r="U649">
            <v>1</v>
          </cell>
          <cell r="V649">
            <v>1</v>
          </cell>
          <cell r="W649">
            <v>0</v>
          </cell>
          <cell r="X649">
            <v>0</v>
          </cell>
          <cell r="Y649">
            <v>0</v>
          </cell>
          <cell r="Z649">
            <v>0</v>
          </cell>
          <cell r="AA649">
            <v>0.37</v>
          </cell>
          <cell r="AC649">
            <v>-26.4</v>
          </cell>
          <cell r="AD649">
            <v>-0.28000000000000003</v>
          </cell>
          <cell r="AE649">
            <v>-0.14000000000000001</v>
          </cell>
          <cell r="AF649">
            <v>0</v>
          </cell>
          <cell r="AG649">
            <v>0</v>
          </cell>
          <cell r="AH649">
            <v>-26.82</v>
          </cell>
          <cell r="AI649" t="str">
            <v>CNY</v>
          </cell>
          <cell r="AJ649" t="str">
            <v>LP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  <cell r="AW649">
            <v>0</v>
          </cell>
          <cell r="AX649">
            <v>0</v>
          </cell>
          <cell r="AY649">
            <v>0</v>
          </cell>
          <cell r="AZ649">
            <v>0</v>
          </cell>
        </row>
        <row r="650">
          <cell r="C650" t="str">
            <v>E09</v>
          </cell>
          <cell r="E650" t="str">
            <v>Wiring Assembly EDS-- Engine Control, Instrument Panel, Main Body, Battery Cables</v>
          </cell>
          <cell r="H650" t="str">
            <v>PMT5</v>
          </cell>
          <cell r="I650" t="str">
            <v>TH</v>
          </cell>
          <cell r="J650" t="str">
            <v>JD8T </v>
          </cell>
          <cell r="K650" t="str">
            <v>14335 </v>
          </cell>
          <cell r="L650" t="str">
            <v>CB</v>
          </cell>
          <cell r="M650" t="str">
            <v>JD8T -14335 -CB</v>
          </cell>
          <cell r="S650">
            <v>0</v>
          </cell>
          <cell r="T650">
            <v>0</v>
          </cell>
          <cell r="U650">
            <v>0</v>
          </cell>
          <cell r="V650">
            <v>0</v>
          </cell>
          <cell r="W650">
            <v>1</v>
          </cell>
          <cell r="X650">
            <v>1</v>
          </cell>
          <cell r="Y650">
            <v>1</v>
          </cell>
          <cell r="Z650">
            <v>1</v>
          </cell>
          <cell r="AA650">
            <v>0.33</v>
          </cell>
          <cell r="AC650">
            <v>-28.18</v>
          </cell>
          <cell r="AD650">
            <v>-0.28000000000000003</v>
          </cell>
          <cell r="AE650">
            <v>-0.14000000000000001</v>
          </cell>
          <cell r="AF650">
            <v>0</v>
          </cell>
          <cell r="AG650">
            <v>0</v>
          </cell>
          <cell r="AH650">
            <v>-28.6</v>
          </cell>
          <cell r="AI650" t="str">
            <v>CNY</v>
          </cell>
          <cell r="AJ650" t="str">
            <v>LP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</row>
        <row r="651">
          <cell r="C651" t="str">
            <v>E09</v>
          </cell>
          <cell r="E651" t="str">
            <v>Wiring Assembly EDS-- Engine Control, Instrument Panel, Main Body, Battery Cables</v>
          </cell>
          <cell r="H651" t="str">
            <v>PMT5</v>
          </cell>
          <cell r="I651" t="str">
            <v>TH</v>
          </cell>
          <cell r="J651" t="str">
            <v>JD8T </v>
          </cell>
          <cell r="K651" t="str">
            <v>14335 </v>
          </cell>
          <cell r="L651" t="str">
            <v>EB </v>
          </cell>
          <cell r="M651" t="str">
            <v>JD8T -14335 -EB </v>
          </cell>
          <cell r="S651">
            <v>0</v>
          </cell>
          <cell r="T651">
            <v>0</v>
          </cell>
          <cell r="U651">
            <v>1</v>
          </cell>
          <cell r="V651">
            <v>1</v>
          </cell>
          <cell r="W651">
            <v>0</v>
          </cell>
          <cell r="X651">
            <v>0</v>
          </cell>
          <cell r="Y651">
            <v>0</v>
          </cell>
          <cell r="Z651">
            <v>0</v>
          </cell>
          <cell r="AA651">
            <v>0.37</v>
          </cell>
          <cell r="AC651">
            <v>-20.420000000000002</v>
          </cell>
          <cell r="AD651">
            <v>-0.28000000000000003</v>
          </cell>
          <cell r="AE651">
            <v>-0.14000000000000001</v>
          </cell>
          <cell r="AF651">
            <v>0</v>
          </cell>
          <cell r="AG651">
            <v>0</v>
          </cell>
          <cell r="AH651">
            <v>-20.840000000000003</v>
          </cell>
          <cell r="AI651" t="str">
            <v>CNY</v>
          </cell>
          <cell r="AJ651" t="str">
            <v>LP</v>
          </cell>
          <cell r="AP651">
            <v>0</v>
          </cell>
          <cell r="AQ651">
            <v>0</v>
          </cell>
          <cell r="AR651">
            <v>0</v>
          </cell>
          <cell r="AS651">
            <v>0</v>
          </cell>
          <cell r="AT651">
            <v>0</v>
          </cell>
          <cell r="AU651">
            <v>0</v>
          </cell>
          <cell r="AV651">
            <v>0</v>
          </cell>
          <cell r="AW651">
            <v>0</v>
          </cell>
          <cell r="AX651">
            <v>0</v>
          </cell>
          <cell r="AY651">
            <v>0</v>
          </cell>
          <cell r="AZ651">
            <v>0</v>
          </cell>
        </row>
        <row r="652">
          <cell r="C652" t="str">
            <v>E09</v>
          </cell>
          <cell r="E652" t="str">
            <v>Wiring Assembly EDS-- Engine Control, Instrument Panel, Main Body, Battery Cables</v>
          </cell>
          <cell r="H652" t="str">
            <v>PMT5</v>
          </cell>
          <cell r="I652" t="str">
            <v>TH</v>
          </cell>
          <cell r="J652" t="str">
            <v>JD8T </v>
          </cell>
          <cell r="K652" t="str">
            <v>14401 </v>
          </cell>
          <cell r="L652" t="str">
            <v>MA </v>
          </cell>
          <cell r="M652" t="str">
            <v>JD8T -14401 -MA </v>
          </cell>
          <cell r="S652">
            <v>0</v>
          </cell>
          <cell r="T652">
            <v>0</v>
          </cell>
          <cell r="U652">
            <v>0</v>
          </cell>
          <cell r="V652">
            <v>0</v>
          </cell>
          <cell r="W652">
            <v>0</v>
          </cell>
          <cell r="X652">
            <v>0</v>
          </cell>
          <cell r="Y652">
            <v>0</v>
          </cell>
          <cell r="Z652">
            <v>1</v>
          </cell>
          <cell r="AA652">
            <v>0.05</v>
          </cell>
          <cell r="AC652">
            <v>-289.14999999999998</v>
          </cell>
          <cell r="AD652">
            <v>-0.82</v>
          </cell>
          <cell r="AE652">
            <v>-0.7</v>
          </cell>
          <cell r="AF652">
            <v>0</v>
          </cell>
          <cell r="AG652">
            <v>0</v>
          </cell>
          <cell r="AH652">
            <v>-290.66999999999996</v>
          </cell>
          <cell r="AI652" t="str">
            <v>CNY</v>
          </cell>
          <cell r="AJ652" t="str">
            <v>LP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0</v>
          </cell>
          <cell r="AW652">
            <v>0</v>
          </cell>
          <cell r="AX652">
            <v>0</v>
          </cell>
          <cell r="AY652">
            <v>0</v>
          </cell>
          <cell r="AZ652">
            <v>0</v>
          </cell>
        </row>
        <row r="653">
          <cell r="C653" t="str">
            <v>E09</v>
          </cell>
          <cell r="E653" t="str">
            <v>Wiring Assembly EDS-- Engine Control, Instrument Panel, Main Body, Battery Cables</v>
          </cell>
          <cell r="H653" t="str">
            <v>PMT5</v>
          </cell>
          <cell r="I653" t="str">
            <v>TH</v>
          </cell>
          <cell r="J653" t="str">
            <v>JD8T </v>
          </cell>
          <cell r="K653" t="str">
            <v>14401 </v>
          </cell>
          <cell r="L653" t="str">
            <v>AB</v>
          </cell>
          <cell r="M653" t="str">
            <v>JD8T -14401 -AB</v>
          </cell>
          <cell r="S653">
            <v>1</v>
          </cell>
          <cell r="T653">
            <v>0</v>
          </cell>
          <cell r="U653">
            <v>0</v>
          </cell>
          <cell r="V653">
            <v>0</v>
          </cell>
          <cell r="W653">
            <v>0</v>
          </cell>
          <cell r="X653">
            <v>0</v>
          </cell>
          <cell r="Y653">
            <v>0</v>
          </cell>
          <cell r="Z653">
            <v>0</v>
          </cell>
          <cell r="AA653">
            <v>0.14000000000000001</v>
          </cell>
          <cell r="AC653">
            <v>-222</v>
          </cell>
          <cell r="AD653">
            <v>-0.82</v>
          </cell>
          <cell r="AE653">
            <v>-0.7</v>
          </cell>
          <cell r="AF653">
            <v>0</v>
          </cell>
          <cell r="AG653">
            <v>0</v>
          </cell>
          <cell r="AH653">
            <v>-223.51999999999998</v>
          </cell>
          <cell r="AI653" t="str">
            <v>CNY</v>
          </cell>
          <cell r="AJ653" t="str">
            <v>LP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>
            <v>0</v>
          </cell>
          <cell r="AV653">
            <v>0</v>
          </cell>
          <cell r="AW653">
            <v>0</v>
          </cell>
          <cell r="AX653">
            <v>0</v>
          </cell>
          <cell r="AY653">
            <v>0</v>
          </cell>
          <cell r="AZ653">
            <v>0</v>
          </cell>
        </row>
        <row r="654">
          <cell r="C654" t="str">
            <v>E09</v>
          </cell>
          <cell r="E654" t="str">
            <v>Wiring Assembly EDS-- Engine Control, Instrument Panel, Main Body, Battery Cables</v>
          </cell>
          <cell r="H654" t="str">
            <v>PMT5</v>
          </cell>
          <cell r="I654" t="str">
            <v>TH</v>
          </cell>
          <cell r="J654" t="str">
            <v>JD8T </v>
          </cell>
          <cell r="K654" t="str">
            <v>14401 </v>
          </cell>
          <cell r="L654" t="str">
            <v>BB</v>
          </cell>
          <cell r="M654" t="str">
            <v>JD8T -14401 -BB</v>
          </cell>
          <cell r="S654">
            <v>0</v>
          </cell>
          <cell r="T654">
            <v>1</v>
          </cell>
          <cell r="U654">
            <v>0</v>
          </cell>
          <cell r="V654">
            <v>0</v>
          </cell>
          <cell r="W654">
            <v>0</v>
          </cell>
          <cell r="X654">
            <v>0</v>
          </cell>
          <cell r="Y654">
            <v>0</v>
          </cell>
          <cell r="Z654">
            <v>0</v>
          </cell>
          <cell r="AA654">
            <v>0.16</v>
          </cell>
          <cell r="AC654">
            <v>-241.19</v>
          </cell>
          <cell r="AD654">
            <v>-0.82</v>
          </cell>
          <cell r="AE654">
            <v>-0.7</v>
          </cell>
          <cell r="AF654">
            <v>0</v>
          </cell>
          <cell r="AG654">
            <v>0</v>
          </cell>
          <cell r="AH654">
            <v>-242.70999999999998</v>
          </cell>
          <cell r="AI654" t="str">
            <v>CNY</v>
          </cell>
          <cell r="AJ654" t="str">
            <v>LP</v>
          </cell>
          <cell r="AP654">
            <v>0</v>
          </cell>
          <cell r="AQ654">
            <v>0</v>
          </cell>
          <cell r="AR654">
            <v>0</v>
          </cell>
          <cell r="AS654">
            <v>0</v>
          </cell>
          <cell r="AT654">
            <v>0</v>
          </cell>
          <cell r="AU654">
            <v>0</v>
          </cell>
          <cell r="AV654">
            <v>0</v>
          </cell>
          <cell r="AW654">
            <v>0</v>
          </cell>
          <cell r="AX654">
            <v>0</v>
          </cell>
          <cell r="AY654">
            <v>0</v>
          </cell>
          <cell r="AZ654">
            <v>0</v>
          </cell>
        </row>
        <row r="655">
          <cell r="C655" t="str">
            <v>E09</v>
          </cell>
          <cell r="E655" t="str">
            <v>Wiring Assembly EDS-- Engine Control, Instrument Panel, Main Body, Battery Cables</v>
          </cell>
          <cell r="H655" t="str">
            <v>PMT5</v>
          </cell>
          <cell r="I655" t="str">
            <v>TH</v>
          </cell>
          <cell r="J655" t="str">
            <v>JD8T </v>
          </cell>
          <cell r="K655" t="str">
            <v>14401 </v>
          </cell>
          <cell r="L655" t="str">
            <v>CB</v>
          </cell>
          <cell r="M655" t="str">
            <v>JD8T -14401 -CB</v>
          </cell>
          <cell r="S655">
            <v>0</v>
          </cell>
          <cell r="T655">
            <v>0</v>
          </cell>
          <cell r="U655">
            <v>1</v>
          </cell>
          <cell r="V655">
            <v>0</v>
          </cell>
          <cell r="W655">
            <v>0</v>
          </cell>
          <cell r="X655">
            <v>0</v>
          </cell>
          <cell r="Y655">
            <v>0</v>
          </cell>
          <cell r="Z655">
            <v>0</v>
          </cell>
          <cell r="AA655">
            <v>0.14000000000000001</v>
          </cell>
          <cell r="AC655">
            <v>-234.27</v>
          </cell>
          <cell r="AD655">
            <v>-0.82</v>
          </cell>
          <cell r="AE655">
            <v>-0.7</v>
          </cell>
          <cell r="AF655">
            <v>0</v>
          </cell>
          <cell r="AG655">
            <v>0</v>
          </cell>
          <cell r="AH655">
            <v>-235.79</v>
          </cell>
          <cell r="AI655" t="str">
            <v>CNY</v>
          </cell>
          <cell r="AJ655" t="str">
            <v>LP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>
            <v>0</v>
          </cell>
          <cell r="AV655">
            <v>0</v>
          </cell>
          <cell r="AW655">
            <v>0</v>
          </cell>
          <cell r="AX655">
            <v>0</v>
          </cell>
          <cell r="AY655">
            <v>0</v>
          </cell>
          <cell r="AZ655">
            <v>0</v>
          </cell>
        </row>
        <row r="656">
          <cell r="C656" t="str">
            <v>E09</v>
          </cell>
          <cell r="E656" t="str">
            <v>Wiring Assembly EDS-- Engine Control, Instrument Panel, Main Body, Battery Cables</v>
          </cell>
          <cell r="H656" t="str">
            <v>PMT5</v>
          </cell>
          <cell r="I656" t="str">
            <v>TH</v>
          </cell>
          <cell r="J656" t="str">
            <v>JD8T </v>
          </cell>
          <cell r="K656" t="str">
            <v>14401 </v>
          </cell>
          <cell r="L656" t="str">
            <v>DB</v>
          </cell>
          <cell r="M656" t="str">
            <v>JD8T -14401 -DB</v>
          </cell>
          <cell r="S656">
            <v>0</v>
          </cell>
          <cell r="T656">
            <v>0</v>
          </cell>
          <cell r="U656">
            <v>1</v>
          </cell>
          <cell r="V656">
            <v>0</v>
          </cell>
          <cell r="W656">
            <v>0</v>
          </cell>
          <cell r="X656">
            <v>0</v>
          </cell>
          <cell r="Y656">
            <v>0</v>
          </cell>
          <cell r="Z656">
            <v>0</v>
          </cell>
          <cell r="AA656">
            <v>0.14000000000000001</v>
          </cell>
          <cell r="AC656">
            <v>-268.02999999999997</v>
          </cell>
          <cell r="AD656">
            <v>-0.82</v>
          </cell>
          <cell r="AE656">
            <v>-0.7</v>
          </cell>
          <cell r="AF656">
            <v>0</v>
          </cell>
          <cell r="AG656">
            <v>0</v>
          </cell>
          <cell r="AH656">
            <v>-269.54999999999995</v>
          </cell>
          <cell r="AI656" t="str">
            <v>CNY</v>
          </cell>
          <cell r="AJ656" t="str">
            <v>LP</v>
          </cell>
          <cell r="AP656">
            <v>0</v>
          </cell>
          <cell r="AQ656">
            <v>0</v>
          </cell>
          <cell r="AR656">
            <v>0</v>
          </cell>
          <cell r="AS656">
            <v>0</v>
          </cell>
          <cell r="AT656">
            <v>0</v>
          </cell>
          <cell r="AU656">
            <v>0</v>
          </cell>
          <cell r="AV656">
            <v>0</v>
          </cell>
          <cell r="AW656">
            <v>0</v>
          </cell>
          <cell r="AX656">
            <v>0</v>
          </cell>
          <cell r="AY656">
            <v>0</v>
          </cell>
          <cell r="AZ656">
            <v>0</v>
          </cell>
        </row>
        <row r="657">
          <cell r="C657" t="str">
            <v>E09</v>
          </cell>
          <cell r="E657" t="str">
            <v>Wiring Assembly EDS-- Engine Control, Instrument Panel, Main Body, Battery Cables</v>
          </cell>
          <cell r="H657" t="str">
            <v>PMT5</v>
          </cell>
          <cell r="I657" t="str">
            <v>TH</v>
          </cell>
          <cell r="J657" t="str">
            <v>JD8T </v>
          </cell>
          <cell r="K657" t="str">
            <v>14401 </v>
          </cell>
          <cell r="L657" t="str">
            <v>EB </v>
          </cell>
          <cell r="M657" t="str">
            <v>JD8T -14401 -EB </v>
          </cell>
          <cell r="S657">
            <v>0</v>
          </cell>
          <cell r="T657">
            <v>0</v>
          </cell>
          <cell r="U657">
            <v>0</v>
          </cell>
          <cell r="V657">
            <v>1</v>
          </cell>
          <cell r="W657">
            <v>0</v>
          </cell>
          <cell r="X657">
            <v>0</v>
          </cell>
          <cell r="Y657">
            <v>0</v>
          </cell>
          <cell r="Z657">
            <v>0</v>
          </cell>
          <cell r="AA657">
            <v>0.23</v>
          </cell>
          <cell r="AC657">
            <v>-249.51</v>
          </cell>
          <cell r="AD657">
            <v>-0.82</v>
          </cell>
          <cell r="AE657">
            <v>-0.7</v>
          </cell>
          <cell r="AF657">
            <v>0</v>
          </cell>
          <cell r="AG657">
            <v>0</v>
          </cell>
          <cell r="AH657">
            <v>-251.02999999999997</v>
          </cell>
          <cell r="AI657" t="str">
            <v>CNY</v>
          </cell>
          <cell r="AJ657" t="str">
            <v>LP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>
            <v>0</v>
          </cell>
          <cell r="AV657">
            <v>0</v>
          </cell>
          <cell r="AW657">
            <v>0</v>
          </cell>
          <cell r="AX657">
            <v>0</v>
          </cell>
          <cell r="AY657">
            <v>0</v>
          </cell>
          <cell r="AZ657">
            <v>0</v>
          </cell>
        </row>
        <row r="658">
          <cell r="C658" t="str">
            <v>E09</v>
          </cell>
          <cell r="E658" t="str">
            <v>Wiring Assembly EDS-- Engine Control, Instrument Panel, Main Body, Battery Cables</v>
          </cell>
          <cell r="H658" t="str">
            <v>PMT5</v>
          </cell>
          <cell r="I658" t="str">
            <v>TH</v>
          </cell>
          <cell r="J658" t="str">
            <v>JD8T </v>
          </cell>
          <cell r="K658" t="str">
            <v>14401 </v>
          </cell>
          <cell r="L658" t="str">
            <v>FB</v>
          </cell>
          <cell r="M658" t="str">
            <v>JD8T -14401 -FB</v>
          </cell>
          <cell r="S658">
            <v>0</v>
          </cell>
          <cell r="T658">
            <v>0</v>
          </cell>
          <cell r="U658">
            <v>0</v>
          </cell>
          <cell r="V658">
            <v>1</v>
          </cell>
          <cell r="W658">
            <v>0</v>
          </cell>
          <cell r="X658">
            <v>0</v>
          </cell>
          <cell r="Y658">
            <v>0</v>
          </cell>
          <cell r="Z658">
            <v>0</v>
          </cell>
          <cell r="AA658">
            <v>0.23</v>
          </cell>
          <cell r="AC658">
            <v>-273.77</v>
          </cell>
          <cell r="AD658">
            <v>-0.41</v>
          </cell>
          <cell r="AE658">
            <v>-0.14000000000000001</v>
          </cell>
          <cell r="AF658">
            <v>0</v>
          </cell>
          <cell r="AG658">
            <v>0</v>
          </cell>
          <cell r="AH658">
            <v>-274.32</v>
          </cell>
          <cell r="AI658" t="str">
            <v>CNY</v>
          </cell>
          <cell r="AJ658" t="str">
            <v>LP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0</v>
          </cell>
          <cell r="AV658">
            <v>0</v>
          </cell>
          <cell r="AW658">
            <v>0</v>
          </cell>
          <cell r="AX658">
            <v>0</v>
          </cell>
          <cell r="AY658">
            <v>0</v>
          </cell>
          <cell r="AZ658">
            <v>0</v>
          </cell>
        </row>
        <row r="659">
          <cell r="C659" t="str">
            <v>E09</v>
          </cell>
          <cell r="E659" t="str">
            <v>Wiring Assembly EDS-- Engine Control, Instrument Panel, Main Body, Battery Cables</v>
          </cell>
          <cell r="H659" t="str">
            <v>PMT5</v>
          </cell>
          <cell r="I659" t="str">
            <v>TH</v>
          </cell>
          <cell r="J659" t="str">
            <v>JD8T </v>
          </cell>
          <cell r="K659" t="str">
            <v>14401 </v>
          </cell>
          <cell r="L659" t="str">
            <v>GB</v>
          </cell>
          <cell r="M659" t="str">
            <v>JD8T -14401 -GB</v>
          </cell>
          <cell r="S659">
            <v>0</v>
          </cell>
          <cell r="T659">
            <v>0</v>
          </cell>
          <cell r="U659">
            <v>0</v>
          </cell>
          <cell r="V659">
            <v>0</v>
          </cell>
          <cell r="W659">
            <v>1</v>
          </cell>
          <cell r="X659">
            <v>0</v>
          </cell>
          <cell r="Y659">
            <v>0</v>
          </cell>
          <cell r="Z659">
            <v>0</v>
          </cell>
          <cell r="AA659">
            <v>0.09</v>
          </cell>
          <cell r="AC659">
            <v>-259.27999999999997</v>
          </cell>
          <cell r="AD659">
            <v>-0.4</v>
          </cell>
          <cell r="AE659">
            <v>-0.14000000000000001</v>
          </cell>
          <cell r="AF659">
            <v>0</v>
          </cell>
          <cell r="AG659">
            <v>0</v>
          </cell>
          <cell r="AH659">
            <v>-259.81999999999994</v>
          </cell>
          <cell r="AI659" t="str">
            <v>CNY</v>
          </cell>
          <cell r="AJ659" t="str">
            <v>LP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>
            <v>0</v>
          </cell>
          <cell r="AV659">
            <v>0</v>
          </cell>
          <cell r="AW659">
            <v>0</v>
          </cell>
          <cell r="AX659">
            <v>0</v>
          </cell>
          <cell r="AY659">
            <v>0</v>
          </cell>
          <cell r="AZ659">
            <v>0</v>
          </cell>
        </row>
        <row r="660">
          <cell r="C660" t="str">
            <v>E09</v>
          </cell>
          <cell r="E660" t="str">
            <v>Wiring Assembly EDS-- Engine Control, Instrument Panel, Main Body, Battery Cables</v>
          </cell>
          <cell r="H660" t="str">
            <v>PMT5</v>
          </cell>
          <cell r="I660" t="str">
            <v>TH</v>
          </cell>
          <cell r="J660" t="str">
            <v>JD8T </v>
          </cell>
          <cell r="K660" t="str">
            <v>14401 </v>
          </cell>
          <cell r="L660" t="str">
            <v>JB</v>
          </cell>
          <cell r="M660" t="str">
            <v>JD8T -14401 -JB</v>
          </cell>
          <cell r="S660">
            <v>0</v>
          </cell>
          <cell r="T660">
            <v>0</v>
          </cell>
          <cell r="U660">
            <v>0</v>
          </cell>
          <cell r="V660">
            <v>0</v>
          </cell>
          <cell r="W660">
            <v>0</v>
          </cell>
          <cell r="X660">
            <v>1</v>
          </cell>
          <cell r="Y660">
            <v>0</v>
          </cell>
          <cell r="Z660">
            <v>0</v>
          </cell>
          <cell r="AA660">
            <v>0.14000000000000001</v>
          </cell>
          <cell r="AC660">
            <v>-278.99</v>
          </cell>
          <cell r="AD660">
            <v>-0.43</v>
          </cell>
          <cell r="AE660">
            <v>-0.43</v>
          </cell>
          <cell r="AF660">
            <v>0</v>
          </cell>
          <cell r="AG660">
            <v>0</v>
          </cell>
          <cell r="AH660">
            <v>-279.85000000000002</v>
          </cell>
          <cell r="AI660" t="str">
            <v>CNY</v>
          </cell>
          <cell r="AJ660" t="str">
            <v>LP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0</v>
          </cell>
          <cell r="AU660">
            <v>0</v>
          </cell>
          <cell r="AV660">
            <v>0</v>
          </cell>
          <cell r="AW660">
            <v>0</v>
          </cell>
          <cell r="AX660">
            <v>0</v>
          </cell>
          <cell r="AY660">
            <v>0</v>
          </cell>
          <cell r="AZ660">
            <v>0</v>
          </cell>
        </row>
        <row r="661">
          <cell r="C661" t="str">
            <v>E09</v>
          </cell>
          <cell r="E661" t="str">
            <v>Wiring Assembly EDS-- Engine Control, Instrument Panel, Main Body, Battery Cables</v>
          </cell>
          <cell r="H661" t="str">
            <v>PMT5</v>
          </cell>
          <cell r="I661" t="str">
            <v>TH</v>
          </cell>
          <cell r="J661" t="str">
            <v>JD8T </v>
          </cell>
          <cell r="K661" t="str">
            <v>14401 </v>
          </cell>
          <cell r="L661" t="str">
            <v>LB</v>
          </cell>
          <cell r="M661" t="str">
            <v>JD8T -14401 -LB</v>
          </cell>
          <cell r="S661">
            <v>0</v>
          </cell>
          <cell r="T661">
            <v>0</v>
          </cell>
          <cell r="U661">
            <v>0</v>
          </cell>
          <cell r="V661">
            <v>0</v>
          </cell>
          <cell r="W661">
            <v>0</v>
          </cell>
          <cell r="X661">
            <v>0</v>
          </cell>
          <cell r="Y661">
            <v>1</v>
          </cell>
          <cell r="Z661">
            <v>0</v>
          </cell>
          <cell r="AA661">
            <v>0.05</v>
          </cell>
          <cell r="AC661">
            <v>-289.14999999999998</v>
          </cell>
          <cell r="AD661">
            <v>-0.43</v>
          </cell>
          <cell r="AE661">
            <v>-0.43</v>
          </cell>
          <cell r="AF661">
            <v>0</v>
          </cell>
          <cell r="AG661">
            <v>0</v>
          </cell>
          <cell r="AH661">
            <v>-290.01</v>
          </cell>
          <cell r="AI661" t="str">
            <v>CNY</v>
          </cell>
          <cell r="AJ661" t="str">
            <v>LP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>
            <v>0</v>
          </cell>
          <cell r="AV661">
            <v>0</v>
          </cell>
          <cell r="AW661">
            <v>0</v>
          </cell>
          <cell r="AX661">
            <v>0</v>
          </cell>
          <cell r="AY661">
            <v>0</v>
          </cell>
          <cell r="AZ661">
            <v>0</v>
          </cell>
        </row>
        <row r="662">
          <cell r="C662" t="str">
            <v>E09</v>
          </cell>
          <cell r="E662" t="str">
            <v>Wiring Assembly EDS-- Engine Control, Instrument Panel, Main Body, Battery Cables</v>
          </cell>
          <cell r="H662" t="str">
            <v>PMT5</v>
          </cell>
          <cell r="I662" t="str">
            <v>TH</v>
          </cell>
          <cell r="J662" t="str">
            <v>JD8T </v>
          </cell>
          <cell r="K662" t="str">
            <v>14401 </v>
          </cell>
          <cell r="L662" t="str">
            <v>NB</v>
          </cell>
          <cell r="M662" t="str">
            <v>JD8T -14401 -NB</v>
          </cell>
          <cell r="S662">
            <v>1</v>
          </cell>
          <cell r="T662">
            <v>0</v>
          </cell>
          <cell r="U662">
            <v>0</v>
          </cell>
          <cell r="V662">
            <v>0</v>
          </cell>
          <cell r="W662">
            <v>0</v>
          </cell>
          <cell r="X662">
            <v>0</v>
          </cell>
          <cell r="Y662">
            <v>0</v>
          </cell>
          <cell r="Z662">
            <v>0</v>
          </cell>
          <cell r="AA662">
            <v>0.14000000000000001</v>
          </cell>
          <cell r="AC662">
            <v>-231.22</v>
          </cell>
          <cell r="AD662">
            <v>-0.43</v>
          </cell>
          <cell r="AE662">
            <v>-0.43</v>
          </cell>
          <cell r="AF662">
            <v>0</v>
          </cell>
          <cell r="AG662">
            <v>0</v>
          </cell>
          <cell r="AH662">
            <v>-232.08</v>
          </cell>
          <cell r="AI662" t="str">
            <v>CNY</v>
          </cell>
          <cell r="AJ662" t="str">
            <v>LP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0</v>
          </cell>
          <cell r="AW662">
            <v>0</v>
          </cell>
          <cell r="AX662">
            <v>0</v>
          </cell>
          <cell r="AY662">
            <v>0</v>
          </cell>
          <cell r="AZ662">
            <v>0</v>
          </cell>
        </row>
        <row r="663">
          <cell r="C663" t="str">
            <v>E09</v>
          </cell>
          <cell r="E663" t="str">
            <v>Wiring Assembly EDS-- Engine Control, Instrument Panel, Main Body, Battery Cables</v>
          </cell>
          <cell r="H663" t="str">
            <v>PMT5</v>
          </cell>
          <cell r="I663" t="str">
            <v>TH</v>
          </cell>
          <cell r="J663" t="str">
            <v>JD8T </v>
          </cell>
          <cell r="K663" t="str">
            <v>14401 </v>
          </cell>
          <cell r="L663" t="str">
            <v>PA </v>
          </cell>
          <cell r="M663" t="str">
            <v>JD8T -14401 -PA </v>
          </cell>
          <cell r="S663">
            <v>0</v>
          </cell>
          <cell r="T663">
            <v>1</v>
          </cell>
          <cell r="U663">
            <v>0</v>
          </cell>
          <cell r="V663">
            <v>0</v>
          </cell>
          <cell r="W663">
            <v>0</v>
          </cell>
          <cell r="X663">
            <v>0</v>
          </cell>
          <cell r="Y663">
            <v>0</v>
          </cell>
          <cell r="Z663">
            <v>0</v>
          </cell>
          <cell r="AA663">
            <v>0.16</v>
          </cell>
          <cell r="AC663">
            <v>-238.25</v>
          </cell>
          <cell r="AD663">
            <v>-0.47</v>
          </cell>
          <cell r="AE663">
            <v>-0.14000000000000001</v>
          </cell>
          <cell r="AF663">
            <v>0</v>
          </cell>
          <cell r="AG663">
            <v>0</v>
          </cell>
          <cell r="AH663">
            <v>-238.85999999999999</v>
          </cell>
          <cell r="AI663" t="str">
            <v>CNY</v>
          </cell>
          <cell r="AJ663" t="str">
            <v>LP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0</v>
          </cell>
          <cell r="AW663">
            <v>0</v>
          </cell>
          <cell r="AX663">
            <v>0</v>
          </cell>
          <cell r="AY663">
            <v>0</v>
          </cell>
          <cell r="AZ663">
            <v>0</v>
          </cell>
        </row>
        <row r="664">
          <cell r="C664" t="str">
            <v>E09</v>
          </cell>
          <cell r="E664" t="str">
            <v>Wiring Assembly EDS-- Engine Control, Instrument Panel, Main Body, Battery Cables</v>
          </cell>
          <cell r="H664" t="str">
            <v>PMT5</v>
          </cell>
          <cell r="I664" t="str">
            <v>TH</v>
          </cell>
          <cell r="J664" t="str">
            <v>JD8T </v>
          </cell>
          <cell r="K664" t="str">
            <v>14632 </v>
          </cell>
          <cell r="L664" t="str">
            <v>AA </v>
          </cell>
          <cell r="M664" t="str">
            <v>JD8T -14632 -AA </v>
          </cell>
          <cell r="S664">
            <v>1</v>
          </cell>
          <cell r="T664">
            <v>1</v>
          </cell>
          <cell r="U664">
            <v>1</v>
          </cell>
          <cell r="V664">
            <v>1</v>
          </cell>
          <cell r="W664">
            <v>1</v>
          </cell>
          <cell r="X664">
            <v>1</v>
          </cell>
          <cell r="Y664">
            <v>1</v>
          </cell>
          <cell r="Z664">
            <v>1</v>
          </cell>
          <cell r="AA664">
            <v>1</v>
          </cell>
          <cell r="AC664">
            <v>-44.13</v>
          </cell>
          <cell r="AD664">
            <v>-0.41</v>
          </cell>
          <cell r="AE664">
            <v>-0.14000000000000001</v>
          </cell>
          <cell r="AF664">
            <v>0</v>
          </cell>
          <cell r="AG664">
            <v>0</v>
          </cell>
          <cell r="AH664">
            <v>-44.68</v>
          </cell>
          <cell r="AI664" t="str">
            <v>CNY</v>
          </cell>
          <cell r="AJ664" t="str">
            <v>LP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>
            <v>0</v>
          </cell>
          <cell r="AV664">
            <v>0</v>
          </cell>
          <cell r="AW664">
            <v>0</v>
          </cell>
          <cell r="AX664">
            <v>0</v>
          </cell>
          <cell r="AY664">
            <v>0</v>
          </cell>
          <cell r="AZ664">
            <v>0</v>
          </cell>
        </row>
        <row r="665">
          <cell r="C665" t="str">
            <v>E09</v>
          </cell>
          <cell r="E665" t="str">
            <v>Wiring Assembly EDS-- Engine Control, Instrument Panel, Main Body, Battery Cables</v>
          </cell>
          <cell r="H665" t="str">
            <v>PMT5</v>
          </cell>
          <cell r="I665" t="str">
            <v>TH</v>
          </cell>
          <cell r="J665" t="str">
            <v>JD8T </v>
          </cell>
          <cell r="K665" t="str">
            <v>14633 </v>
          </cell>
          <cell r="L665" t="str">
            <v>AA </v>
          </cell>
          <cell r="M665" t="str">
            <v>JD8T -14633 -AA </v>
          </cell>
          <cell r="S665">
            <v>1</v>
          </cell>
          <cell r="T665">
            <v>1</v>
          </cell>
          <cell r="U665">
            <v>1</v>
          </cell>
          <cell r="V665">
            <v>1</v>
          </cell>
          <cell r="W665">
            <v>1</v>
          </cell>
          <cell r="X665">
            <v>1</v>
          </cell>
          <cell r="Y665">
            <v>1</v>
          </cell>
          <cell r="Z665">
            <v>1</v>
          </cell>
          <cell r="AA665">
            <v>1</v>
          </cell>
          <cell r="AC665">
            <v>-44.04</v>
          </cell>
          <cell r="AD665">
            <v>-0.4</v>
          </cell>
          <cell r="AE665">
            <v>-0.14000000000000001</v>
          </cell>
          <cell r="AF665">
            <v>0</v>
          </cell>
          <cell r="AG665">
            <v>0</v>
          </cell>
          <cell r="AH665">
            <v>-44.58</v>
          </cell>
          <cell r="AI665" t="str">
            <v>CNY</v>
          </cell>
          <cell r="AJ665" t="str">
            <v>LP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>
            <v>0</v>
          </cell>
          <cell r="AV665">
            <v>0</v>
          </cell>
          <cell r="AW665">
            <v>0</v>
          </cell>
          <cell r="AX665">
            <v>0</v>
          </cell>
          <cell r="AY665">
            <v>0</v>
          </cell>
          <cell r="AZ665">
            <v>0</v>
          </cell>
        </row>
        <row r="666">
          <cell r="C666" t="str">
            <v>E09</v>
          </cell>
          <cell r="E666" t="str">
            <v>Wiring Assembly EDS-- Engine Control, Instrument Panel, Main Body, Battery Cables</v>
          </cell>
          <cell r="H666" t="str">
            <v>PMT5</v>
          </cell>
          <cell r="I666" t="str">
            <v>TH</v>
          </cell>
          <cell r="J666" t="str">
            <v>JD8T </v>
          </cell>
          <cell r="K666" t="str">
            <v>14A280 </v>
          </cell>
          <cell r="L666" t="str">
            <v>AB</v>
          </cell>
          <cell r="M666" t="str">
            <v>JD8T -14A280 -AB</v>
          </cell>
          <cell r="S666">
            <v>1</v>
          </cell>
          <cell r="T666">
            <v>0</v>
          </cell>
          <cell r="U666">
            <v>1</v>
          </cell>
          <cell r="V666">
            <v>0</v>
          </cell>
          <cell r="W666">
            <v>0</v>
          </cell>
          <cell r="X666">
            <v>0</v>
          </cell>
          <cell r="Y666">
            <v>0</v>
          </cell>
          <cell r="Z666">
            <v>0</v>
          </cell>
          <cell r="AA666">
            <v>0.28000000000000003</v>
          </cell>
          <cell r="AC666">
            <v>-150.51</v>
          </cell>
          <cell r="AD666">
            <v>-0.43</v>
          </cell>
          <cell r="AE666">
            <v>-0.43</v>
          </cell>
          <cell r="AF666">
            <v>0</v>
          </cell>
          <cell r="AG666">
            <v>0</v>
          </cell>
          <cell r="AH666">
            <v>-151.37</v>
          </cell>
          <cell r="AI666" t="str">
            <v>CNY</v>
          </cell>
          <cell r="AJ666" t="str">
            <v>LP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0</v>
          </cell>
          <cell r="AV666">
            <v>0</v>
          </cell>
          <cell r="AW666">
            <v>0</v>
          </cell>
          <cell r="AX666">
            <v>0</v>
          </cell>
          <cell r="AY666">
            <v>0</v>
          </cell>
          <cell r="AZ666">
            <v>0</v>
          </cell>
        </row>
        <row r="667">
          <cell r="C667" t="str">
            <v>E09</v>
          </cell>
          <cell r="E667" t="str">
            <v>Wiring Assembly EDS-- Engine Control, Instrument Panel, Main Body, Battery Cables</v>
          </cell>
          <cell r="H667" t="str">
            <v>PMT5</v>
          </cell>
          <cell r="I667" t="str">
            <v>TH</v>
          </cell>
          <cell r="J667" t="str">
            <v>JD8T </v>
          </cell>
          <cell r="K667" t="str">
            <v>14A280 </v>
          </cell>
          <cell r="L667" t="str">
            <v>BB</v>
          </cell>
          <cell r="M667" t="str">
            <v>JD8T -14A280 -BB</v>
          </cell>
          <cell r="S667">
            <v>0</v>
          </cell>
          <cell r="T667">
            <v>1</v>
          </cell>
          <cell r="U667">
            <v>0</v>
          </cell>
          <cell r="V667">
            <v>1</v>
          </cell>
          <cell r="W667">
            <v>0</v>
          </cell>
          <cell r="X667">
            <v>0</v>
          </cell>
          <cell r="Y667">
            <v>0</v>
          </cell>
          <cell r="Z667">
            <v>0</v>
          </cell>
          <cell r="AA667">
            <v>0.39</v>
          </cell>
          <cell r="AC667">
            <v>-161.47</v>
          </cell>
          <cell r="AD667">
            <v>-0.43</v>
          </cell>
          <cell r="AE667">
            <v>-0.43</v>
          </cell>
          <cell r="AF667">
            <v>0</v>
          </cell>
          <cell r="AG667">
            <v>0</v>
          </cell>
          <cell r="AH667">
            <v>-162.33000000000001</v>
          </cell>
          <cell r="AI667" t="str">
            <v>CNY</v>
          </cell>
          <cell r="AJ667" t="str">
            <v>LP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>
            <v>0</v>
          </cell>
          <cell r="AV667">
            <v>0</v>
          </cell>
          <cell r="AW667">
            <v>0</v>
          </cell>
          <cell r="AX667">
            <v>0</v>
          </cell>
          <cell r="AY667">
            <v>0</v>
          </cell>
          <cell r="AZ667">
            <v>0</v>
          </cell>
        </row>
        <row r="668">
          <cell r="C668" t="str">
            <v>E09</v>
          </cell>
          <cell r="E668" t="str">
            <v>Wiring Assembly EDS-- Engine Control, Instrument Panel, Main Body, Battery Cables</v>
          </cell>
          <cell r="H668" t="str">
            <v>PMT5</v>
          </cell>
          <cell r="I668" t="str">
            <v>TH</v>
          </cell>
          <cell r="J668" t="str">
            <v>JD8T </v>
          </cell>
          <cell r="K668" t="str">
            <v>14A280 </v>
          </cell>
          <cell r="L668" t="str">
            <v>CB</v>
          </cell>
          <cell r="M668" t="str">
            <v>JD8T -14A280 -CB</v>
          </cell>
          <cell r="S668">
            <v>0</v>
          </cell>
          <cell r="T668">
            <v>0</v>
          </cell>
          <cell r="U668">
            <v>0</v>
          </cell>
          <cell r="V668">
            <v>0</v>
          </cell>
          <cell r="W668">
            <v>1</v>
          </cell>
          <cell r="X668">
            <v>0</v>
          </cell>
          <cell r="Y668">
            <v>0</v>
          </cell>
          <cell r="Z668">
            <v>0</v>
          </cell>
          <cell r="AA668">
            <v>0.09</v>
          </cell>
          <cell r="AC668">
            <v>-148.92999999999998</v>
          </cell>
          <cell r="AD668">
            <v>-0.43</v>
          </cell>
          <cell r="AE668">
            <v>-0.43</v>
          </cell>
          <cell r="AF668">
            <v>0</v>
          </cell>
          <cell r="AG668">
            <v>0</v>
          </cell>
          <cell r="AH668">
            <v>-149.79</v>
          </cell>
          <cell r="AI668" t="str">
            <v>CNY</v>
          </cell>
          <cell r="AJ668" t="str">
            <v>LP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0</v>
          </cell>
          <cell r="AV668">
            <v>0</v>
          </cell>
          <cell r="AW668">
            <v>0</v>
          </cell>
          <cell r="AX668">
            <v>0</v>
          </cell>
          <cell r="AY668">
            <v>0</v>
          </cell>
          <cell r="AZ668">
            <v>0</v>
          </cell>
        </row>
        <row r="669">
          <cell r="C669" t="str">
            <v>E09</v>
          </cell>
          <cell r="E669" t="str">
            <v>Wiring Assembly EDS-- Engine Control, Instrument Panel, Main Body, Battery Cables</v>
          </cell>
          <cell r="H669" t="str">
            <v>PMT5</v>
          </cell>
          <cell r="I669" t="str">
            <v>TH</v>
          </cell>
          <cell r="J669" t="str">
            <v>JD8T </v>
          </cell>
          <cell r="K669" t="str">
            <v>14A280 </v>
          </cell>
          <cell r="L669" t="str">
            <v>DB</v>
          </cell>
          <cell r="M669" t="str">
            <v>JD8T -14A280 -DB</v>
          </cell>
          <cell r="S669">
            <v>0</v>
          </cell>
          <cell r="T669">
            <v>0</v>
          </cell>
          <cell r="U669">
            <v>0</v>
          </cell>
          <cell r="V669">
            <v>1</v>
          </cell>
          <cell r="W669">
            <v>0</v>
          </cell>
          <cell r="X669">
            <v>0</v>
          </cell>
          <cell r="Y669">
            <v>0</v>
          </cell>
          <cell r="Z669">
            <v>1</v>
          </cell>
          <cell r="AA669">
            <v>0.28000000000000003</v>
          </cell>
          <cell r="AC669">
            <v>-165.04999999999998</v>
          </cell>
          <cell r="AD669">
            <v>-0.43</v>
          </cell>
          <cell r="AE669">
            <v>-0.43</v>
          </cell>
          <cell r="AF669">
            <v>0</v>
          </cell>
          <cell r="AG669">
            <v>0</v>
          </cell>
          <cell r="AH669">
            <v>-165.91</v>
          </cell>
          <cell r="AI669" t="str">
            <v>CNY</v>
          </cell>
          <cell r="AJ669" t="str">
            <v>LP</v>
          </cell>
          <cell r="AP669">
            <v>0</v>
          </cell>
          <cell r="AQ669">
            <v>0</v>
          </cell>
          <cell r="AR669">
            <v>0</v>
          </cell>
          <cell r="AS669">
            <v>0</v>
          </cell>
          <cell r="AT669">
            <v>0</v>
          </cell>
          <cell r="AU669">
            <v>0</v>
          </cell>
          <cell r="AV669">
            <v>0</v>
          </cell>
          <cell r="AW669">
            <v>0</v>
          </cell>
          <cell r="AX669">
            <v>0</v>
          </cell>
          <cell r="AY669">
            <v>0</v>
          </cell>
          <cell r="AZ669">
            <v>0</v>
          </cell>
        </row>
        <row r="670">
          <cell r="C670" t="str">
            <v>E09</v>
          </cell>
          <cell r="E670" t="str">
            <v>Wiring Assembly EDS-- Engine Control, Instrument Panel, Main Body, Battery Cables</v>
          </cell>
          <cell r="H670" t="str">
            <v>PMT5</v>
          </cell>
          <cell r="I670" t="str">
            <v>TH</v>
          </cell>
          <cell r="J670" t="str">
            <v>JD8T </v>
          </cell>
          <cell r="K670" t="str">
            <v>14A584 </v>
          </cell>
          <cell r="L670" t="str">
            <v>AB</v>
          </cell>
          <cell r="M670" t="str">
            <v>JD8T -14A584 -AB</v>
          </cell>
          <cell r="S670">
            <v>1</v>
          </cell>
          <cell r="T670">
            <v>1</v>
          </cell>
          <cell r="U670">
            <v>0</v>
          </cell>
          <cell r="V670">
            <v>0</v>
          </cell>
          <cell r="W670">
            <v>0</v>
          </cell>
          <cell r="X670">
            <v>0</v>
          </cell>
          <cell r="Y670">
            <v>0</v>
          </cell>
          <cell r="Z670">
            <v>0</v>
          </cell>
          <cell r="AA670">
            <v>0.30000000000000004</v>
          </cell>
          <cell r="AC670">
            <v>-69.569999999999993</v>
          </cell>
          <cell r="AD670">
            <v>-0.47</v>
          </cell>
          <cell r="AE670">
            <v>-0.14000000000000001</v>
          </cell>
          <cell r="AF670">
            <v>0</v>
          </cell>
          <cell r="AG670">
            <v>0</v>
          </cell>
          <cell r="AH670">
            <v>-70.179999999999993</v>
          </cell>
          <cell r="AI670" t="str">
            <v>CNY</v>
          </cell>
          <cell r="AJ670" t="str">
            <v>LP</v>
          </cell>
          <cell r="AP670">
            <v>0</v>
          </cell>
          <cell r="AQ670">
            <v>0</v>
          </cell>
          <cell r="AR670">
            <v>0</v>
          </cell>
          <cell r="AS670">
            <v>0</v>
          </cell>
          <cell r="AT670">
            <v>0</v>
          </cell>
          <cell r="AU670">
            <v>0</v>
          </cell>
          <cell r="AV670">
            <v>0</v>
          </cell>
          <cell r="AW670">
            <v>0</v>
          </cell>
          <cell r="AX670">
            <v>0</v>
          </cell>
          <cell r="AY670">
            <v>0</v>
          </cell>
          <cell r="AZ670">
            <v>0</v>
          </cell>
        </row>
        <row r="671">
          <cell r="C671" t="str">
            <v>E09</v>
          </cell>
          <cell r="E671" t="str">
            <v>Wiring Assembly EDS-- Engine Control, Instrument Panel, Main Body, Battery Cables</v>
          </cell>
          <cell r="H671" t="str">
            <v>PMT5</v>
          </cell>
          <cell r="I671" t="str">
            <v>TH</v>
          </cell>
          <cell r="J671" t="str">
            <v>JD8T </v>
          </cell>
          <cell r="K671" t="str">
            <v>14A584 </v>
          </cell>
          <cell r="L671" t="str">
            <v>BB</v>
          </cell>
          <cell r="M671" t="str">
            <v>JD8T -14A584 -BB</v>
          </cell>
          <cell r="S671">
            <v>0</v>
          </cell>
          <cell r="T671">
            <v>0</v>
          </cell>
          <cell r="U671">
            <v>1</v>
          </cell>
          <cell r="V671">
            <v>1</v>
          </cell>
          <cell r="W671">
            <v>1</v>
          </cell>
          <cell r="X671">
            <v>1</v>
          </cell>
          <cell r="Y671">
            <v>0</v>
          </cell>
          <cell r="Z671">
            <v>0</v>
          </cell>
          <cell r="AA671">
            <v>0.6</v>
          </cell>
          <cell r="AC671">
            <v>-69.569999999999993</v>
          </cell>
          <cell r="AD671">
            <v>-0.47</v>
          </cell>
          <cell r="AE671">
            <v>-0.14000000000000001</v>
          </cell>
          <cell r="AF671">
            <v>0</v>
          </cell>
          <cell r="AG671">
            <v>0</v>
          </cell>
          <cell r="AH671">
            <v>-70.179999999999993</v>
          </cell>
          <cell r="AI671" t="str">
            <v>CNY</v>
          </cell>
          <cell r="AJ671" t="str">
            <v>LP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>
            <v>0</v>
          </cell>
          <cell r="AV671">
            <v>0</v>
          </cell>
          <cell r="AW671">
            <v>0</v>
          </cell>
          <cell r="AX671">
            <v>0</v>
          </cell>
          <cell r="AY671">
            <v>0</v>
          </cell>
          <cell r="AZ671">
            <v>0</v>
          </cell>
        </row>
        <row r="672">
          <cell r="C672" t="str">
            <v>E09</v>
          </cell>
          <cell r="E672" t="str">
            <v>Wiring Assembly EDS-- Engine Control, Instrument Panel, Main Body, Battery Cables</v>
          </cell>
          <cell r="H672" t="str">
            <v>PMT5</v>
          </cell>
          <cell r="I672" t="str">
            <v>TH</v>
          </cell>
          <cell r="J672" t="str">
            <v>JD8T </v>
          </cell>
          <cell r="K672" t="str">
            <v>14A584 </v>
          </cell>
          <cell r="L672" t="str">
            <v>CB</v>
          </cell>
          <cell r="M672" t="str">
            <v>JD8T -14A584 -CB</v>
          </cell>
          <cell r="S672">
            <v>0</v>
          </cell>
          <cell r="T672">
            <v>0</v>
          </cell>
          <cell r="U672">
            <v>0</v>
          </cell>
          <cell r="V672">
            <v>0</v>
          </cell>
          <cell r="W672">
            <v>0</v>
          </cell>
          <cell r="X672">
            <v>0</v>
          </cell>
          <cell r="Y672">
            <v>1</v>
          </cell>
          <cell r="Z672">
            <v>1</v>
          </cell>
          <cell r="AA672">
            <v>0.1</v>
          </cell>
          <cell r="AC672">
            <v>-96.44</v>
          </cell>
          <cell r="AD672">
            <v>-0.47</v>
          </cell>
          <cell r="AE672">
            <v>-0.14000000000000001</v>
          </cell>
          <cell r="AF672">
            <v>0</v>
          </cell>
          <cell r="AG672">
            <v>0</v>
          </cell>
          <cell r="AH672">
            <v>-97.05</v>
          </cell>
          <cell r="AI672" t="str">
            <v>CNY</v>
          </cell>
          <cell r="AJ672" t="str">
            <v>LP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  <cell r="AV672">
            <v>0</v>
          </cell>
          <cell r="AW672">
            <v>0</v>
          </cell>
          <cell r="AX672">
            <v>0</v>
          </cell>
          <cell r="AY672">
            <v>0</v>
          </cell>
          <cell r="AZ672">
            <v>0</v>
          </cell>
        </row>
        <row r="673">
          <cell r="C673" t="str">
            <v>E09</v>
          </cell>
          <cell r="E673" t="str">
            <v>Wiring Assembly EDS-- Engine Control, Instrument Panel, Main Body, Battery Cables</v>
          </cell>
          <cell r="H673" t="str">
            <v>PMT5</v>
          </cell>
          <cell r="I673" t="str">
            <v>TH</v>
          </cell>
          <cell r="J673" t="str">
            <v>JD8T </v>
          </cell>
          <cell r="K673" t="str">
            <v>14B079 </v>
          </cell>
          <cell r="L673" t="str">
            <v>AB</v>
          </cell>
          <cell r="M673" t="str">
            <v>JD8T -14B079 -AB</v>
          </cell>
          <cell r="S673">
            <v>0</v>
          </cell>
          <cell r="T673">
            <v>0</v>
          </cell>
          <cell r="U673">
            <v>0</v>
          </cell>
          <cell r="V673">
            <v>0</v>
          </cell>
          <cell r="W673">
            <v>0</v>
          </cell>
          <cell r="X673">
            <v>0</v>
          </cell>
          <cell r="Y673">
            <v>1</v>
          </cell>
          <cell r="Z673">
            <v>1</v>
          </cell>
          <cell r="AA673">
            <v>0.1</v>
          </cell>
          <cell r="AC673">
            <v>-22.27</v>
          </cell>
          <cell r="AD673">
            <v>-0.28000000000000003</v>
          </cell>
          <cell r="AE673">
            <v>-0.14000000000000001</v>
          </cell>
          <cell r="AF673">
            <v>0</v>
          </cell>
          <cell r="AG673">
            <v>0</v>
          </cell>
          <cell r="AH673">
            <v>-22.69</v>
          </cell>
          <cell r="AI673" t="str">
            <v>CNY</v>
          </cell>
          <cell r="AJ673" t="str">
            <v>LP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0</v>
          </cell>
          <cell r="AV673">
            <v>0</v>
          </cell>
          <cell r="AW673">
            <v>0</v>
          </cell>
          <cell r="AX673">
            <v>0</v>
          </cell>
          <cell r="AY673">
            <v>0</v>
          </cell>
          <cell r="AZ673">
            <v>0</v>
          </cell>
        </row>
        <row r="674">
          <cell r="C674" t="str">
            <v>E09</v>
          </cell>
          <cell r="E674" t="str">
            <v>Wiring Assembly EDS-- Engine Control, Instrument Panel, Main Body, Battery Cables</v>
          </cell>
          <cell r="H674" t="str">
            <v>PMT5</v>
          </cell>
          <cell r="I674" t="str">
            <v>TH</v>
          </cell>
          <cell r="J674" t="str">
            <v>JD8T </v>
          </cell>
          <cell r="K674" t="str">
            <v>14B079 </v>
          </cell>
          <cell r="L674" t="str">
            <v>BB</v>
          </cell>
          <cell r="M674" t="str">
            <v>JD8T -14B079 -BB</v>
          </cell>
          <cell r="S674">
            <v>1</v>
          </cell>
          <cell r="T674">
            <v>0</v>
          </cell>
          <cell r="U674">
            <v>0</v>
          </cell>
          <cell r="V674">
            <v>0</v>
          </cell>
          <cell r="W674">
            <v>1</v>
          </cell>
          <cell r="X674">
            <v>1</v>
          </cell>
          <cell r="Y674">
            <v>0</v>
          </cell>
          <cell r="Z674">
            <v>0</v>
          </cell>
          <cell r="AA674">
            <v>0.37</v>
          </cell>
          <cell r="AC674">
            <v>-18.25</v>
          </cell>
          <cell r="AD674">
            <v>-0.28000000000000003</v>
          </cell>
          <cell r="AE674">
            <v>-0.14000000000000001</v>
          </cell>
          <cell r="AF674">
            <v>0</v>
          </cell>
          <cell r="AG674">
            <v>0</v>
          </cell>
          <cell r="AH674">
            <v>-18.670000000000002</v>
          </cell>
          <cell r="AI674" t="str">
            <v>CNY</v>
          </cell>
          <cell r="AJ674" t="str">
            <v>LP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0</v>
          </cell>
          <cell r="AW674">
            <v>0</v>
          </cell>
          <cell r="AX674">
            <v>0</v>
          </cell>
          <cell r="AY674">
            <v>0</v>
          </cell>
          <cell r="AZ674">
            <v>0</v>
          </cell>
        </row>
        <row r="675">
          <cell r="C675" t="str">
            <v>E09</v>
          </cell>
          <cell r="E675" t="str">
            <v>Wiring Assembly EDS-- Engine Control, Instrument Panel, Main Body, Battery Cables</v>
          </cell>
          <cell r="H675" t="str">
            <v>PMT5</v>
          </cell>
          <cell r="I675" t="str">
            <v>TH</v>
          </cell>
          <cell r="J675" t="str">
            <v>JD8T </v>
          </cell>
          <cell r="K675" t="str">
            <v>14F302 </v>
          </cell>
          <cell r="L675" t="str">
            <v>AA </v>
          </cell>
          <cell r="M675" t="str">
            <v>JD8T -14F302 -AA </v>
          </cell>
          <cell r="S675">
            <v>0</v>
          </cell>
          <cell r="T675">
            <v>0</v>
          </cell>
          <cell r="U675">
            <v>0</v>
          </cell>
          <cell r="V675">
            <v>0</v>
          </cell>
          <cell r="W675">
            <v>0</v>
          </cell>
          <cell r="X675">
            <v>0</v>
          </cell>
          <cell r="Y675">
            <v>1</v>
          </cell>
          <cell r="Z675">
            <v>1</v>
          </cell>
          <cell r="AA675">
            <v>0.1</v>
          </cell>
          <cell r="AC675">
            <v>-17.260000000000002</v>
          </cell>
          <cell r="AD675">
            <v>-0.28000000000000003</v>
          </cell>
          <cell r="AE675">
            <v>-0.14000000000000001</v>
          </cell>
          <cell r="AF675">
            <v>0</v>
          </cell>
          <cell r="AG675">
            <v>0</v>
          </cell>
          <cell r="AH675">
            <v>-17.680000000000003</v>
          </cell>
          <cell r="AI675" t="str">
            <v>CNY</v>
          </cell>
          <cell r="AJ675" t="str">
            <v>LP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  <cell r="AV675">
            <v>0</v>
          </cell>
          <cell r="AW675">
            <v>0</v>
          </cell>
          <cell r="AX675">
            <v>0</v>
          </cell>
          <cell r="AY675">
            <v>0</v>
          </cell>
          <cell r="AZ675">
            <v>0</v>
          </cell>
        </row>
        <row r="676">
          <cell r="C676" t="str">
            <v>E09</v>
          </cell>
          <cell r="E676" t="str">
            <v>Wiring Assembly EDS-- Engine Control, Instrument Panel, Main Body, Battery Cables</v>
          </cell>
          <cell r="H676" t="str">
            <v>PMT5</v>
          </cell>
          <cell r="I676" t="str">
            <v>TH</v>
          </cell>
          <cell r="J676" t="str">
            <v>JD8T </v>
          </cell>
          <cell r="K676" t="str">
            <v>14F302 </v>
          </cell>
          <cell r="L676" t="str">
            <v>BA </v>
          </cell>
          <cell r="M676" t="str">
            <v>JD8T -14F302 -BA </v>
          </cell>
          <cell r="S676">
            <v>0</v>
          </cell>
          <cell r="T676">
            <v>0</v>
          </cell>
          <cell r="U676">
            <v>0</v>
          </cell>
          <cell r="V676">
            <v>0</v>
          </cell>
          <cell r="W676">
            <v>0</v>
          </cell>
          <cell r="X676">
            <v>0</v>
          </cell>
          <cell r="Y676">
            <v>1</v>
          </cell>
          <cell r="Z676">
            <v>1</v>
          </cell>
          <cell r="AA676">
            <v>0.1</v>
          </cell>
          <cell r="AC676">
            <v>-17.260000000000002</v>
          </cell>
          <cell r="AD676">
            <v>-0.28000000000000003</v>
          </cell>
          <cell r="AE676">
            <v>-0.14000000000000001</v>
          </cell>
          <cell r="AF676">
            <v>0</v>
          </cell>
          <cell r="AG676">
            <v>0</v>
          </cell>
          <cell r="AH676">
            <v>-17.680000000000003</v>
          </cell>
          <cell r="AI676" t="str">
            <v>CNY</v>
          </cell>
          <cell r="AJ676" t="str">
            <v>LP</v>
          </cell>
          <cell r="AP676">
            <v>0</v>
          </cell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0</v>
          </cell>
          <cell r="AV676">
            <v>0</v>
          </cell>
          <cell r="AW676">
            <v>0</v>
          </cell>
          <cell r="AX676">
            <v>0</v>
          </cell>
          <cell r="AY676">
            <v>0</v>
          </cell>
          <cell r="AZ676">
            <v>0</v>
          </cell>
        </row>
        <row r="677">
          <cell r="C677" t="str">
            <v>E09</v>
          </cell>
          <cell r="E677" t="str">
            <v>Wiring Assembly EDS-- Engine Control, Instrument Panel, Main Body, Battery Cables</v>
          </cell>
          <cell r="H677" t="str">
            <v>PMT5</v>
          </cell>
          <cell r="I677" t="str">
            <v>TH</v>
          </cell>
          <cell r="J677" t="str">
            <v>JD8T </v>
          </cell>
          <cell r="K677" t="str">
            <v>14K138 </v>
          </cell>
          <cell r="L677" t="str">
            <v>AA </v>
          </cell>
          <cell r="M677" t="str">
            <v>JD8T -14K138 -AA </v>
          </cell>
          <cell r="S677">
            <v>1</v>
          </cell>
          <cell r="T677">
            <v>1</v>
          </cell>
          <cell r="U677">
            <v>0</v>
          </cell>
          <cell r="V677">
            <v>0</v>
          </cell>
          <cell r="W677">
            <v>0</v>
          </cell>
          <cell r="X677">
            <v>0</v>
          </cell>
          <cell r="Y677">
            <v>0</v>
          </cell>
          <cell r="Z677">
            <v>0</v>
          </cell>
          <cell r="AA677">
            <v>0.30000000000000004</v>
          </cell>
          <cell r="AC677">
            <v>-54.23</v>
          </cell>
          <cell r="AD677">
            <v>-0.47</v>
          </cell>
          <cell r="AE677">
            <v>-0.14000000000000001</v>
          </cell>
          <cell r="AF677">
            <v>0</v>
          </cell>
          <cell r="AG677">
            <v>0</v>
          </cell>
          <cell r="AH677">
            <v>-54.839999999999996</v>
          </cell>
          <cell r="AI677" t="str">
            <v>CNY</v>
          </cell>
          <cell r="AJ677" t="str">
            <v>LP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0</v>
          </cell>
          <cell r="AW677">
            <v>0</v>
          </cell>
          <cell r="AX677">
            <v>0</v>
          </cell>
          <cell r="AY677">
            <v>0</v>
          </cell>
          <cell r="AZ677">
            <v>0</v>
          </cell>
        </row>
        <row r="678">
          <cell r="C678" t="str">
            <v>E09</v>
          </cell>
          <cell r="E678" t="str">
            <v>Wiring Assembly EDS-- Engine Control, Instrument Panel, Main Body, Battery Cables</v>
          </cell>
          <cell r="H678" t="str">
            <v>PMT5</v>
          </cell>
          <cell r="I678" t="str">
            <v>TH</v>
          </cell>
          <cell r="J678" t="str">
            <v>JD8T </v>
          </cell>
          <cell r="K678" t="str">
            <v>14K138 </v>
          </cell>
          <cell r="L678" t="str">
            <v>BA </v>
          </cell>
          <cell r="M678" t="str">
            <v>JD8T -14K138 -BA </v>
          </cell>
          <cell r="S678">
            <v>0</v>
          </cell>
          <cell r="T678">
            <v>0</v>
          </cell>
          <cell r="U678">
            <v>1</v>
          </cell>
          <cell r="V678">
            <v>1</v>
          </cell>
          <cell r="W678">
            <v>1</v>
          </cell>
          <cell r="X678">
            <v>1</v>
          </cell>
          <cell r="Y678">
            <v>0</v>
          </cell>
          <cell r="Z678">
            <v>0</v>
          </cell>
          <cell r="AA678">
            <v>0.6</v>
          </cell>
          <cell r="AC678">
            <v>-54.76</v>
          </cell>
          <cell r="AD678">
            <v>-0.47</v>
          </cell>
          <cell r="AE678">
            <v>-0.14000000000000001</v>
          </cell>
          <cell r="AF678">
            <v>0</v>
          </cell>
          <cell r="AG678">
            <v>0</v>
          </cell>
          <cell r="AH678">
            <v>-55.37</v>
          </cell>
          <cell r="AI678" t="str">
            <v>CNY</v>
          </cell>
          <cell r="AJ678" t="str">
            <v>LP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0</v>
          </cell>
          <cell r="AX678">
            <v>0</v>
          </cell>
          <cell r="AY678">
            <v>0</v>
          </cell>
          <cell r="AZ678">
            <v>0</v>
          </cell>
        </row>
        <row r="679">
          <cell r="C679" t="str">
            <v>E09</v>
          </cell>
          <cell r="E679" t="str">
            <v>Wiring Assembly EDS-- Engine Control, Instrument Panel, Main Body, Battery Cables</v>
          </cell>
          <cell r="H679" t="str">
            <v>PMT5</v>
          </cell>
          <cell r="I679" t="str">
            <v>TH</v>
          </cell>
          <cell r="J679" t="str">
            <v>JD8T </v>
          </cell>
          <cell r="K679" t="str">
            <v>14K138 </v>
          </cell>
          <cell r="L679" t="str">
            <v>CA </v>
          </cell>
          <cell r="M679" t="str">
            <v>JD8T -14K138 -CA </v>
          </cell>
          <cell r="S679">
            <v>0</v>
          </cell>
          <cell r="T679">
            <v>0</v>
          </cell>
          <cell r="U679">
            <v>0</v>
          </cell>
          <cell r="V679">
            <v>0</v>
          </cell>
          <cell r="W679">
            <v>0</v>
          </cell>
          <cell r="X679">
            <v>0</v>
          </cell>
          <cell r="Y679">
            <v>1</v>
          </cell>
          <cell r="Z679">
            <v>1</v>
          </cell>
          <cell r="AA679">
            <v>0.1</v>
          </cell>
          <cell r="AC679">
            <v>-79.989999999999995</v>
          </cell>
          <cell r="AD679">
            <v>-0.47</v>
          </cell>
          <cell r="AE679">
            <v>-0.14000000000000001</v>
          </cell>
          <cell r="AF679">
            <v>0</v>
          </cell>
          <cell r="AG679">
            <v>0</v>
          </cell>
          <cell r="AH679">
            <v>-80.599999999999994</v>
          </cell>
          <cell r="AI679" t="str">
            <v>CNY</v>
          </cell>
          <cell r="AJ679" t="str">
            <v>LP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>
            <v>0</v>
          </cell>
          <cell r="AV679">
            <v>0</v>
          </cell>
          <cell r="AW679">
            <v>0</v>
          </cell>
          <cell r="AX679">
            <v>0</v>
          </cell>
          <cell r="AY679">
            <v>0</v>
          </cell>
          <cell r="AZ679">
            <v>0</v>
          </cell>
        </row>
        <row r="680">
          <cell r="C680" t="str">
            <v>E09</v>
          </cell>
          <cell r="E680" t="str">
            <v>Wiring Assembly EDS-- Engine Control, Instrument Panel, Main Body, Battery Cables</v>
          </cell>
          <cell r="H680" t="str">
            <v>PMT5</v>
          </cell>
          <cell r="I680" t="str">
            <v>TH</v>
          </cell>
          <cell r="J680" t="str">
            <v>JD8T </v>
          </cell>
          <cell r="K680" t="str">
            <v>14K733 </v>
          </cell>
          <cell r="L680" t="str">
            <v>AA </v>
          </cell>
          <cell r="M680" t="str">
            <v>JD8T -14K733 -AA </v>
          </cell>
          <cell r="S680">
            <v>1</v>
          </cell>
          <cell r="T680">
            <v>0</v>
          </cell>
          <cell r="U680">
            <v>0</v>
          </cell>
          <cell r="V680">
            <v>0</v>
          </cell>
          <cell r="W680">
            <v>0</v>
          </cell>
          <cell r="X680">
            <v>0</v>
          </cell>
          <cell r="Y680">
            <v>0</v>
          </cell>
          <cell r="Z680">
            <v>0</v>
          </cell>
          <cell r="AA680">
            <v>0.14000000000000001</v>
          </cell>
          <cell r="AC680">
            <v>-660.8</v>
          </cell>
          <cell r="AD680">
            <v>-0.82</v>
          </cell>
          <cell r="AE680">
            <v>-0.7</v>
          </cell>
          <cell r="AF680">
            <v>0</v>
          </cell>
          <cell r="AG680">
            <v>0</v>
          </cell>
          <cell r="AH680">
            <v>-662.32</v>
          </cell>
          <cell r="AI680" t="str">
            <v>CNY</v>
          </cell>
          <cell r="AJ680" t="str">
            <v>LP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  <cell r="AV680">
            <v>0</v>
          </cell>
          <cell r="AW680">
            <v>0</v>
          </cell>
          <cell r="AX680">
            <v>0</v>
          </cell>
          <cell r="AY680">
            <v>0</v>
          </cell>
          <cell r="AZ680">
            <v>0</v>
          </cell>
        </row>
        <row r="681">
          <cell r="C681" t="str">
            <v>E09</v>
          </cell>
          <cell r="E681" t="str">
            <v>Wiring Assembly EDS-- Engine Control, Instrument Panel, Main Body, Battery Cables</v>
          </cell>
          <cell r="H681" t="str">
            <v>PMT5</v>
          </cell>
          <cell r="I681" t="str">
            <v>TH</v>
          </cell>
          <cell r="J681" t="str">
            <v>JD8T </v>
          </cell>
          <cell r="K681" t="str">
            <v>14K733 </v>
          </cell>
          <cell r="L681" t="str">
            <v>BA </v>
          </cell>
          <cell r="M681" t="str">
            <v>JD8T -14K733 -BA </v>
          </cell>
          <cell r="S681">
            <v>0</v>
          </cell>
          <cell r="T681">
            <v>1</v>
          </cell>
          <cell r="U681">
            <v>0</v>
          </cell>
          <cell r="V681">
            <v>0</v>
          </cell>
          <cell r="W681">
            <v>0</v>
          </cell>
          <cell r="X681">
            <v>0</v>
          </cell>
          <cell r="Y681">
            <v>0</v>
          </cell>
          <cell r="Z681">
            <v>0</v>
          </cell>
          <cell r="AA681">
            <v>0.16</v>
          </cell>
          <cell r="AC681">
            <v>-707.76</v>
          </cell>
          <cell r="AD681">
            <v>-0.82</v>
          </cell>
          <cell r="AE681">
            <v>-0.7</v>
          </cell>
          <cell r="AF681">
            <v>0</v>
          </cell>
          <cell r="AG681">
            <v>0</v>
          </cell>
          <cell r="AH681">
            <v>-709.28000000000009</v>
          </cell>
          <cell r="AI681" t="str">
            <v>CNY</v>
          </cell>
          <cell r="AJ681" t="str">
            <v>LP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</row>
        <row r="682">
          <cell r="C682" t="str">
            <v>E09</v>
          </cell>
          <cell r="E682" t="str">
            <v>Wiring Assembly EDS-- Engine Control, Instrument Panel, Main Body, Battery Cables</v>
          </cell>
          <cell r="H682" t="str">
            <v>PMT5</v>
          </cell>
          <cell r="I682" t="str">
            <v>TH</v>
          </cell>
          <cell r="J682" t="str">
            <v>JD8T </v>
          </cell>
          <cell r="K682" t="str">
            <v>14K733 </v>
          </cell>
          <cell r="L682" t="str">
            <v>CA </v>
          </cell>
          <cell r="M682" t="str">
            <v>JD8T -14K733 -CA </v>
          </cell>
          <cell r="S682">
            <v>0</v>
          </cell>
          <cell r="T682">
            <v>0</v>
          </cell>
          <cell r="U682">
            <v>1</v>
          </cell>
          <cell r="V682">
            <v>0</v>
          </cell>
          <cell r="W682">
            <v>0</v>
          </cell>
          <cell r="X682">
            <v>0</v>
          </cell>
          <cell r="Y682">
            <v>0</v>
          </cell>
          <cell r="Z682">
            <v>0</v>
          </cell>
          <cell r="AA682">
            <v>0.14000000000000001</v>
          </cell>
          <cell r="AC682">
            <v>-705.43</v>
          </cell>
          <cell r="AD682">
            <v>-0.82</v>
          </cell>
          <cell r="AE682">
            <v>-0.7</v>
          </cell>
          <cell r="AF682">
            <v>0</v>
          </cell>
          <cell r="AG682">
            <v>0</v>
          </cell>
          <cell r="AH682">
            <v>-706.95</v>
          </cell>
          <cell r="AI682" t="str">
            <v>CNY</v>
          </cell>
          <cell r="AJ682" t="str">
            <v>LP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0</v>
          </cell>
          <cell r="AW682">
            <v>0</v>
          </cell>
          <cell r="AX682">
            <v>0</v>
          </cell>
          <cell r="AY682">
            <v>0</v>
          </cell>
          <cell r="AZ682">
            <v>0</v>
          </cell>
        </row>
        <row r="683">
          <cell r="C683" t="str">
            <v>E09</v>
          </cell>
          <cell r="E683" t="str">
            <v>Wiring Assembly EDS-- Engine Control, Instrument Panel, Main Body, Battery Cables</v>
          </cell>
          <cell r="H683" t="str">
            <v>PMT5</v>
          </cell>
          <cell r="I683" t="str">
            <v>TH</v>
          </cell>
          <cell r="J683" t="str">
            <v>JD8T </v>
          </cell>
          <cell r="K683" t="str">
            <v>14K733 </v>
          </cell>
          <cell r="L683" t="str">
            <v>DA </v>
          </cell>
          <cell r="M683" t="str">
            <v>JD8T -14K733 -DA </v>
          </cell>
          <cell r="S683">
            <v>0</v>
          </cell>
          <cell r="T683">
            <v>0</v>
          </cell>
          <cell r="U683">
            <v>0</v>
          </cell>
          <cell r="V683">
            <v>1</v>
          </cell>
          <cell r="W683">
            <v>0</v>
          </cell>
          <cell r="X683">
            <v>0</v>
          </cell>
          <cell r="Y683">
            <v>0</v>
          </cell>
          <cell r="Z683">
            <v>0</v>
          </cell>
          <cell r="AA683">
            <v>0.23</v>
          </cell>
          <cell r="AC683">
            <v>-733.8</v>
          </cell>
          <cell r="AD683">
            <v>-0.82</v>
          </cell>
          <cell r="AE683">
            <v>-0.7</v>
          </cell>
          <cell r="AF683">
            <v>0</v>
          </cell>
          <cell r="AG683">
            <v>0</v>
          </cell>
          <cell r="AH683">
            <v>-735.32</v>
          </cell>
          <cell r="AI683" t="str">
            <v>CNY</v>
          </cell>
          <cell r="AJ683" t="str">
            <v>LP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0</v>
          </cell>
          <cell r="AV683">
            <v>0</v>
          </cell>
          <cell r="AW683">
            <v>0</v>
          </cell>
          <cell r="AX683">
            <v>0</v>
          </cell>
          <cell r="AY683">
            <v>0</v>
          </cell>
          <cell r="AZ683">
            <v>0</v>
          </cell>
        </row>
        <row r="684">
          <cell r="C684" t="str">
            <v>E09</v>
          </cell>
          <cell r="E684" t="str">
            <v>Wiring Assembly EDS-- Engine Control, Instrument Panel, Main Body, Battery Cables</v>
          </cell>
          <cell r="H684" t="str">
            <v>PMT5</v>
          </cell>
          <cell r="I684" t="str">
            <v>TH</v>
          </cell>
          <cell r="J684" t="str">
            <v>JD8T </v>
          </cell>
          <cell r="K684" t="str">
            <v>14K733 </v>
          </cell>
          <cell r="L684" t="str">
            <v>EA </v>
          </cell>
          <cell r="M684" t="str">
            <v>JD8T -14K733 -EA </v>
          </cell>
          <cell r="S684">
            <v>0</v>
          </cell>
          <cell r="T684">
            <v>0</v>
          </cell>
          <cell r="U684">
            <v>0</v>
          </cell>
          <cell r="V684">
            <v>0</v>
          </cell>
          <cell r="W684">
            <v>1</v>
          </cell>
          <cell r="X684">
            <v>0</v>
          </cell>
          <cell r="Y684">
            <v>0</v>
          </cell>
          <cell r="Z684">
            <v>0</v>
          </cell>
          <cell r="AA684">
            <v>0.09</v>
          </cell>
          <cell r="AC684">
            <v>-861.64</v>
          </cell>
          <cell r="AD684">
            <v>-0.82</v>
          </cell>
          <cell r="AE684">
            <v>-0.7</v>
          </cell>
          <cell r="AF684">
            <v>0</v>
          </cell>
          <cell r="AG684">
            <v>0</v>
          </cell>
          <cell r="AH684">
            <v>-863.16000000000008</v>
          </cell>
          <cell r="AI684" t="str">
            <v>CNY</v>
          </cell>
          <cell r="AJ684" t="str">
            <v>LP</v>
          </cell>
          <cell r="AP684">
            <v>0</v>
          </cell>
          <cell r="AQ684">
            <v>0</v>
          </cell>
          <cell r="AR684">
            <v>0</v>
          </cell>
          <cell r="AS684">
            <v>0</v>
          </cell>
          <cell r="AT684">
            <v>0</v>
          </cell>
          <cell r="AU684">
            <v>0</v>
          </cell>
          <cell r="AV684">
            <v>0</v>
          </cell>
          <cell r="AW684">
            <v>0</v>
          </cell>
          <cell r="AX684">
            <v>0</v>
          </cell>
          <cell r="AY684">
            <v>0</v>
          </cell>
          <cell r="AZ684">
            <v>0</v>
          </cell>
        </row>
        <row r="685">
          <cell r="C685" t="str">
            <v>E09</v>
          </cell>
          <cell r="E685" t="str">
            <v>Wiring Assembly EDS-- Engine Control, Instrument Panel, Main Body, Battery Cables</v>
          </cell>
          <cell r="H685" t="str">
            <v>PMT5</v>
          </cell>
          <cell r="I685" t="str">
            <v>TH</v>
          </cell>
          <cell r="J685" t="str">
            <v>JD8T </v>
          </cell>
          <cell r="K685" t="str">
            <v>14K733 </v>
          </cell>
          <cell r="L685" t="str">
            <v>FA </v>
          </cell>
          <cell r="M685" t="str">
            <v>JD8T -14K733 -FA </v>
          </cell>
          <cell r="S685">
            <v>0</v>
          </cell>
          <cell r="T685">
            <v>0</v>
          </cell>
          <cell r="U685">
            <v>0</v>
          </cell>
          <cell r="V685">
            <v>0</v>
          </cell>
          <cell r="W685">
            <v>0</v>
          </cell>
          <cell r="X685">
            <v>1</v>
          </cell>
          <cell r="Y685">
            <v>0</v>
          </cell>
          <cell r="Z685">
            <v>0</v>
          </cell>
          <cell r="AA685">
            <v>0.14000000000000001</v>
          </cell>
          <cell r="AC685">
            <v>-856.82</v>
          </cell>
          <cell r="AD685">
            <v>-0.28000000000000003</v>
          </cell>
          <cell r="AE685">
            <v>-0.14000000000000001</v>
          </cell>
          <cell r="AF685">
            <v>0</v>
          </cell>
          <cell r="AG685">
            <v>0</v>
          </cell>
          <cell r="AH685">
            <v>-857.24</v>
          </cell>
          <cell r="AI685" t="str">
            <v>CNY</v>
          </cell>
          <cell r="AJ685" t="str">
            <v>LP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0</v>
          </cell>
          <cell r="AV685">
            <v>0</v>
          </cell>
          <cell r="AW685">
            <v>0</v>
          </cell>
          <cell r="AX685">
            <v>0</v>
          </cell>
          <cell r="AY685">
            <v>0</v>
          </cell>
          <cell r="AZ685">
            <v>0</v>
          </cell>
        </row>
        <row r="686">
          <cell r="C686" t="str">
            <v>E09</v>
          </cell>
          <cell r="E686" t="str">
            <v>Wiring Assembly EDS-- Engine Control, Instrument Panel, Main Body, Battery Cables</v>
          </cell>
          <cell r="H686" t="str">
            <v>PMT5</v>
          </cell>
          <cell r="I686" t="str">
            <v>TH</v>
          </cell>
          <cell r="J686" t="str">
            <v>JD8T </v>
          </cell>
          <cell r="K686" t="str">
            <v>14K733 </v>
          </cell>
          <cell r="L686" t="str">
            <v>GA </v>
          </cell>
          <cell r="M686" t="str">
            <v>JD8T -14K733 -GA </v>
          </cell>
          <cell r="S686">
            <v>0</v>
          </cell>
          <cell r="T686">
            <v>0</v>
          </cell>
          <cell r="U686">
            <v>0</v>
          </cell>
          <cell r="V686">
            <v>0</v>
          </cell>
          <cell r="W686">
            <v>0</v>
          </cell>
          <cell r="X686">
            <v>0</v>
          </cell>
          <cell r="Y686">
            <v>1</v>
          </cell>
          <cell r="Z686">
            <v>0</v>
          </cell>
          <cell r="AA686">
            <v>0.05</v>
          </cell>
          <cell r="AC686">
            <v>-792.48</v>
          </cell>
          <cell r="AD686">
            <v>-0.28000000000000003</v>
          </cell>
          <cell r="AE686">
            <v>-0.28999999999999998</v>
          </cell>
          <cell r="AF686">
            <v>0</v>
          </cell>
          <cell r="AG686">
            <v>0</v>
          </cell>
          <cell r="AH686">
            <v>-793.05</v>
          </cell>
          <cell r="AI686" t="str">
            <v>CNY</v>
          </cell>
          <cell r="AJ686" t="str">
            <v>LP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>
            <v>0</v>
          </cell>
          <cell r="AV686">
            <v>0</v>
          </cell>
          <cell r="AW686">
            <v>0</v>
          </cell>
          <cell r="AX686">
            <v>0</v>
          </cell>
          <cell r="AY686">
            <v>0</v>
          </cell>
          <cell r="AZ686">
            <v>0</v>
          </cell>
        </row>
        <row r="687">
          <cell r="C687" t="str">
            <v>E09</v>
          </cell>
          <cell r="E687" t="str">
            <v>Wiring Assembly EDS-- Engine Control, Instrument Panel, Main Body, Battery Cables</v>
          </cell>
          <cell r="H687" t="str">
            <v>PMT5</v>
          </cell>
          <cell r="I687" t="str">
            <v>TH</v>
          </cell>
          <cell r="J687" t="str">
            <v>JD8T </v>
          </cell>
          <cell r="K687" t="str">
            <v>14K733 </v>
          </cell>
          <cell r="L687" t="str">
            <v>HA </v>
          </cell>
          <cell r="M687" t="str">
            <v>JD8T -14K733 -HA </v>
          </cell>
          <cell r="S687">
            <v>0</v>
          </cell>
          <cell r="T687">
            <v>0</v>
          </cell>
          <cell r="U687">
            <v>0</v>
          </cell>
          <cell r="V687">
            <v>0</v>
          </cell>
          <cell r="W687">
            <v>0</v>
          </cell>
          <cell r="X687">
            <v>0</v>
          </cell>
          <cell r="Y687">
            <v>0</v>
          </cell>
          <cell r="Z687">
            <v>1</v>
          </cell>
          <cell r="AA687">
            <v>0.05</v>
          </cell>
          <cell r="AC687">
            <v>-888.51</v>
          </cell>
          <cell r="AD687">
            <v>-0.28000000000000003</v>
          </cell>
          <cell r="AE687">
            <v>-0.14000000000000001</v>
          </cell>
          <cell r="AF687">
            <v>0</v>
          </cell>
          <cell r="AG687">
            <v>0</v>
          </cell>
          <cell r="AH687">
            <v>-888.93</v>
          </cell>
          <cell r="AI687" t="str">
            <v>CNY</v>
          </cell>
          <cell r="AJ687" t="str">
            <v>LP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0</v>
          </cell>
          <cell r="AV687">
            <v>0</v>
          </cell>
          <cell r="AW687">
            <v>0</v>
          </cell>
          <cell r="AX687">
            <v>0</v>
          </cell>
          <cell r="AY687">
            <v>0</v>
          </cell>
          <cell r="AZ687">
            <v>0</v>
          </cell>
        </row>
        <row r="688">
          <cell r="C688" t="str">
            <v>E09</v>
          </cell>
          <cell r="E688" t="str">
            <v>Wiring Assembly EDS-- Engine Control, Instrument Panel, Main Body, Battery Cables</v>
          </cell>
          <cell r="H688" t="str">
            <v>PMT5</v>
          </cell>
          <cell r="I688" t="str">
            <v>TH</v>
          </cell>
          <cell r="J688" t="str">
            <v>JD8T </v>
          </cell>
          <cell r="K688" t="str">
            <v>14K733 </v>
          </cell>
          <cell r="L688" t="str">
            <v>JA </v>
          </cell>
          <cell r="M688" t="str">
            <v>JD8T -14K733 -JA </v>
          </cell>
          <cell r="S688">
            <v>1</v>
          </cell>
          <cell r="T688">
            <v>0</v>
          </cell>
          <cell r="U688">
            <v>0</v>
          </cell>
          <cell r="V688">
            <v>0</v>
          </cell>
          <cell r="W688">
            <v>0</v>
          </cell>
          <cell r="X688">
            <v>0</v>
          </cell>
          <cell r="Y688">
            <v>0</v>
          </cell>
          <cell r="Z688">
            <v>0</v>
          </cell>
          <cell r="AA688">
            <v>0.14000000000000001</v>
          </cell>
          <cell r="AC688">
            <v>-726.48</v>
          </cell>
          <cell r="AD688">
            <v>-0.82</v>
          </cell>
          <cell r="AE688">
            <v>-0.7</v>
          </cell>
          <cell r="AF688">
            <v>0</v>
          </cell>
          <cell r="AG688">
            <v>0</v>
          </cell>
          <cell r="AH688">
            <v>-728.00000000000011</v>
          </cell>
          <cell r="AI688" t="str">
            <v>CNY</v>
          </cell>
          <cell r="AJ688" t="str">
            <v>LP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0</v>
          </cell>
          <cell r="AV688">
            <v>0</v>
          </cell>
          <cell r="AW688">
            <v>0</v>
          </cell>
          <cell r="AX688">
            <v>0</v>
          </cell>
          <cell r="AY688">
            <v>0</v>
          </cell>
          <cell r="AZ688">
            <v>0</v>
          </cell>
        </row>
        <row r="689">
          <cell r="C689" t="str">
            <v>E09</v>
          </cell>
          <cell r="E689" t="str">
            <v>Wiring Assembly EDS-- Engine Control, Instrument Panel, Main Body, Battery Cables</v>
          </cell>
          <cell r="H689" t="str">
            <v>PMT5</v>
          </cell>
          <cell r="I689" t="str">
            <v>TH</v>
          </cell>
          <cell r="J689" t="str">
            <v>JD8T </v>
          </cell>
          <cell r="K689" t="str">
            <v>14K733 </v>
          </cell>
          <cell r="L689" t="str">
            <v>KA </v>
          </cell>
          <cell r="M689" t="str">
            <v>JD8T -14K733 -KA </v>
          </cell>
          <cell r="P689">
            <v>0</v>
          </cell>
          <cell r="Q689">
            <v>0</v>
          </cell>
          <cell r="S689">
            <v>0</v>
          </cell>
          <cell r="T689">
            <v>1</v>
          </cell>
          <cell r="U689">
            <v>0</v>
          </cell>
          <cell r="V689">
            <v>0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0.16</v>
          </cell>
          <cell r="AC689">
            <v>-427.8</v>
          </cell>
          <cell r="AD689">
            <v>-0.82</v>
          </cell>
          <cell r="AE689">
            <v>-0.7</v>
          </cell>
          <cell r="AF689">
            <v>0</v>
          </cell>
          <cell r="AG689">
            <v>0</v>
          </cell>
          <cell r="AH689">
            <v>-429.32</v>
          </cell>
          <cell r="AI689" t="str">
            <v>CNY</v>
          </cell>
          <cell r="AJ689" t="str">
            <v>LP</v>
          </cell>
          <cell r="AK689">
            <v>0</v>
          </cell>
          <cell r="AL689">
            <v>0</v>
          </cell>
          <cell r="AP689">
            <v>0</v>
          </cell>
          <cell r="AQ689">
            <v>0</v>
          </cell>
          <cell r="AR689">
            <v>0</v>
          </cell>
          <cell r="AS689">
            <v>0</v>
          </cell>
          <cell r="AT689">
            <v>0</v>
          </cell>
          <cell r="AU689">
            <v>0</v>
          </cell>
          <cell r="AV689">
            <v>0</v>
          </cell>
          <cell r="AW689">
            <v>0</v>
          </cell>
          <cell r="AX689">
            <v>0</v>
          </cell>
          <cell r="AY689">
            <v>0</v>
          </cell>
          <cell r="AZ689">
            <v>0</v>
          </cell>
          <cell r="BB689">
            <v>0</v>
          </cell>
          <cell r="BC689">
            <v>0</v>
          </cell>
          <cell r="BE689">
            <v>0</v>
          </cell>
          <cell r="BF689">
            <v>0</v>
          </cell>
          <cell r="BG689">
            <v>0</v>
          </cell>
        </row>
        <row r="690">
          <cell r="C690" t="str">
            <v>E09</v>
          </cell>
          <cell r="E690" t="str">
            <v>Wiring Assembly EDS-- Engine Control, Instrument Panel, Main Body, Battery Cables</v>
          </cell>
          <cell r="H690" t="str">
            <v>PMT5</v>
          </cell>
          <cell r="I690" t="str">
            <v>TH</v>
          </cell>
          <cell r="J690" t="str">
            <v>JD8T </v>
          </cell>
          <cell r="K690" t="str">
            <v>14K733 </v>
          </cell>
          <cell r="L690" t="str">
            <v>LA </v>
          </cell>
          <cell r="M690" t="str">
            <v>JD8T -14K733 -LA </v>
          </cell>
          <cell r="P690">
            <v>0</v>
          </cell>
          <cell r="Q690">
            <v>0</v>
          </cell>
          <cell r="S690">
            <v>0</v>
          </cell>
          <cell r="T690">
            <v>0</v>
          </cell>
          <cell r="U690">
            <v>1</v>
          </cell>
          <cell r="V690">
            <v>0</v>
          </cell>
          <cell r="W690">
            <v>0</v>
          </cell>
          <cell r="X690">
            <v>0</v>
          </cell>
          <cell r="Y690">
            <v>0</v>
          </cell>
          <cell r="Z690">
            <v>0</v>
          </cell>
          <cell r="AA690">
            <v>0.14000000000000001</v>
          </cell>
          <cell r="AC690">
            <v>-495.7</v>
          </cell>
          <cell r="AD690">
            <v>-0.82</v>
          </cell>
          <cell r="AE690">
            <v>-0.7</v>
          </cell>
          <cell r="AF690">
            <v>0</v>
          </cell>
          <cell r="AG690">
            <v>0</v>
          </cell>
          <cell r="AH690">
            <v>-497.21999999999997</v>
          </cell>
          <cell r="AI690" t="str">
            <v>CNY</v>
          </cell>
          <cell r="AJ690" t="str">
            <v>LP</v>
          </cell>
          <cell r="AK690">
            <v>0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0</v>
          </cell>
          <cell r="AW690">
            <v>0</v>
          </cell>
          <cell r="AX690">
            <v>0</v>
          </cell>
          <cell r="AY690">
            <v>0</v>
          </cell>
          <cell r="AZ690">
            <v>0</v>
          </cell>
          <cell r="BB690">
            <v>0</v>
          </cell>
          <cell r="BC690">
            <v>0</v>
          </cell>
          <cell r="BD690">
            <v>0</v>
          </cell>
          <cell r="BE690">
            <v>0</v>
          </cell>
          <cell r="BF690">
            <v>0</v>
          </cell>
          <cell r="BI690">
            <v>0</v>
          </cell>
          <cell r="BJ690">
            <v>0</v>
          </cell>
        </row>
        <row r="691">
          <cell r="C691" t="str">
            <v>E09</v>
          </cell>
          <cell r="E691" t="str">
            <v>Wiring Assembly EDS-- Engine Control, Instrument Panel, Main Body, Battery Cables</v>
          </cell>
          <cell r="H691" t="str">
            <v>PMT5</v>
          </cell>
          <cell r="I691" t="str">
            <v>TH</v>
          </cell>
          <cell r="J691" t="str">
            <v>JD8T </v>
          </cell>
          <cell r="K691" t="str">
            <v>14K733 </v>
          </cell>
          <cell r="L691" t="str">
            <v>MA </v>
          </cell>
          <cell r="M691" t="str">
            <v>JD8T -14K733 -MA </v>
          </cell>
          <cell r="S691">
            <v>0</v>
          </cell>
          <cell r="T691">
            <v>0</v>
          </cell>
          <cell r="U691">
            <v>0</v>
          </cell>
          <cell r="V691">
            <v>1</v>
          </cell>
          <cell r="W691">
            <v>0</v>
          </cell>
          <cell r="X691">
            <v>0</v>
          </cell>
          <cell r="Y691">
            <v>0</v>
          </cell>
          <cell r="Z691">
            <v>0</v>
          </cell>
          <cell r="AA691">
            <v>0.23</v>
          </cell>
          <cell r="AC691">
            <v>-511.82</v>
          </cell>
          <cell r="AD691">
            <v>-0.82</v>
          </cell>
          <cell r="AE691">
            <v>-0.7</v>
          </cell>
          <cell r="AF691">
            <v>0</v>
          </cell>
          <cell r="AG691">
            <v>0</v>
          </cell>
          <cell r="AH691">
            <v>-513.34</v>
          </cell>
          <cell r="AI691" t="str">
            <v>CNY</v>
          </cell>
          <cell r="AJ691" t="str">
            <v>LP</v>
          </cell>
          <cell r="AP691">
            <v>0</v>
          </cell>
          <cell r="AQ691">
            <v>0</v>
          </cell>
          <cell r="AR691">
            <v>0</v>
          </cell>
          <cell r="AS691">
            <v>0</v>
          </cell>
          <cell r="AT691">
            <v>0</v>
          </cell>
          <cell r="AU691">
            <v>0</v>
          </cell>
          <cell r="AV691">
            <v>0</v>
          </cell>
          <cell r="AW691">
            <v>0</v>
          </cell>
          <cell r="AX691">
            <v>0</v>
          </cell>
          <cell r="AY691">
            <v>0</v>
          </cell>
          <cell r="AZ691">
            <v>0</v>
          </cell>
        </row>
        <row r="692">
          <cell r="C692" t="str">
            <v>E09</v>
          </cell>
          <cell r="E692" t="str">
            <v>Wiring Assembly EDS-- Engine Control, Instrument Panel, Main Body, Battery Cables</v>
          </cell>
          <cell r="H692" t="str">
            <v>PMT5</v>
          </cell>
          <cell r="I692" t="str">
            <v>TH</v>
          </cell>
          <cell r="J692" t="str">
            <v>JD8T </v>
          </cell>
          <cell r="K692" t="str">
            <v>14K733 </v>
          </cell>
          <cell r="L692" t="str">
            <v>NA </v>
          </cell>
          <cell r="M692" t="str">
            <v>JD8T -14K733 -NA </v>
          </cell>
          <cell r="S692">
            <v>0</v>
          </cell>
          <cell r="T692">
            <v>0</v>
          </cell>
          <cell r="U692">
            <v>0</v>
          </cell>
          <cell r="V692">
            <v>0</v>
          </cell>
          <cell r="W692">
            <v>0</v>
          </cell>
          <cell r="X692">
            <v>0</v>
          </cell>
          <cell r="Y692">
            <v>1</v>
          </cell>
          <cell r="Z692">
            <v>0</v>
          </cell>
          <cell r="AA692">
            <v>0.05</v>
          </cell>
          <cell r="AC692">
            <v>-500.83</v>
          </cell>
          <cell r="AD692">
            <v>-0.82</v>
          </cell>
          <cell r="AE692">
            <v>-0.7</v>
          </cell>
          <cell r="AF692">
            <v>0</v>
          </cell>
          <cell r="AG692">
            <v>0</v>
          </cell>
          <cell r="AH692">
            <v>-502.34999999999997</v>
          </cell>
          <cell r="AI692" t="str">
            <v>CNY</v>
          </cell>
          <cell r="AJ692" t="str">
            <v>LP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  <cell r="AV692">
            <v>0</v>
          </cell>
          <cell r="AW692">
            <v>0</v>
          </cell>
          <cell r="AX692">
            <v>0</v>
          </cell>
          <cell r="AY692">
            <v>0</v>
          </cell>
          <cell r="AZ692">
            <v>0</v>
          </cell>
        </row>
        <row r="693">
          <cell r="C693" t="str">
            <v>E09</v>
          </cell>
          <cell r="E693" t="str">
            <v>Wiring Assembly EDS-- Engine Control, Instrument Panel, Main Body, Battery Cables</v>
          </cell>
          <cell r="H693" t="str">
            <v>PMT5</v>
          </cell>
          <cell r="I693" t="str">
            <v>TH</v>
          </cell>
          <cell r="J693" t="str">
            <v>JD8T </v>
          </cell>
          <cell r="K693" t="str">
            <v>14K733 </v>
          </cell>
          <cell r="L693" t="str">
            <v>PA </v>
          </cell>
          <cell r="M693" t="str">
            <v>JD8T -14K733 -PA </v>
          </cell>
          <cell r="S693">
            <v>0</v>
          </cell>
          <cell r="T693">
            <v>0</v>
          </cell>
          <cell r="U693">
            <v>1</v>
          </cell>
          <cell r="V693">
            <v>0</v>
          </cell>
          <cell r="W693">
            <v>0</v>
          </cell>
          <cell r="X693">
            <v>0</v>
          </cell>
          <cell r="Y693">
            <v>0</v>
          </cell>
          <cell r="Z693">
            <v>0</v>
          </cell>
          <cell r="AA693">
            <v>0.14000000000000001</v>
          </cell>
          <cell r="AC693">
            <v>-745.31</v>
          </cell>
          <cell r="AD693">
            <v>-0.82</v>
          </cell>
          <cell r="AE693">
            <v>-0.7</v>
          </cell>
          <cell r="AF693">
            <v>0</v>
          </cell>
          <cell r="AG693">
            <v>0</v>
          </cell>
          <cell r="AH693">
            <v>-746.83</v>
          </cell>
          <cell r="AI693" t="str">
            <v>CNY</v>
          </cell>
          <cell r="AJ693" t="str">
            <v>LP</v>
          </cell>
          <cell r="AP693">
            <v>0</v>
          </cell>
          <cell r="AQ693">
            <v>0</v>
          </cell>
          <cell r="AR693">
            <v>0</v>
          </cell>
          <cell r="AS693">
            <v>0</v>
          </cell>
          <cell r="AT693">
            <v>0</v>
          </cell>
          <cell r="AU693">
            <v>0</v>
          </cell>
          <cell r="AV693">
            <v>0</v>
          </cell>
          <cell r="AW693">
            <v>0</v>
          </cell>
          <cell r="AX693">
            <v>0</v>
          </cell>
          <cell r="AY693">
            <v>0</v>
          </cell>
          <cell r="AZ693">
            <v>0</v>
          </cell>
        </row>
        <row r="694">
          <cell r="C694" t="str">
            <v>E09</v>
          </cell>
          <cell r="E694" t="str">
            <v>Wiring Assembly EDS-- Engine Control, Instrument Panel, Main Body, Battery Cables</v>
          </cell>
          <cell r="H694" t="str">
            <v>PMT5</v>
          </cell>
          <cell r="I694" t="str">
            <v>TH</v>
          </cell>
          <cell r="J694" t="str">
            <v>JD8T </v>
          </cell>
          <cell r="K694" t="str">
            <v>14K733 </v>
          </cell>
          <cell r="L694" t="str">
            <v>RA </v>
          </cell>
          <cell r="M694" t="str">
            <v>JD8T -14K733 -RA </v>
          </cell>
          <cell r="S694">
            <v>0</v>
          </cell>
          <cell r="T694">
            <v>0</v>
          </cell>
          <cell r="U694">
            <v>0</v>
          </cell>
          <cell r="V694">
            <v>1</v>
          </cell>
          <cell r="W694">
            <v>0</v>
          </cell>
          <cell r="X694">
            <v>0</v>
          </cell>
          <cell r="Y694">
            <v>0</v>
          </cell>
          <cell r="Z694">
            <v>0</v>
          </cell>
          <cell r="AA694">
            <v>0.23</v>
          </cell>
          <cell r="AC694">
            <v>-754.2</v>
          </cell>
          <cell r="AD694">
            <v>-0.82</v>
          </cell>
          <cell r="AE694">
            <v>-0.7</v>
          </cell>
          <cell r="AF694">
            <v>0</v>
          </cell>
          <cell r="AG694">
            <v>0</v>
          </cell>
          <cell r="AH694">
            <v>-755.72000000000014</v>
          </cell>
          <cell r="AI694" t="str">
            <v>CNY</v>
          </cell>
          <cell r="AJ694" t="str">
            <v>LP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0</v>
          </cell>
          <cell r="AW694">
            <v>0</v>
          </cell>
          <cell r="AX694">
            <v>0</v>
          </cell>
          <cell r="AY694">
            <v>0</v>
          </cell>
          <cell r="AZ694">
            <v>0</v>
          </cell>
        </row>
        <row r="695">
          <cell r="C695" t="str">
            <v>E09</v>
          </cell>
          <cell r="E695" t="str">
            <v>Wiring Assembly EDS-- Engine Control, Instrument Panel, Main Body, Battery Cables</v>
          </cell>
          <cell r="H695" t="str">
            <v>PMT5</v>
          </cell>
          <cell r="I695" t="str">
            <v>TH</v>
          </cell>
          <cell r="J695" t="str">
            <v>JD8T </v>
          </cell>
          <cell r="K695" t="str">
            <v>14K733 </v>
          </cell>
          <cell r="L695" t="str">
            <v>SA </v>
          </cell>
          <cell r="M695" t="str">
            <v>JD8T -14K733 -SA </v>
          </cell>
          <cell r="S695">
            <v>0</v>
          </cell>
          <cell r="T695">
            <v>0</v>
          </cell>
          <cell r="U695">
            <v>0</v>
          </cell>
          <cell r="V695">
            <v>0</v>
          </cell>
          <cell r="W695">
            <v>1</v>
          </cell>
          <cell r="X695">
            <v>0</v>
          </cell>
          <cell r="Y695">
            <v>0</v>
          </cell>
          <cell r="Z695">
            <v>0</v>
          </cell>
          <cell r="AA695">
            <v>0.09</v>
          </cell>
          <cell r="AC695">
            <v>-880.33</v>
          </cell>
          <cell r="AD695">
            <v>-0.82</v>
          </cell>
          <cell r="AE695">
            <v>-0.7</v>
          </cell>
          <cell r="AF695">
            <v>0</v>
          </cell>
          <cell r="AG695">
            <v>0</v>
          </cell>
          <cell r="AH695">
            <v>-881.85000000000014</v>
          </cell>
          <cell r="AI695" t="str">
            <v>CNY</v>
          </cell>
          <cell r="AJ695" t="str">
            <v>LP</v>
          </cell>
          <cell r="AP695">
            <v>0</v>
          </cell>
          <cell r="AQ695">
            <v>0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  <cell r="AV695">
            <v>0</v>
          </cell>
          <cell r="AW695">
            <v>0</v>
          </cell>
          <cell r="AX695">
            <v>0</v>
          </cell>
          <cell r="AY695">
            <v>0</v>
          </cell>
          <cell r="AZ695">
            <v>0</v>
          </cell>
        </row>
        <row r="696">
          <cell r="C696" t="str">
            <v>E09</v>
          </cell>
          <cell r="E696" t="str">
            <v>Wiring Assembly EDS-- Engine Control, Instrument Panel, Main Body, Battery Cables</v>
          </cell>
          <cell r="H696" t="str">
            <v>PMT5</v>
          </cell>
          <cell r="I696" t="str">
            <v>TH</v>
          </cell>
          <cell r="J696" t="str">
            <v>JD8T </v>
          </cell>
          <cell r="K696" t="str">
            <v>14K733 </v>
          </cell>
          <cell r="L696" t="str">
            <v>TA </v>
          </cell>
          <cell r="M696" t="str">
            <v>JD8T -14K733 -TA </v>
          </cell>
          <cell r="S696">
            <v>0</v>
          </cell>
          <cell r="T696">
            <v>0</v>
          </cell>
          <cell r="U696">
            <v>0</v>
          </cell>
          <cell r="V696">
            <v>0</v>
          </cell>
          <cell r="W696">
            <v>0</v>
          </cell>
          <cell r="X696">
            <v>1</v>
          </cell>
          <cell r="Y696">
            <v>0</v>
          </cell>
          <cell r="Z696">
            <v>0</v>
          </cell>
          <cell r="AA696">
            <v>0.14000000000000001</v>
          </cell>
          <cell r="AC696">
            <v>-874.86</v>
          </cell>
          <cell r="AD696">
            <v>-0.82</v>
          </cell>
          <cell r="AE696">
            <v>-0.7</v>
          </cell>
          <cell r="AF696">
            <v>0</v>
          </cell>
          <cell r="AG696">
            <v>0</v>
          </cell>
          <cell r="AH696">
            <v>-876.38000000000011</v>
          </cell>
          <cell r="AI696" t="str">
            <v>CNY</v>
          </cell>
          <cell r="AJ696" t="str">
            <v>LP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  <cell r="AV696">
            <v>0</v>
          </cell>
          <cell r="AW696">
            <v>0</v>
          </cell>
          <cell r="AX696">
            <v>0</v>
          </cell>
          <cell r="AY696">
            <v>0</v>
          </cell>
          <cell r="AZ696">
            <v>0</v>
          </cell>
        </row>
        <row r="697">
          <cell r="C697" t="str">
            <v>E09</v>
          </cell>
          <cell r="E697" t="str">
            <v>Wiring Assembly EDS-- Engine Control, Instrument Panel, Main Body, Battery Cables</v>
          </cell>
          <cell r="H697" t="str">
            <v>PMT5</v>
          </cell>
          <cell r="I697" t="str">
            <v>TH</v>
          </cell>
          <cell r="J697" t="str">
            <v>JD8T </v>
          </cell>
          <cell r="K697" t="str">
            <v>14K733 </v>
          </cell>
          <cell r="L697" t="str">
            <v>UA </v>
          </cell>
          <cell r="M697" t="str">
            <v>JD8T -14K733 -UA </v>
          </cell>
          <cell r="S697">
            <v>0</v>
          </cell>
          <cell r="T697">
            <v>0</v>
          </cell>
          <cell r="U697">
            <v>1</v>
          </cell>
          <cell r="V697">
            <v>0</v>
          </cell>
          <cell r="W697">
            <v>0</v>
          </cell>
          <cell r="X697">
            <v>0</v>
          </cell>
          <cell r="Y697">
            <v>0</v>
          </cell>
          <cell r="Z697">
            <v>0</v>
          </cell>
          <cell r="AA697">
            <v>0.14000000000000001</v>
          </cell>
          <cell r="AC697">
            <v>-777.5</v>
          </cell>
          <cell r="AD697">
            <v>-0.82</v>
          </cell>
          <cell r="AE697">
            <v>-0.7</v>
          </cell>
          <cell r="AF697">
            <v>0</v>
          </cell>
          <cell r="AG697">
            <v>0</v>
          </cell>
          <cell r="AH697">
            <v>-779.0200000000001</v>
          </cell>
          <cell r="AI697" t="str">
            <v>CNY</v>
          </cell>
          <cell r="AJ697" t="str">
            <v>LP</v>
          </cell>
          <cell r="AP697">
            <v>0</v>
          </cell>
          <cell r="AQ697">
            <v>0</v>
          </cell>
          <cell r="AR697">
            <v>0</v>
          </cell>
          <cell r="AS697">
            <v>0</v>
          </cell>
          <cell r="AT697">
            <v>0</v>
          </cell>
          <cell r="AU697">
            <v>0</v>
          </cell>
          <cell r="AV697">
            <v>0</v>
          </cell>
          <cell r="AW697">
            <v>0</v>
          </cell>
          <cell r="AX697">
            <v>0</v>
          </cell>
          <cell r="AY697">
            <v>0</v>
          </cell>
          <cell r="AZ697">
            <v>0</v>
          </cell>
        </row>
        <row r="698">
          <cell r="C698" t="str">
            <v>E09</v>
          </cell>
          <cell r="E698" t="str">
            <v>Wiring Assembly EDS-- Engine Control, Instrument Panel, Main Body, Battery Cables</v>
          </cell>
          <cell r="H698" t="str">
            <v>PMT5</v>
          </cell>
          <cell r="I698" t="str">
            <v>TH</v>
          </cell>
          <cell r="J698" t="str">
            <v>JD8T </v>
          </cell>
          <cell r="K698" t="str">
            <v>14K733 </v>
          </cell>
          <cell r="L698" t="str">
            <v>VA </v>
          </cell>
          <cell r="M698" t="str">
            <v>JD8T -14K733 -VA </v>
          </cell>
          <cell r="S698">
            <v>0</v>
          </cell>
          <cell r="T698">
            <v>0</v>
          </cell>
          <cell r="U698">
            <v>0</v>
          </cell>
          <cell r="V698">
            <v>0</v>
          </cell>
          <cell r="W698">
            <v>0</v>
          </cell>
          <cell r="X698">
            <v>0</v>
          </cell>
          <cell r="Y698">
            <v>1</v>
          </cell>
          <cell r="Z698">
            <v>0</v>
          </cell>
          <cell r="AA698">
            <v>0.05</v>
          </cell>
          <cell r="AC698">
            <v>-776.65</v>
          </cell>
          <cell r="AD698">
            <v>-0.82</v>
          </cell>
          <cell r="AE698">
            <v>-0.7</v>
          </cell>
          <cell r="AF698">
            <v>0</v>
          </cell>
          <cell r="AG698">
            <v>0</v>
          </cell>
          <cell r="AH698">
            <v>-778.17000000000007</v>
          </cell>
          <cell r="AI698" t="str">
            <v>CNY</v>
          </cell>
          <cell r="AJ698" t="str">
            <v>LP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0</v>
          </cell>
          <cell r="AV698">
            <v>0</v>
          </cell>
          <cell r="AW698">
            <v>0</v>
          </cell>
          <cell r="AX698">
            <v>0</v>
          </cell>
          <cell r="AY698">
            <v>0</v>
          </cell>
          <cell r="AZ698">
            <v>0</v>
          </cell>
        </row>
        <row r="699">
          <cell r="C699" t="str">
            <v>E09</v>
          </cell>
          <cell r="E699" t="str">
            <v>Wiring Assembly EDS-- Engine Control, Instrument Panel, Main Body, Battery Cables</v>
          </cell>
          <cell r="H699" t="str">
            <v>PMT5</v>
          </cell>
          <cell r="I699" t="str">
            <v>TH</v>
          </cell>
          <cell r="J699" t="str">
            <v>JD8T </v>
          </cell>
          <cell r="K699" t="str">
            <v>15K868 </v>
          </cell>
          <cell r="L699" t="str">
            <v>AA </v>
          </cell>
          <cell r="M699" t="str">
            <v>JD8T -15K868 -AA </v>
          </cell>
          <cell r="S699">
            <v>1</v>
          </cell>
          <cell r="T699">
            <v>1</v>
          </cell>
          <cell r="U699">
            <v>1</v>
          </cell>
          <cell r="V699">
            <v>1</v>
          </cell>
          <cell r="W699">
            <v>1</v>
          </cell>
          <cell r="X699">
            <v>1</v>
          </cell>
          <cell r="Y699">
            <v>1</v>
          </cell>
          <cell r="Z699">
            <v>1</v>
          </cell>
          <cell r="AA699">
            <v>1</v>
          </cell>
          <cell r="AC699">
            <v>-22.12</v>
          </cell>
          <cell r="AD699">
            <v>-0.28000000000000003</v>
          </cell>
          <cell r="AE699">
            <v>-0.14000000000000001</v>
          </cell>
          <cell r="AF699">
            <v>0</v>
          </cell>
          <cell r="AG699">
            <v>0</v>
          </cell>
          <cell r="AH699">
            <v>-22.540000000000003</v>
          </cell>
          <cell r="AI699" t="str">
            <v>CNY</v>
          </cell>
          <cell r="AJ699" t="str">
            <v>LP</v>
          </cell>
          <cell r="AP699">
            <v>0</v>
          </cell>
          <cell r="AQ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0</v>
          </cell>
          <cell r="AV699">
            <v>0</v>
          </cell>
          <cell r="AW699">
            <v>0</v>
          </cell>
          <cell r="AX699">
            <v>0</v>
          </cell>
          <cell r="AY699">
            <v>0</v>
          </cell>
          <cell r="AZ699">
            <v>0</v>
          </cell>
        </row>
        <row r="700">
          <cell r="C700" t="str">
            <v>E09</v>
          </cell>
          <cell r="E700" t="str">
            <v>Wiring Assembly EDS-- Engine Control, Instrument Panel, Main Body, Battery Cables</v>
          </cell>
          <cell r="H700" t="str">
            <v>PMT5</v>
          </cell>
          <cell r="I700" t="str">
            <v>TH</v>
          </cell>
          <cell r="J700" t="str">
            <v>JD8T </v>
          </cell>
          <cell r="K700" t="str">
            <v>17N443 </v>
          </cell>
          <cell r="L700" t="str">
            <v>AA </v>
          </cell>
          <cell r="M700" t="str">
            <v>JD8T -17N443 -AA </v>
          </cell>
          <cell r="S700">
            <v>1</v>
          </cell>
          <cell r="T700">
            <v>1</v>
          </cell>
          <cell r="U700">
            <v>1</v>
          </cell>
          <cell r="V700">
            <v>1</v>
          </cell>
          <cell r="W700">
            <v>1</v>
          </cell>
          <cell r="X700">
            <v>1</v>
          </cell>
          <cell r="Y700">
            <v>1</v>
          </cell>
          <cell r="Z700">
            <v>1</v>
          </cell>
          <cell r="AA700">
            <v>1</v>
          </cell>
          <cell r="AC700">
            <v>-16.87</v>
          </cell>
          <cell r="AD700">
            <v>-0.28000000000000003</v>
          </cell>
          <cell r="AE700">
            <v>-0.28999999999999998</v>
          </cell>
          <cell r="AF700">
            <v>0</v>
          </cell>
          <cell r="AG700">
            <v>0</v>
          </cell>
          <cell r="AH700">
            <v>-17.440000000000001</v>
          </cell>
          <cell r="AI700" t="str">
            <v>CNY</v>
          </cell>
          <cell r="AJ700" t="str">
            <v>LP</v>
          </cell>
          <cell r="AP700">
            <v>0</v>
          </cell>
          <cell r="AQ700">
            <v>0</v>
          </cell>
          <cell r="AR700">
            <v>0</v>
          </cell>
          <cell r="AS700">
            <v>0</v>
          </cell>
          <cell r="AT700">
            <v>0</v>
          </cell>
          <cell r="AU700">
            <v>0</v>
          </cell>
          <cell r="AV700">
            <v>0</v>
          </cell>
          <cell r="AW700">
            <v>0</v>
          </cell>
          <cell r="AX700">
            <v>0</v>
          </cell>
          <cell r="AY700">
            <v>0</v>
          </cell>
          <cell r="AZ700">
            <v>0</v>
          </cell>
        </row>
        <row r="701">
          <cell r="C701" t="str">
            <v>E09</v>
          </cell>
          <cell r="E701" t="str">
            <v>Wiring Assembly EDS-- Engine Control, Instrument Panel, Main Body, Battery Cables</v>
          </cell>
          <cell r="H701" t="str">
            <v>PMT5</v>
          </cell>
          <cell r="I701" t="str">
            <v>TH</v>
          </cell>
          <cell r="J701" t="str">
            <v>JD8T </v>
          </cell>
          <cell r="K701" t="str">
            <v>2C055 </v>
          </cell>
          <cell r="L701" t="str">
            <v>AA </v>
          </cell>
          <cell r="M701" t="str">
            <v>JD8T -2C055 -AA </v>
          </cell>
          <cell r="S701">
            <v>1</v>
          </cell>
          <cell r="T701">
            <v>1</v>
          </cell>
          <cell r="U701">
            <v>1</v>
          </cell>
          <cell r="V701">
            <v>1</v>
          </cell>
          <cell r="W701">
            <v>1</v>
          </cell>
          <cell r="X701">
            <v>1</v>
          </cell>
          <cell r="Y701">
            <v>1</v>
          </cell>
          <cell r="Z701">
            <v>1</v>
          </cell>
          <cell r="AA701">
            <v>1</v>
          </cell>
          <cell r="AC701">
            <v>-11.78</v>
          </cell>
          <cell r="AD701">
            <v>-0.28000000000000003</v>
          </cell>
          <cell r="AE701">
            <v>-0.14000000000000001</v>
          </cell>
          <cell r="AF701">
            <v>0</v>
          </cell>
          <cell r="AG701">
            <v>0</v>
          </cell>
          <cell r="AH701">
            <v>-12.2</v>
          </cell>
          <cell r="AI701" t="str">
            <v>CNY</v>
          </cell>
          <cell r="AJ701" t="str">
            <v>LP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0</v>
          </cell>
          <cell r="AV701">
            <v>0</v>
          </cell>
          <cell r="AW701">
            <v>0</v>
          </cell>
          <cell r="AX701">
            <v>0</v>
          </cell>
          <cell r="AY701">
            <v>0</v>
          </cell>
          <cell r="AZ701">
            <v>0</v>
          </cell>
        </row>
        <row r="702">
          <cell r="C702" t="str">
            <v>E09</v>
          </cell>
          <cell r="E702" t="str">
            <v>Wiring Assembly EDS-- Engine Control, Instrument Panel, Main Body, Battery Cables</v>
          </cell>
          <cell r="H702" t="str">
            <v>PMT5</v>
          </cell>
          <cell r="I702" t="str">
            <v>TH</v>
          </cell>
          <cell r="J702" t="str">
            <v>JD8T </v>
          </cell>
          <cell r="K702" t="str">
            <v>2C055 </v>
          </cell>
          <cell r="L702" t="str">
            <v>BA </v>
          </cell>
          <cell r="M702" t="str">
            <v>JD8T -2C055 -BA </v>
          </cell>
          <cell r="S702">
            <v>1</v>
          </cell>
          <cell r="T702">
            <v>1</v>
          </cell>
          <cell r="U702">
            <v>1</v>
          </cell>
          <cell r="V702">
            <v>1</v>
          </cell>
          <cell r="W702">
            <v>1</v>
          </cell>
          <cell r="X702">
            <v>1</v>
          </cell>
          <cell r="Y702">
            <v>1</v>
          </cell>
          <cell r="Z702">
            <v>1</v>
          </cell>
          <cell r="AA702">
            <v>1</v>
          </cell>
          <cell r="AC702">
            <v>-11.93</v>
          </cell>
          <cell r="AD702">
            <v>-0.28000000000000003</v>
          </cell>
          <cell r="AE702">
            <v>-0.14000000000000001</v>
          </cell>
          <cell r="AF702">
            <v>0</v>
          </cell>
          <cell r="AG702">
            <v>0</v>
          </cell>
          <cell r="AH702">
            <v>-12.35</v>
          </cell>
          <cell r="AI702" t="str">
            <v>CNY</v>
          </cell>
          <cell r="AJ702" t="str">
            <v>LP</v>
          </cell>
          <cell r="AP702">
            <v>0</v>
          </cell>
          <cell r="AQ702">
            <v>0</v>
          </cell>
          <cell r="AR702">
            <v>0</v>
          </cell>
          <cell r="AS702">
            <v>0</v>
          </cell>
          <cell r="AT702">
            <v>0</v>
          </cell>
          <cell r="AU702">
            <v>0</v>
          </cell>
          <cell r="AV702">
            <v>0</v>
          </cell>
          <cell r="AW702">
            <v>0</v>
          </cell>
          <cell r="AX702">
            <v>0</v>
          </cell>
          <cell r="AY702">
            <v>0</v>
          </cell>
          <cell r="AZ702">
            <v>0</v>
          </cell>
        </row>
        <row r="703">
          <cell r="C703" t="str">
            <v>IT97</v>
          </cell>
          <cell r="E703" t="str">
            <v>sunvisor</v>
          </cell>
          <cell r="H703" t="str">
            <v>PMT2</v>
          </cell>
          <cell r="I703" t="str">
            <v>TH</v>
          </cell>
          <cell r="J703" t="str">
            <v>ED8B</v>
          </cell>
          <cell r="K703" t="str">
            <v>F04100</v>
          </cell>
          <cell r="L703" t="str">
            <v>AJW</v>
          </cell>
          <cell r="M703" t="str">
            <v>ED8B-F04100-AJW</v>
          </cell>
          <cell r="S703">
            <v>0</v>
          </cell>
          <cell r="T703">
            <v>0</v>
          </cell>
          <cell r="U703">
            <v>1</v>
          </cell>
          <cell r="V703">
            <v>1</v>
          </cell>
          <cell r="W703">
            <v>1</v>
          </cell>
          <cell r="X703">
            <v>1</v>
          </cell>
          <cell r="Y703">
            <v>1</v>
          </cell>
          <cell r="Z703">
            <v>1</v>
          </cell>
          <cell r="AA703">
            <v>0.70000000000000007</v>
          </cell>
          <cell r="AC703">
            <v>-30.48</v>
          </cell>
          <cell r="AD703">
            <v>0</v>
          </cell>
          <cell r="AE703">
            <v>0</v>
          </cell>
          <cell r="AF703">
            <v>0</v>
          </cell>
          <cell r="AG703">
            <v>0</v>
          </cell>
          <cell r="AH703">
            <v>-30.48</v>
          </cell>
          <cell r="AI703" t="str">
            <v>CNY</v>
          </cell>
          <cell r="AJ703" t="str">
            <v>LP</v>
          </cell>
          <cell r="AP703">
            <v>0</v>
          </cell>
          <cell r="AQ703">
            <v>0</v>
          </cell>
          <cell r="AR703">
            <v>0</v>
          </cell>
          <cell r="AS703">
            <v>0</v>
          </cell>
          <cell r="AT703">
            <v>0</v>
          </cell>
          <cell r="AU703">
            <v>0</v>
          </cell>
          <cell r="AV703">
            <v>0</v>
          </cell>
          <cell r="AW703">
            <v>0</v>
          </cell>
          <cell r="AX703">
            <v>0</v>
          </cell>
          <cell r="AY703">
            <v>0</v>
          </cell>
          <cell r="AZ703">
            <v>0</v>
          </cell>
        </row>
        <row r="704">
          <cell r="C704" t="str">
            <v>IT97</v>
          </cell>
          <cell r="E704" t="str">
            <v>sunvisor</v>
          </cell>
          <cell r="H704" t="str">
            <v>PMT2</v>
          </cell>
          <cell r="I704" t="str">
            <v>TH</v>
          </cell>
          <cell r="J704" t="str">
            <v>ED8B</v>
          </cell>
          <cell r="K704" t="str">
            <v>F04101</v>
          </cell>
          <cell r="L704" t="str">
            <v>AJW</v>
          </cell>
          <cell r="M704" t="str">
            <v>ED8B-F04101-AJW</v>
          </cell>
          <cell r="S704">
            <v>0</v>
          </cell>
          <cell r="T704">
            <v>0</v>
          </cell>
          <cell r="U704">
            <v>1</v>
          </cell>
          <cell r="V704">
            <v>1</v>
          </cell>
          <cell r="W704">
            <v>1</v>
          </cell>
          <cell r="X704">
            <v>1</v>
          </cell>
          <cell r="Y704">
            <v>1</v>
          </cell>
          <cell r="Z704">
            <v>1</v>
          </cell>
          <cell r="AA704">
            <v>0.70000000000000007</v>
          </cell>
          <cell r="AC704">
            <v>-28.48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-28.48</v>
          </cell>
          <cell r="AI704" t="str">
            <v>CNY</v>
          </cell>
          <cell r="AJ704" t="str">
            <v>LP</v>
          </cell>
          <cell r="AP704">
            <v>0</v>
          </cell>
          <cell r="AQ704">
            <v>0</v>
          </cell>
          <cell r="AR704">
            <v>0</v>
          </cell>
          <cell r="AS704">
            <v>0</v>
          </cell>
          <cell r="AT704">
            <v>0</v>
          </cell>
          <cell r="AU704">
            <v>0</v>
          </cell>
          <cell r="AV704">
            <v>0</v>
          </cell>
          <cell r="AW704">
            <v>0</v>
          </cell>
          <cell r="AX704">
            <v>0</v>
          </cell>
          <cell r="AY704">
            <v>0</v>
          </cell>
          <cell r="AZ704">
            <v>0</v>
          </cell>
        </row>
        <row r="705">
          <cell r="C705" t="str">
            <v>IT97</v>
          </cell>
          <cell r="E705" t="str">
            <v>sunvisor</v>
          </cell>
          <cell r="H705" t="str">
            <v>PMT2</v>
          </cell>
          <cell r="I705" t="str">
            <v>TH</v>
          </cell>
          <cell r="J705" t="str">
            <v>ED8B</v>
          </cell>
          <cell r="K705" t="str">
            <v>F040A26</v>
          </cell>
          <cell r="L705" t="str">
            <v>BAW</v>
          </cell>
          <cell r="M705" t="str">
            <v>ED8B-F040A26-BAW</v>
          </cell>
          <cell r="S705">
            <v>1</v>
          </cell>
          <cell r="T705">
            <v>1</v>
          </cell>
          <cell r="U705">
            <v>1</v>
          </cell>
          <cell r="V705">
            <v>1</v>
          </cell>
          <cell r="W705">
            <v>1</v>
          </cell>
          <cell r="X705">
            <v>1</v>
          </cell>
          <cell r="Y705">
            <v>1</v>
          </cell>
          <cell r="Z705">
            <v>1</v>
          </cell>
          <cell r="AA705">
            <v>1</v>
          </cell>
          <cell r="AC705">
            <v>-0.35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-0.35</v>
          </cell>
          <cell r="AI705" t="str">
            <v>CNY</v>
          </cell>
          <cell r="AJ705" t="str">
            <v>LP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>
            <v>0</v>
          </cell>
          <cell r="AV705">
            <v>0</v>
          </cell>
          <cell r="AW705">
            <v>0</v>
          </cell>
          <cell r="AX705">
            <v>0</v>
          </cell>
          <cell r="AY705">
            <v>0</v>
          </cell>
          <cell r="AZ705">
            <v>0</v>
          </cell>
        </row>
        <row r="706">
          <cell r="C706" t="str">
            <v>na</v>
          </cell>
          <cell r="E706" t="str">
            <v>Fastener</v>
          </cell>
          <cell r="H706" t="str">
            <v>PMT1</v>
          </cell>
          <cell r="I706" t="str">
            <v>TH</v>
          </cell>
          <cell r="K706" t="str">
            <v>W711560</v>
          </cell>
          <cell r="L706" t="str">
            <v>S307</v>
          </cell>
          <cell r="M706" t="str">
            <v>-W711560-S307</v>
          </cell>
          <cell r="S706">
            <v>0</v>
          </cell>
          <cell r="T706">
            <v>0</v>
          </cell>
          <cell r="U706">
            <v>0</v>
          </cell>
          <cell r="V706">
            <v>0</v>
          </cell>
          <cell r="W706">
            <v>0</v>
          </cell>
          <cell r="X706">
            <v>0</v>
          </cell>
          <cell r="Y706">
            <v>6</v>
          </cell>
          <cell r="Z706">
            <v>6</v>
          </cell>
          <cell r="AA706">
            <v>0.60000000000000009</v>
          </cell>
          <cell r="AC706">
            <v>-0.16</v>
          </cell>
          <cell r="AH706">
            <v>-0.16</v>
          </cell>
          <cell r="AI706" t="str">
            <v>CNY</v>
          </cell>
          <cell r="AJ706" t="str">
            <v>LP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0</v>
          </cell>
          <cell r="AV706">
            <v>0</v>
          </cell>
          <cell r="AW706">
            <v>0</v>
          </cell>
          <cell r="AX706">
            <v>0</v>
          </cell>
          <cell r="AY706">
            <v>0</v>
          </cell>
          <cell r="AZ706">
            <v>0</v>
          </cell>
        </row>
        <row r="707">
          <cell r="C707" t="str">
            <v>ET73</v>
          </cell>
          <cell r="E707" t="str">
            <v>ET73</v>
          </cell>
          <cell r="F707" t="str">
            <v>Flexible rear speed lip</v>
          </cell>
          <cell r="H707" t="str">
            <v>PMT1</v>
          </cell>
          <cell r="I707" t="str">
            <v>TH</v>
          </cell>
          <cell r="J707" t="str">
            <v>ED8B</v>
          </cell>
          <cell r="K707" t="str">
            <v>F104C20</v>
          </cell>
          <cell r="L707" t="str">
            <v>AB</v>
          </cell>
          <cell r="M707" t="str">
            <v>ED8B-F104C20-AB</v>
          </cell>
          <cell r="P707">
            <v>0</v>
          </cell>
          <cell r="Q707">
            <v>0</v>
          </cell>
          <cell r="S707">
            <v>1</v>
          </cell>
          <cell r="T707">
            <v>1</v>
          </cell>
          <cell r="U707">
            <v>1</v>
          </cell>
          <cell r="V707">
            <v>1</v>
          </cell>
          <cell r="W707">
            <v>1</v>
          </cell>
          <cell r="X707">
            <v>1</v>
          </cell>
          <cell r="Y707">
            <v>1</v>
          </cell>
          <cell r="Z707">
            <v>1</v>
          </cell>
          <cell r="AA707">
            <v>1</v>
          </cell>
          <cell r="AC707">
            <v>-2.08</v>
          </cell>
          <cell r="AD707">
            <v>0</v>
          </cell>
          <cell r="AE707">
            <v>0</v>
          </cell>
          <cell r="AF707">
            <v>0</v>
          </cell>
          <cell r="AG707">
            <v>0</v>
          </cell>
          <cell r="AH707">
            <v>-2.08</v>
          </cell>
          <cell r="AI707" t="str">
            <v>CNY</v>
          </cell>
          <cell r="AJ707" t="str">
            <v>LP</v>
          </cell>
          <cell r="AK707">
            <v>0</v>
          </cell>
          <cell r="AL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>
            <v>0</v>
          </cell>
          <cell r="AV707">
            <v>0</v>
          </cell>
          <cell r="AW707">
            <v>0</v>
          </cell>
          <cell r="AX707">
            <v>0</v>
          </cell>
          <cell r="AY707">
            <v>0</v>
          </cell>
          <cell r="AZ707">
            <v>0</v>
          </cell>
          <cell r="BB707">
            <v>0</v>
          </cell>
          <cell r="BC707">
            <v>0</v>
          </cell>
          <cell r="BE707">
            <v>0</v>
          </cell>
          <cell r="BF707">
            <v>0</v>
          </cell>
          <cell r="BG707">
            <v>0</v>
          </cell>
        </row>
        <row r="708">
          <cell r="C708" t="str">
            <v>PTO188</v>
          </cell>
          <cell r="E708" t="str">
            <v>PTO188</v>
          </cell>
          <cell r="F708" t="str">
            <v>Oil Pan Cover</v>
          </cell>
          <cell r="H708" t="str">
            <v>PMT4</v>
          </cell>
          <cell r="I708" t="str">
            <v>PF</v>
          </cell>
          <cell r="J708" t="str">
            <v>JX6G</v>
          </cell>
          <cell r="K708" t="str">
            <v>6B771</v>
          </cell>
          <cell r="L708" t="str">
            <v>AA</v>
          </cell>
          <cell r="M708" t="str">
            <v>JX6G-6B771-AA</v>
          </cell>
          <cell r="P708">
            <v>0</v>
          </cell>
          <cell r="Q708">
            <v>0</v>
          </cell>
          <cell r="S708">
            <v>1</v>
          </cell>
          <cell r="T708">
            <v>1</v>
          </cell>
          <cell r="U708">
            <v>1</v>
          </cell>
          <cell r="V708">
            <v>1</v>
          </cell>
          <cell r="W708">
            <v>0</v>
          </cell>
          <cell r="X708">
            <v>0</v>
          </cell>
          <cell r="Y708">
            <v>0</v>
          </cell>
          <cell r="Z708">
            <v>0</v>
          </cell>
          <cell r="AA708">
            <v>0.67</v>
          </cell>
          <cell r="AC708">
            <v>-54.33</v>
          </cell>
          <cell r="AD708">
            <v>0</v>
          </cell>
          <cell r="AE708">
            <v>0</v>
          </cell>
          <cell r="AF708">
            <v>0</v>
          </cell>
          <cell r="AG708">
            <v>0</v>
          </cell>
          <cell r="AH708">
            <v>-54.33</v>
          </cell>
          <cell r="AI708" t="str">
            <v>CNY</v>
          </cell>
          <cell r="AJ708" t="str">
            <v>LP</v>
          </cell>
          <cell r="AK708">
            <v>0</v>
          </cell>
          <cell r="AL708">
            <v>0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>
            <v>0</v>
          </cell>
          <cell r="AV708">
            <v>0</v>
          </cell>
          <cell r="AW708">
            <v>0</v>
          </cell>
          <cell r="AX708">
            <v>0</v>
          </cell>
          <cell r="AY708">
            <v>0</v>
          </cell>
          <cell r="AZ708">
            <v>0</v>
          </cell>
          <cell r="BB708">
            <v>0</v>
          </cell>
          <cell r="BC708">
            <v>0</v>
          </cell>
          <cell r="BE708">
            <v>0</v>
          </cell>
          <cell r="BF708">
            <v>0</v>
          </cell>
          <cell r="BG708">
            <v>0</v>
          </cell>
        </row>
        <row r="709">
          <cell r="C709" t="str">
            <v>IT15-2</v>
          </cell>
          <cell r="E709" t="str">
            <v>IT15-2</v>
          </cell>
          <cell r="F709" t="str">
            <v>Engine Undershield</v>
          </cell>
          <cell r="H709" t="str">
            <v>PMT2</v>
          </cell>
          <cell r="I709" t="str">
            <v>PF</v>
          </cell>
          <cell r="J709" t="str">
            <v>AV61</v>
          </cell>
          <cell r="K709" t="str">
            <v>6P013</v>
          </cell>
          <cell r="L709" t="str">
            <v>CG</v>
          </cell>
          <cell r="M709" t="str">
            <v>AV61-6P013-CG</v>
          </cell>
          <cell r="P709">
            <v>0</v>
          </cell>
          <cell r="Q709">
            <v>0</v>
          </cell>
          <cell r="S709">
            <v>1</v>
          </cell>
          <cell r="T709">
            <v>0</v>
          </cell>
          <cell r="U709">
            <v>1</v>
          </cell>
          <cell r="V709">
            <v>0</v>
          </cell>
          <cell r="W709">
            <v>1</v>
          </cell>
          <cell r="X709">
            <v>0</v>
          </cell>
          <cell r="Y709">
            <v>0</v>
          </cell>
          <cell r="Z709">
            <v>0</v>
          </cell>
          <cell r="AA709">
            <v>0.37</v>
          </cell>
          <cell r="AC709">
            <v>-46.76</v>
          </cell>
          <cell r="AD709">
            <v>0</v>
          </cell>
          <cell r="AE709">
            <v>0</v>
          </cell>
          <cell r="AF709">
            <v>0</v>
          </cell>
          <cell r="AG709">
            <v>0</v>
          </cell>
          <cell r="AH709">
            <v>-46.76</v>
          </cell>
          <cell r="AI709" t="str">
            <v>CNY</v>
          </cell>
          <cell r="AJ709" t="str">
            <v>LP</v>
          </cell>
          <cell r="AK709">
            <v>0</v>
          </cell>
          <cell r="AL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0</v>
          </cell>
          <cell r="AT709">
            <v>0</v>
          </cell>
          <cell r="AU709">
            <v>0</v>
          </cell>
          <cell r="AV709">
            <v>0</v>
          </cell>
          <cell r="AW709">
            <v>0</v>
          </cell>
          <cell r="AX709">
            <v>0</v>
          </cell>
          <cell r="AY709">
            <v>0</v>
          </cell>
          <cell r="AZ709">
            <v>0</v>
          </cell>
          <cell r="BB709">
            <v>0</v>
          </cell>
          <cell r="BC709">
            <v>0</v>
          </cell>
          <cell r="BE709">
            <v>0</v>
          </cell>
          <cell r="BF709">
            <v>0</v>
          </cell>
          <cell r="BG709">
            <v>0</v>
          </cell>
        </row>
        <row r="710">
          <cell r="C710" t="str">
            <v>IT15-2</v>
          </cell>
          <cell r="E710" t="str">
            <v>IT15-2</v>
          </cell>
          <cell r="F710" t="str">
            <v>Engine Undershield</v>
          </cell>
          <cell r="G710">
            <v>0</v>
          </cell>
          <cell r="H710" t="str">
            <v>PMT2</v>
          </cell>
          <cell r="I710" t="str">
            <v>PF</v>
          </cell>
          <cell r="J710" t="str">
            <v>F1F1</v>
          </cell>
          <cell r="K710" t="str">
            <v>6P013</v>
          </cell>
          <cell r="L710" t="str">
            <v>AA</v>
          </cell>
          <cell r="M710" t="str">
            <v>F1F1-6P013-AA</v>
          </cell>
          <cell r="P710">
            <v>0</v>
          </cell>
          <cell r="Q710">
            <v>0</v>
          </cell>
          <cell r="S710">
            <v>0</v>
          </cell>
          <cell r="T710">
            <v>1</v>
          </cell>
          <cell r="U710">
            <v>0</v>
          </cell>
          <cell r="V710">
            <v>1</v>
          </cell>
          <cell r="W710">
            <v>0</v>
          </cell>
          <cell r="X710">
            <v>1</v>
          </cell>
          <cell r="Y710">
            <v>1</v>
          </cell>
          <cell r="Z710">
            <v>1</v>
          </cell>
          <cell r="AA710">
            <v>0.63000000000000012</v>
          </cell>
          <cell r="AC710">
            <v>-53.05</v>
          </cell>
          <cell r="AD710">
            <v>0</v>
          </cell>
          <cell r="AE710">
            <v>0</v>
          </cell>
          <cell r="AF710">
            <v>0</v>
          </cell>
          <cell r="AG710">
            <v>0</v>
          </cell>
          <cell r="AH710">
            <v>-53.05</v>
          </cell>
          <cell r="AI710" t="str">
            <v>CNY</v>
          </cell>
          <cell r="AJ710" t="str">
            <v>LP</v>
          </cell>
          <cell r="AK710">
            <v>0</v>
          </cell>
          <cell r="AP710">
            <v>0</v>
          </cell>
          <cell r="AQ710">
            <v>0</v>
          </cell>
          <cell r="AR710">
            <v>0</v>
          </cell>
          <cell r="AS710">
            <v>0</v>
          </cell>
          <cell r="AT710">
            <v>0</v>
          </cell>
          <cell r="AU710">
            <v>0</v>
          </cell>
          <cell r="AV710">
            <v>0</v>
          </cell>
          <cell r="AW710">
            <v>0</v>
          </cell>
          <cell r="AX710">
            <v>0</v>
          </cell>
          <cell r="AY710">
            <v>0</v>
          </cell>
          <cell r="AZ710">
            <v>0</v>
          </cell>
          <cell r="BB710">
            <v>0</v>
          </cell>
          <cell r="BC710">
            <v>0</v>
          </cell>
          <cell r="BD710">
            <v>0</v>
          </cell>
          <cell r="BE710">
            <v>0</v>
          </cell>
          <cell r="BF710">
            <v>0</v>
          </cell>
          <cell r="BI710">
            <v>0</v>
          </cell>
          <cell r="BJ710">
            <v>0</v>
          </cell>
        </row>
        <row r="711">
          <cell r="C711" t="str">
            <v>IT90</v>
          </cell>
          <cell r="E711" t="str">
            <v>IT90</v>
          </cell>
          <cell r="F711" t="str">
            <v>PNL ASY BDY SD REINF INR</v>
          </cell>
          <cell r="G711">
            <v>0</v>
          </cell>
          <cell r="H711" t="str">
            <v>PMT1</v>
          </cell>
          <cell r="I711" t="str">
            <v>TH</v>
          </cell>
          <cell r="J711" t="str">
            <v>ED8B</v>
          </cell>
          <cell r="K711" t="str">
            <v>F025K20</v>
          </cell>
          <cell r="L711" t="str">
            <v>AF</v>
          </cell>
          <cell r="M711" t="str">
            <v>ED8B-F025K20-AF</v>
          </cell>
          <cell r="P711">
            <v>0</v>
          </cell>
          <cell r="Q711">
            <v>0</v>
          </cell>
          <cell r="S711">
            <v>1</v>
          </cell>
          <cell r="T711">
            <v>1</v>
          </cell>
          <cell r="U711">
            <v>1</v>
          </cell>
          <cell r="V711">
            <v>1</v>
          </cell>
          <cell r="W711">
            <v>1</v>
          </cell>
          <cell r="X711">
            <v>1</v>
          </cell>
          <cell r="Y711">
            <v>1</v>
          </cell>
          <cell r="Z711">
            <v>1</v>
          </cell>
          <cell r="AA711">
            <v>1</v>
          </cell>
          <cell r="AC711">
            <v>-99.4</v>
          </cell>
          <cell r="AD711">
            <v>0</v>
          </cell>
          <cell r="AE711">
            <v>0</v>
          </cell>
          <cell r="AF711">
            <v>0</v>
          </cell>
          <cell r="AG711">
            <v>0</v>
          </cell>
          <cell r="AH711">
            <v>-99.4</v>
          </cell>
          <cell r="AI711" t="str">
            <v>CNY</v>
          </cell>
          <cell r="AJ711" t="str">
            <v>LP</v>
          </cell>
          <cell r="AK711">
            <v>0</v>
          </cell>
          <cell r="AP711">
            <v>0</v>
          </cell>
          <cell r="AQ711">
            <v>0</v>
          </cell>
          <cell r="AR711">
            <v>0</v>
          </cell>
          <cell r="AS711">
            <v>0</v>
          </cell>
          <cell r="AT711">
            <v>0</v>
          </cell>
          <cell r="AU711">
            <v>0</v>
          </cell>
          <cell r="AV711">
            <v>0</v>
          </cell>
          <cell r="AW711">
            <v>0</v>
          </cell>
          <cell r="AX711">
            <v>0</v>
          </cell>
          <cell r="AY711">
            <v>0</v>
          </cell>
          <cell r="AZ711">
            <v>0</v>
          </cell>
          <cell r="BB711">
            <v>0</v>
          </cell>
          <cell r="BC711">
            <v>0</v>
          </cell>
          <cell r="BD711">
            <v>0</v>
          </cell>
          <cell r="BE711">
            <v>0</v>
          </cell>
          <cell r="BF711">
            <v>0</v>
          </cell>
          <cell r="BI711">
            <v>0</v>
          </cell>
          <cell r="BJ711">
            <v>0</v>
          </cell>
        </row>
        <row r="712">
          <cell r="C712">
            <v>0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L712">
            <v>0</v>
          </cell>
          <cell r="P712">
            <v>0</v>
          </cell>
          <cell r="Q712">
            <v>0</v>
          </cell>
          <cell r="AA712">
            <v>0</v>
          </cell>
          <cell r="AC712">
            <v>0</v>
          </cell>
          <cell r="AD712">
            <v>0</v>
          </cell>
          <cell r="AE712">
            <v>0</v>
          </cell>
          <cell r="AF712">
            <v>0</v>
          </cell>
          <cell r="AG712">
            <v>0</v>
          </cell>
          <cell r="AH712">
            <v>0</v>
          </cell>
          <cell r="AI712">
            <v>0</v>
          </cell>
          <cell r="AK712">
            <v>0</v>
          </cell>
          <cell r="AP712">
            <v>0</v>
          </cell>
          <cell r="AQ712">
            <v>0</v>
          </cell>
          <cell r="AR712">
            <v>0</v>
          </cell>
          <cell r="AS712">
            <v>0</v>
          </cell>
          <cell r="AT712">
            <v>0</v>
          </cell>
          <cell r="AU712">
            <v>0</v>
          </cell>
          <cell r="AV712">
            <v>0</v>
          </cell>
          <cell r="AW712">
            <v>0</v>
          </cell>
          <cell r="AX712">
            <v>0</v>
          </cell>
          <cell r="AY712">
            <v>0</v>
          </cell>
          <cell r="AZ712">
            <v>0</v>
          </cell>
          <cell r="BB712">
            <v>0</v>
          </cell>
          <cell r="BC712">
            <v>0</v>
          </cell>
          <cell r="BD712">
            <v>0</v>
          </cell>
          <cell r="BE712">
            <v>0</v>
          </cell>
          <cell r="BF712">
            <v>0</v>
          </cell>
          <cell r="BI712">
            <v>0</v>
          </cell>
          <cell r="BJ712">
            <v>0</v>
          </cell>
        </row>
        <row r="713">
          <cell r="O713">
            <v>0</v>
          </cell>
          <cell r="AA713">
            <v>0</v>
          </cell>
          <cell r="AP713">
            <v>0</v>
          </cell>
          <cell r="AQ713">
            <v>0</v>
          </cell>
          <cell r="AR713">
            <v>0</v>
          </cell>
          <cell r="AS713">
            <v>0</v>
          </cell>
          <cell r="AT713">
            <v>0</v>
          </cell>
          <cell r="AU713">
            <v>0</v>
          </cell>
          <cell r="AV713">
            <v>0</v>
          </cell>
          <cell r="AW713">
            <v>0</v>
          </cell>
          <cell r="AX713">
            <v>0</v>
          </cell>
          <cell r="AY713">
            <v>0</v>
          </cell>
          <cell r="AZ713">
            <v>0</v>
          </cell>
        </row>
        <row r="714">
          <cell r="E714" t="str">
            <v>STUD.WELD.M6X20.RD.PIL.PTC.8</v>
          </cell>
          <cell r="F714" t="str">
            <v>螺栓</v>
          </cell>
          <cell r="J714">
            <v>0</v>
          </cell>
          <cell r="K714" t="str">
            <v>W708839 </v>
          </cell>
          <cell r="L714" t="str">
            <v>S403 </v>
          </cell>
          <cell r="O714">
            <v>0</v>
          </cell>
          <cell r="AA714">
            <v>0</v>
          </cell>
          <cell r="AP714">
            <v>0</v>
          </cell>
          <cell r="AQ714">
            <v>0</v>
          </cell>
          <cell r="AR714">
            <v>0</v>
          </cell>
          <cell r="AS714">
            <v>0</v>
          </cell>
          <cell r="AT714">
            <v>0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</row>
        <row r="715">
          <cell r="E715" t="str">
            <v>Bolt M10X40 HF8</v>
          </cell>
          <cell r="F715">
            <v>0</v>
          </cell>
          <cell r="H715" t="str">
            <v>PMT4</v>
          </cell>
          <cell r="J715">
            <v>0</v>
          </cell>
          <cell r="K715" t="str">
            <v>W714639 </v>
          </cell>
          <cell r="L715" t="str">
            <v>S439 </v>
          </cell>
          <cell r="O715">
            <v>0</v>
          </cell>
          <cell r="AA715">
            <v>0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  <cell r="AV715">
            <v>0</v>
          </cell>
          <cell r="AW715">
            <v>0</v>
          </cell>
          <cell r="AX715">
            <v>0</v>
          </cell>
          <cell r="AY715">
            <v>0</v>
          </cell>
          <cell r="AZ715">
            <v>0</v>
          </cell>
        </row>
        <row r="716">
          <cell r="E716" t="str">
            <v>Screw</v>
          </cell>
          <cell r="F716">
            <v>0</v>
          </cell>
          <cell r="H716" t="str">
            <v>PMT1</v>
          </cell>
          <cell r="J716">
            <v>0</v>
          </cell>
          <cell r="K716" t="str">
            <v>W719640 </v>
          </cell>
          <cell r="L716" t="str">
            <v>S451 </v>
          </cell>
          <cell r="O716">
            <v>0</v>
          </cell>
          <cell r="AA716">
            <v>0</v>
          </cell>
          <cell r="AP716">
            <v>0</v>
          </cell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0</v>
          </cell>
          <cell r="AV716">
            <v>0</v>
          </cell>
          <cell r="AW716">
            <v>0</v>
          </cell>
          <cell r="AX716">
            <v>0</v>
          </cell>
          <cell r="AY716">
            <v>0</v>
          </cell>
          <cell r="AZ716">
            <v>0</v>
          </cell>
        </row>
        <row r="717">
          <cell r="E717">
            <v>0</v>
          </cell>
          <cell r="F717">
            <v>0</v>
          </cell>
          <cell r="J717">
            <v>0</v>
          </cell>
          <cell r="K717" t="str">
            <v>W505424</v>
          </cell>
          <cell r="L717" t="str">
            <v>S442 </v>
          </cell>
          <cell r="O717">
            <v>0</v>
          </cell>
          <cell r="AA717">
            <v>0</v>
          </cell>
          <cell r="AP717">
            <v>0</v>
          </cell>
          <cell r="AQ717">
            <v>0</v>
          </cell>
          <cell r="AR717">
            <v>0</v>
          </cell>
          <cell r="AS717">
            <v>0</v>
          </cell>
          <cell r="AT717">
            <v>0</v>
          </cell>
          <cell r="AU717">
            <v>0</v>
          </cell>
          <cell r="AV717">
            <v>0</v>
          </cell>
          <cell r="AW717">
            <v>0</v>
          </cell>
          <cell r="AX717">
            <v>0</v>
          </cell>
          <cell r="AY717">
            <v>0</v>
          </cell>
          <cell r="AZ717">
            <v>0</v>
          </cell>
        </row>
        <row r="718">
          <cell r="E718" t="str">
            <v>HEAT SHIELD CLIP</v>
          </cell>
          <cell r="F718" t="str">
            <v>卡子</v>
          </cell>
          <cell r="H718" t="str">
            <v>PMT4</v>
          </cell>
          <cell r="J718" t="str">
            <v>JD8G </v>
          </cell>
          <cell r="K718" t="str">
            <v>9T282 </v>
          </cell>
          <cell r="L718" t="str">
            <v>AA</v>
          </cell>
          <cell r="O718">
            <v>0</v>
          </cell>
          <cell r="AA718">
            <v>0</v>
          </cell>
          <cell r="AP718">
            <v>0</v>
          </cell>
          <cell r="AQ718">
            <v>0</v>
          </cell>
          <cell r="AR718">
            <v>0</v>
          </cell>
          <cell r="AS718">
            <v>0</v>
          </cell>
          <cell r="AT718">
            <v>0</v>
          </cell>
          <cell r="AU718">
            <v>0</v>
          </cell>
          <cell r="AV718">
            <v>0</v>
          </cell>
          <cell r="AW718">
            <v>0</v>
          </cell>
          <cell r="AX718">
            <v>0</v>
          </cell>
          <cell r="AY718">
            <v>0</v>
          </cell>
          <cell r="AZ718">
            <v>0</v>
          </cell>
        </row>
        <row r="719">
          <cell r="E719" t="str">
            <v>C13413512</v>
          </cell>
          <cell r="J719" t="str">
            <v>GM5T</v>
          </cell>
          <cell r="K719" t="str">
            <v>19G461 </v>
          </cell>
          <cell r="L719" t="str">
            <v>AB</v>
          </cell>
          <cell r="AA719">
            <v>0</v>
          </cell>
          <cell r="AP719">
            <v>0</v>
          </cell>
          <cell r="AQ719">
            <v>0</v>
          </cell>
          <cell r="AR719">
            <v>0</v>
          </cell>
          <cell r="AS719">
            <v>0</v>
          </cell>
          <cell r="AT719">
            <v>0</v>
          </cell>
          <cell r="AU719">
            <v>0</v>
          </cell>
          <cell r="AV719">
            <v>0</v>
          </cell>
          <cell r="AW719">
            <v>0</v>
          </cell>
          <cell r="AX719">
            <v>0</v>
          </cell>
          <cell r="AY719">
            <v>0</v>
          </cell>
          <cell r="AZ719">
            <v>0</v>
          </cell>
        </row>
        <row r="720">
          <cell r="E720" t="str">
            <v>C13410396</v>
          </cell>
          <cell r="K720" t="str">
            <v>W708140 </v>
          </cell>
          <cell r="L720" t="str">
            <v>S437</v>
          </cell>
          <cell r="AA720">
            <v>0</v>
          </cell>
          <cell r="AP720">
            <v>0</v>
          </cell>
          <cell r="AQ720">
            <v>0</v>
          </cell>
          <cell r="AR720">
            <v>0</v>
          </cell>
          <cell r="AS720">
            <v>0</v>
          </cell>
          <cell r="AT720">
            <v>0</v>
          </cell>
          <cell r="AU720">
            <v>0</v>
          </cell>
          <cell r="AV720">
            <v>0</v>
          </cell>
          <cell r="AW720">
            <v>0</v>
          </cell>
          <cell r="AX720">
            <v>0</v>
          </cell>
          <cell r="AY720">
            <v>0</v>
          </cell>
          <cell r="AZ720">
            <v>0</v>
          </cell>
        </row>
        <row r="721">
          <cell r="E721" t="str">
            <v>C13408578</v>
          </cell>
          <cell r="K721" t="str">
            <v>W500020 </v>
          </cell>
          <cell r="L721" t="str">
            <v>S442</v>
          </cell>
          <cell r="AA721">
            <v>0</v>
          </cell>
          <cell r="AP721">
            <v>0</v>
          </cell>
          <cell r="AQ721">
            <v>0</v>
          </cell>
          <cell r="AR721">
            <v>0</v>
          </cell>
          <cell r="AS721">
            <v>0</v>
          </cell>
          <cell r="AT721">
            <v>0</v>
          </cell>
          <cell r="AU721">
            <v>0</v>
          </cell>
          <cell r="AV721">
            <v>0</v>
          </cell>
          <cell r="AW721">
            <v>0</v>
          </cell>
          <cell r="AX721">
            <v>0</v>
          </cell>
          <cell r="AY721">
            <v>0</v>
          </cell>
          <cell r="AZ721">
            <v>0</v>
          </cell>
        </row>
        <row r="722">
          <cell r="E722" t="str">
            <v>C13413641</v>
          </cell>
          <cell r="G722">
            <v>0</v>
          </cell>
          <cell r="H722" t="str">
            <v>PMT4</v>
          </cell>
          <cell r="I722">
            <v>0</v>
          </cell>
          <cell r="J722" t="str">
            <v>KV61</v>
          </cell>
          <cell r="K722">
            <v>18481</v>
          </cell>
          <cell r="L722" t="str">
            <v>AB</v>
          </cell>
          <cell r="AA722">
            <v>0</v>
          </cell>
          <cell r="AP722">
            <v>0</v>
          </cell>
          <cell r="AQ722">
            <v>0</v>
          </cell>
          <cell r="AR722">
            <v>0</v>
          </cell>
          <cell r="AS722">
            <v>0</v>
          </cell>
          <cell r="AT722">
            <v>0</v>
          </cell>
          <cell r="AU722">
            <v>0</v>
          </cell>
          <cell r="AV722">
            <v>0</v>
          </cell>
          <cell r="AW722">
            <v>0</v>
          </cell>
          <cell r="AX722">
            <v>0</v>
          </cell>
          <cell r="AY722">
            <v>0</v>
          </cell>
          <cell r="AZ722">
            <v>0</v>
          </cell>
        </row>
        <row r="723">
          <cell r="E723" t="str">
            <v>C13426807</v>
          </cell>
          <cell r="G723">
            <v>0</v>
          </cell>
          <cell r="H723">
            <v>0</v>
          </cell>
          <cell r="I723">
            <v>0</v>
          </cell>
          <cell r="J723" t="str">
            <v>HU5T</v>
          </cell>
          <cell r="K723" t="str">
            <v>14C708 </v>
          </cell>
          <cell r="L723" t="str">
            <v>AE</v>
          </cell>
          <cell r="AA723">
            <v>0</v>
          </cell>
          <cell r="AP723">
            <v>0</v>
          </cell>
          <cell r="AQ723">
            <v>0</v>
          </cell>
          <cell r="AR723">
            <v>0</v>
          </cell>
          <cell r="AS723">
            <v>0</v>
          </cell>
          <cell r="AT723">
            <v>0</v>
          </cell>
          <cell r="AU723">
            <v>0</v>
          </cell>
          <cell r="AV723">
            <v>0</v>
          </cell>
          <cell r="AW723">
            <v>0</v>
          </cell>
          <cell r="AX723">
            <v>0</v>
          </cell>
          <cell r="AY723">
            <v>0</v>
          </cell>
          <cell r="AZ723">
            <v>0</v>
          </cell>
        </row>
        <row r="724">
          <cell r="E724" t="str">
            <v>C13446386</v>
          </cell>
          <cell r="K724" t="str">
            <v>W520101 </v>
          </cell>
          <cell r="L724" t="str">
            <v>S442 </v>
          </cell>
          <cell r="AA724">
            <v>0</v>
          </cell>
          <cell r="AP724">
            <v>0</v>
          </cell>
          <cell r="AQ724">
            <v>0</v>
          </cell>
          <cell r="AR724">
            <v>0</v>
          </cell>
          <cell r="AS724">
            <v>0</v>
          </cell>
          <cell r="AT724">
            <v>0</v>
          </cell>
          <cell r="AU724">
            <v>0</v>
          </cell>
          <cell r="AV724">
            <v>0</v>
          </cell>
          <cell r="AW724">
            <v>0</v>
          </cell>
          <cell r="AX724">
            <v>0</v>
          </cell>
          <cell r="AY724">
            <v>0</v>
          </cell>
          <cell r="AZ724">
            <v>0</v>
          </cell>
        </row>
        <row r="725">
          <cell r="E725" t="str">
            <v>C13469847</v>
          </cell>
          <cell r="H725" t="str">
            <v>PMT4</v>
          </cell>
          <cell r="I725">
            <v>0</v>
          </cell>
          <cell r="J725" t="str">
            <v>KV61</v>
          </cell>
          <cell r="K725">
            <v>18481</v>
          </cell>
          <cell r="L725" t="str">
            <v>AC</v>
          </cell>
          <cell r="AA725">
            <v>0</v>
          </cell>
          <cell r="AP725">
            <v>0</v>
          </cell>
          <cell r="AQ725">
            <v>0</v>
          </cell>
          <cell r="AR725">
            <v>0</v>
          </cell>
          <cell r="AS725">
            <v>0</v>
          </cell>
          <cell r="AT725">
            <v>0</v>
          </cell>
          <cell r="AU725">
            <v>0</v>
          </cell>
          <cell r="AV725">
            <v>0</v>
          </cell>
          <cell r="AW725">
            <v>0</v>
          </cell>
          <cell r="AX725">
            <v>0</v>
          </cell>
          <cell r="AY725">
            <v>0</v>
          </cell>
          <cell r="AZ725">
            <v>0</v>
          </cell>
        </row>
        <row r="726">
          <cell r="E726" t="str">
            <v>C13473007</v>
          </cell>
          <cell r="H726">
            <v>0</v>
          </cell>
          <cell r="I726">
            <v>0</v>
          </cell>
          <cell r="J726" t="str">
            <v>WSB</v>
          </cell>
          <cell r="K726" t="str">
            <v>M1C233 </v>
          </cell>
          <cell r="L726" t="str">
            <v>A</v>
          </cell>
          <cell r="AA726">
            <v>0</v>
          </cell>
          <cell r="AP726">
            <v>0</v>
          </cell>
          <cell r="AQ726">
            <v>0</v>
          </cell>
          <cell r="AR726">
            <v>0</v>
          </cell>
          <cell r="AS726">
            <v>0</v>
          </cell>
          <cell r="AT726">
            <v>0</v>
          </cell>
          <cell r="AU726">
            <v>0</v>
          </cell>
          <cell r="AV726">
            <v>0</v>
          </cell>
          <cell r="AW726">
            <v>0</v>
          </cell>
          <cell r="AX726">
            <v>0</v>
          </cell>
          <cell r="AY726">
            <v>0</v>
          </cell>
          <cell r="AZ726">
            <v>0</v>
          </cell>
        </row>
        <row r="727">
          <cell r="E727" t="str">
            <v>C13493032</v>
          </cell>
          <cell r="H727">
            <v>0</v>
          </cell>
          <cell r="I727">
            <v>0</v>
          </cell>
          <cell r="J727">
            <v>0</v>
          </cell>
          <cell r="K727" t="str">
            <v>W703313 </v>
          </cell>
          <cell r="L727" t="str">
            <v>S307</v>
          </cell>
          <cell r="AA727">
            <v>0</v>
          </cell>
          <cell r="AP727">
            <v>0</v>
          </cell>
          <cell r="AQ727">
            <v>0</v>
          </cell>
          <cell r="AR727">
            <v>0</v>
          </cell>
          <cell r="AS727">
            <v>0</v>
          </cell>
          <cell r="AT727">
            <v>0</v>
          </cell>
          <cell r="AU727">
            <v>0</v>
          </cell>
          <cell r="AV727">
            <v>0</v>
          </cell>
          <cell r="AW727">
            <v>0</v>
          </cell>
          <cell r="AX727">
            <v>0</v>
          </cell>
          <cell r="AY727">
            <v>0</v>
          </cell>
          <cell r="AZ727">
            <v>0</v>
          </cell>
        </row>
        <row r="728">
          <cell r="E728" t="str">
            <v>C13406335</v>
          </cell>
          <cell r="H728">
            <v>0</v>
          </cell>
          <cell r="I728">
            <v>0</v>
          </cell>
          <cell r="J728">
            <v>0</v>
          </cell>
          <cell r="K728" t="str">
            <v>W714639</v>
          </cell>
          <cell r="L728" t="str">
            <v>S439</v>
          </cell>
          <cell r="AA728">
            <v>0</v>
          </cell>
          <cell r="AP728">
            <v>0</v>
          </cell>
          <cell r="AQ728">
            <v>0</v>
          </cell>
          <cell r="AR728">
            <v>0</v>
          </cell>
          <cell r="AS728">
            <v>0</v>
          </cell>
          <cell r="AT728">
            <v>0</v>
          </cell>
          <cell r="AU728">
            <v>0</v>
          </cell>
          <cell r="AV728">
            <v>0</v>
          </cell>
          <cell r="AW728">
            <v>0</v>
          </cell>
          <cell r="AX728">
            <v>0</v>
          </cell>
          <cell r="AY728">
            <v>0</v>
          </cell>
          <cell r="AZ728">
            <v>0</v>
          </cell>
        </row>
        <row r="729">
          <cell r="E729" t="str">
            <v>C13510067</v>
          </cell>
          <cell r="H729" t="str">
            <v>PMT4</v>
          </cell>
          <cell r="I729">
            <v>0</v>
          </cell>
          <cell r="J729" t="str">
            <v>JX61</v>
          </cell>
          <cell r="K729" t="str">
            <v>9U501 </v>
          </cell>
          <cell r="L729" t="str">
            <v>AC</v>
          </cell>
          <cell r="AA729">
            <v>0</v>
          </cell>
          <cell r="AP729">
            <v>0</v>
          </cell>
          <cell r="AQ729">
            <v>0</v>
          </cell>
          <cell r="AR729">
            <v>0</v>
          </cell>
          <cell r="AS729">
            <v>0</v>
          </cell>
          <cell r="AT729">
            <v>0</v>
          </cell>
          <cell r="AU729">
            <v>0</v>
          </cell>
          <cell r="AV729">
            <v>0</v>
          </cell>
          <cell r="AW729">
            <v>0</v>
          </cell>
          <cell r="AX729">
            <v>0</v>
          </cell>
          <cell r="AY729">
            <v>0</v>
          </cell>
          <cell r="AZ729">
            <v>0</v>
          </cell>
        </row>
        <row r="730">
          <cell r="E730" t="str">
            <v>C13478684</v>
          </cell>
          <cell r="H730">
            <v>0</v>
          </cell>
          <cell r="I730">
            <v>0</v>
          </cell>
          <cell r="J730" t="str">
            <v>JD8G </v>
          </cell>
          <cell r="K730" t="str">
            <v>9T282 </v>
          </cell>
          <cell r="L730" t="str">
            <v>AC</v>
          </cell>
          <cell r="AA730">
            <v>0</v>
          </cell>
          <cell r="AP730">
            <v>0</v>
          </cell>
          <cell r="AQ730">
            <v>0</v>
          </cell>
          <cell r="AR730">
            <v>0</v>
          </cell>
          <cell r="AS730">
            <v>0</v>
          </cell>
          <cell r="AT730">
            <v>0</v>
          </cell>
          <cell r="AU730">
            <v>0</v>
          </cell>
          <cell r="AV730">
            <v>0</v>
          </cell>
          <cell r="AW730">
            <v>0</v>
          </cell>
          <cell r="AX730">
            <v>0</v>
          </cell>
          <cell r="AY730">
            <v>0</v>
          </cell>
          <cell r="AZ730">
            <v>0</v>
          </cell>
        </row>
        <row r="731">
          <cell r="E731" t="str">
            <v>C13505763</v>
          </cell>
          <cell r="H731" t="str">
            <v>PMT4</v>
          </cell>
          <cell r="I731">
            <v>0</v>
          </cell>
          <cell r="J731" t="str">
            <v>JD8G</v>
          </cell>
          <cell r="K731" t="str">
            <v>5H295</v>
          </cell>
          <cell r="L731" t="str">
            <v>AB </v>
          </cell>
          <cell r="AA731">
            <v>0</v>
          </cell>
          <cell r="AP731">
            <v>0</v>
          </cell>
          <cell r="AQ731">
            <v>0</v>
          </cell>
          <cell r="AR731">
            <v>0</v>
          </cell>
          <cell r="AS731">
            <v>0</v>
          </cell>
          <cell r="AT731">
            <v>0</v>
          </cell>
          <cell r="AU731">
            <v>0</v>
          </cell>
          <cell r="AV731">
            <v>0</v>
          </cell>
          <cell r="AW731">
            <v>0</v>
          </cell>
          <cell r="AX731">
            <v>0</v>
          </cell>
          <cell r="AY731">
            <v>0</v>
          </cell>
          <cell r="AZ731">
            <v>0</v>
          </cell>
        </row>
        <row r="732">
          <cell r="E732" t="str">
            <v>C13410393</v>
          </cell>
          <cell r="H732">
            <v>0</v>
          </cell>
          <cell r="I732">
            <v>0</v>
          </cell>
          <cell r="J732" t="str">
            <v>JD8G </v>
          </cell>
          <cell r="K732" t="str">
            <v>9T282</v>
          </cell>
          <cell r="L732" t="str">
            <v>AB</v>
          </cell>
          <cell r="AA732">
            <v>0</v>
          </cell>
          <cell r="AP732">
            <v>0</v>
          </cell>
          <cell r="AQ732">
            <v>0</v>
          </cell>
          <cell r="AR732">
            <v>0</v>
          </cell>
          <cell r="AS732">
            <v>0</v>
          </cell>
          <cell r="AT732">
            <v>0</v>
          </cell>
          <cell r="AU732">
            <v>0</v>
          </cell>
          <cell r="AV732">
            <v>0</v>
          </cell>
          <cell r="AW732">
            <v>0</v>
          </cell>
          <cell r="AX732">
            <v>0</v>
          </cell>
          <cell r="AY732">
            <v>0</v>
          </cell>
          <cell r="AZ732">
            <v>0</v>
          </cell>
        </row>
        <row r="733">
          <cell r="E733" t="str">
            <v>C1351427</v>
          </cell>
          <cell r="H733" t="str">
            <v>PMT4</v>
          </cell>
          <cell r="I733">
            <v>0</v>
          </cell>
          <cell r="J733" t="str">
            <v>JX61</v>
          </cell>
          <cell r="K733" t="str">
            <v>9U501</v>
          </cell>
          <cell r="L733" t="str">
            <v>AC</v>
          </cell>
          <cell r="AA733">
            <v>0</v>
          </cell>
          <cell r="AP733">
            <v>0</v>
          </cell>
          <cell r="AQ733">
            <v>0</v>
          </cell>
          <cell r="AR733">
            <v>0</v>
          </cell>
          <cell r="AS733">
            <v>0</v>
          </cell>
          <cell r="AT733">
            <v>0</v>
          </cell>
          <cell r="AU733">
            <v>0</v>
          </cell>
          <cell r="AV733">
            <v>0</v>
          </cell>
          <cell r="AW733">
            <v>0</v>
          </cell>
          <cell r="AX733">
            <v>0</v>
          </cell>
          <cell r="AY733">
            <v>0</v>
          </cell>
          <cell r="AZ733">
            <v>0</v>
          </cell>
        </row>
        <row r="734">
          <cell r="E734" t="str">
            <v>C13511000</v>
          </cell>
          <cell r="H734" t="str">
            <v>PMT4</v>
          </cell>
          <cell r="I734">
            <v>0</v>
          </cell>
          <cell r="J734" t="str">
            <v>9T282 </v>
          </cell>
          <cell r="K734" t="str">
            <v>9T282 </v>
          </cell>
          <cell r="L734" t="str">
            <v>AB</v>
          </cell>
          <cell r="AA734">
            <v>0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>
            <v>0</v>
          </cell>
          <cell r="AV734">
            <v>0</v>
          </cell>
          <cell r="AW734">
            <v>0</v>
          </cell>
          <cell r="AX734">
            <v>0</v>
          </cell>
          <cell r="AY734">
            <v>0</v>
          </cell>
          <cell r="AZ734">
            <v>0</v>
          </cell>
        </row>
        <row r="735">
          <cell r="E735" t="str">
            <v>C13542600</v>
          </cell>
          <cell r="H735" t="str">
            <v>PMT4</v>
          </cell>
          <cell r="I735">
            <v>0</v>
          </cell>
          <cell r="J735" t="str">
            <v>CV61 </v>
          </cell>
          <cell r="K735">
            <v>9451</v>
          </cell>
          <cell r="L735" t="str">
            <v>AB</v>
          </cell>
          <cell r="AA735">
            <v>0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>
            <v>0</v>
          </cell>
          <cell r="AV735">
            <v>0</v>
          </cell>
          <cell r="AW735">
            <v>0</v>
          </cell>
          <cell r="AX735">
            <v>0</v>
          </cell>
          <cell r="AY735">
            <v>0</v>
          </cell>
          <cell r="AZ735">
            <v>0</v>
          </cell>
        </row>
        <row r="736">
          <cell r="E736" t="str">
            <v>C13550926</v>
          </cell>
          <cell r="H736">
            <v>0</v>
          </cell>
          <cell r="I736">
            <v>0</v>
          </cell>
          <cell r="J736" t="str">
            <v>F1ET</v>
          </cell>
          <cell r="K736" t="str">
            <v>14B709</v>
          </cell>
          <cell r="L736" t="str">
            <v>AC</v>
          </cell>
          <cell r="AA736">
            <v>0</v>
          </cell>
          <cell r="AP736">
            <v>0</v>
          </cell>
          <cell r="AQ736">
            <v>0</v>
          </cell>
          <cell r="AR736">
            <v>0</v>
          </cell>
          <cell r="AS736">
            <v>0</v>
          </cell>
          <cell r="AT736">
            <v>0</v>
          </cell>
          <cell r="AU736">
            <v>0</v>
          </cell>
          <cell r="AV736">
            <v>0</v>
          </cell>
          <cell r="AW736">
            <v>0</v>
          </cell>
          <cell r="AX736">
            <v>0</v>
          </cell>
          <cell r="AY736">
            <v>0</v>
          </cell>
          <cell r="AZ736">
            <v>0</v>
          </cell>
        </row>
        <row r="737">
          <cell r="E737" t="str">
            <v>C13551829</v>
          </cell>
          <cell r="H737">
            <v>0</v>
          </cell>
          <cell r="I737">
            <v>0</v>
          </cell>
          <cell r="J737">
            <v>0</v>
          </cell>
          <cell r="K737" t="str">
            <v>W708894</v>
          </cell>
          <cell r="L737" t="str">
            <v>S300</v>
          </cell>
          <cell r="AA737">
            <v>0</v>
          </cell>
          <cell r="AP737">
            <v>0</v>
          </cell>
          <cell r="AQ737">
            <v>0</v>
          </cell>
          <cell r="AR737">
            <v>0</v>
          </cell>
          <cell r="AS737">
            <v>0</v>
          </cell>
          <cell r="AT737">
            <v>0</v>
          </cell>
          <cell r="AU737">
            <v>0</v>
          </cell>
          <cell r="AV737">
            <v>0</v>
          </cell>
          <cell r="AW737">
            <v>0</v>
          </cell>
          <cell r="AX737">
            <v>0</v>
          </cell>
          <cell r="AY737">
            <v>0</v>
          </cell>
          <cell r="AZ737">
            <v>0</v>
          </cell>
        </row>
        <row r="738">
          <cell r="E738" t="str">
            <v>C13551829</v>
          </cell>
          <cell r="K738" t="str">
            <v>W714776</v>
          </cell>
          <cell r="L738" t="str">
            <v>S300</v>
          </cell>
          <cell r="AA738">
            <v>0</v>
          </cell>
          <cell r="AP738">
            <v>0</v>
          </cell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>
            <v>0</v>
          </cell>
          <cell r="AV738">
            <v>0</v>
          </cell>
          <cell r="AW738">
            <v>0</v>
          </cell>
          <cell r="AX738">
            <v>0</v>
          </cell>
          <cell r="AY738">
            <v>0</v>
          </cell>
          <cell r="AZ738">
            <v>0</v>
          </cell>
        </row>
        <row r="739">
          <cell r="E739" t="str">
            <v>C13535274</v>
          </cell>
          <cell r="K739" t="str">
            <v>W718040 </v>
          </cell>
          <cell r="L739" t="str">
            <v>S439 </v>
          </cell>
          <cell r="AA739">
            <v>0</v>
          </cell>
          <cell r="AP739">
            <v>0</v>
          </cell>
          <cell r="AQ739">
            <v>0</v>
          </cell>
          <cell r="AR739">
            <v>0</v>
          </cell>
          <cell r="AS739">
            <v>0</v>
          </cell>
          <cell r="AT739">
            <v>0</v>
          </cell>
          <cell r="AU739">
            <v>0</v>
          </cell>
          <cell r="AV739">
            <v>0</v>
          </cell>
          <cell r="AW739">
            <v>0</v>
          </cell>
          <cell r="AX739">
            <v>0</v>
          </cell>
          <cell r="AY739">
            <v>0</v>
          </cell>
          <cell r="AZ739">
            <v>0</v>
          </cell>
        </row>
        <row r="740">
          <cell r="E740" t="str">
            <v>C13547000</v>
          </cell>
          <cell r="H740">
            <v>0</v>
          </cell>
          <cell r="I740">
            <v>0</v>
          </cell>
          <cell r="J740" t="str">
            <v>JD8G </v>
          </cell>
          <cell r="K740" t="str">
            <v>12A650</v>
          </cell>
          <cell r="L740" t="str">
            <v>EB</v>
          </cell>
          <cell r="AA740">
            <v>0</v>
          </cell>
          <cell r="AP740">
            <v>0</v>
          </cell>
          <cell r="AQ740">
            <v>0</v>
          </cell>
          <cell r="AR740">
            <v>0</v>
          </cell>
          <cell r="AS740">
            <v>0</v>
          </cell>
          <cell r="AT740">
            <v>0</v>
          </cell>
          <cell r="AU740">
            <v>0</v>
          </cell>
          <cell r="AV740">
            <v>0</v>
          </cell>
          <cell r="AW740">
            <v>0</v>
          </cell>
          <cell r="AX740">
            <v>0</v>
          </cell>
          <cell r="AY740">
            <v>0</v>
          </cell>
          <cell r="AZ740">
            <v>0</v>
          </cell>
          <cell r="BO740">
            <v>0</v>
          </cell>
        </row>
        <row r="741">
          <cell r="E741" t="str">
            <v>C13547000</v>
          </cell>
          <cell r="H741">
            <v>0</v>
          </cell>
          <cell r="I741">
            <v>0</v>
          </cell>
          <cell r="J741" t="str">
            <v>JD8G </v>
          </cell>
          <cell r="K741" t="str">
            <v>14C204 </v>
          </cell>
          <cell r="L741" t="str">
            <v>EC </v>
          </cell>
          <cell r="AA741">
            <v>0</v>
          </cell>
          <cell r="AP741">
            <v>0</v>
          </cell>
          <cell r="AQ741">
            <v>0</v>
          </cell>
          <cell r="AR741">
            <v>0</v>
          </cell>
          <cell r="AS741">
            <v>0</v>
          </cell>
          <cell r="AT741">
            <v>0</v>
          </cell>
          <cell r="AU741">
            <v>0</v>
          </cell>
          <cell r="AV741">
            <v>0</v>
          </cell>
          <cell r="AW741">
            <v>0</v>
          </cell>
          <cell r="AX741">
            <v>0</v>
          </cell>
          <cell r="AY741">
            <v>0</v>
          </cell>
          <cell r="AZ741">
            <v>0</v>
          </cell>
          <cell r="BD741">
            <v>0</v>
          </cell>
        </row>
        <row r="742">
          <cell r="AA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>
            <v>0</v>
          </cell>
          <cell r="AV742">
            <v>0</v>
          </cell>
          <cell r="AW742">
            <v>0</v>
          </cell>
          <cell r="AX742">
            <v>0</v>
          </cell>
          <cell r="AY742">
            <v>0</v>
          </cell>
          <cell r="AZ742">
            <v>0</v>
          </cell>
        </row>
        <row r="743">
          <cell r="AA743">
            <v>0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>
            <v>0</v>
          </cell>
          <cell r="AV743">
            <v>0</v>
          </cell>
          <cell r="AW743">
            <v>0</v>
          </cell>
          <cell r="AX743">
            <v>0</v>
          </cell>
          <cell r="AY743">
            <v>0</v>
          </cell>
          <cell r="AZ743">
            <v>0</v>
          </cell>
        </row>
        <row r="744">
          <cell r="AA744">
            <v>0</v>
          </cell>
          <cell r="AP744">
            <v>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>
            <v>0</v>
          </cell>
          <cell r="AV744">
            <v>0</v>
          </cell>
          <cell r="AW744">
            <v>0</v>
          </cell>
          <cell r="AX744">
            <v>0</v>
          </cell>
          <cell r="AY744">
            <v>0</v>
          </cell>
          <cell r="AZ744">
            <v>0</v>
          </cell>
        </row>
        <row r="745">
          <cell r="AA745">
            <v>0</v>
          </cell>
          <cell r="AP745">
            <v>0</v>
          </cell>
          <cell r="AQ745">
            <v>0</v>
          </cell>
          <cell r="AR745">
            <v>0</v>
          </cell>
          <cell r="AS745">
            <v>0</v>
          </cell>
          <cell r="AT745">
            <v>0</v>
          </cell>
          <cell r="AU745">
            <v>0</v>
          </cell>
          <cell r="AV745">
            <v>0</v>
          </cell>
          <cell r="AW745">
            <v>0</v>
          </cell>
          <cell r="AX745">
            <v>0</v>
          </cell>
          <cell r="AY745">
            <v>0</v>
          </cell>
          <cell r="AZ745">
            <v>0</v>
          </cell>
        </row>
        <row r="746">
          <cell r="AA746">
            <v>0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0</v>
          </cell>
          <cell r="AX746">
            <v>0</v>
          </cell>
          <cell r="AY746">
            <v>0</v>
          </cell>
          <cell r="AZ746">
            <v>0</v>
          </cell>
        </row>
        <row r="747">
          <cell r="AA747">
            <v>0</v>
          </cell>
          <cell r="AP747">
            <v>0</v>
          </cell>
          <cell r="AQ747">
            <v>0</v>
          </cell>
          <cell r="AR747">
            <v>0</v>
          </cell>
          <cell r="AS747">
            <v>0</v>
          </cell>
          <cell r="AT747">
            <v>0</v>
          </cell>
          <cell r="AU747">
            <v>0</v>
          </cell>
          <cell r="AV747">
            <v>0</v>
          </cell>
          <cell r="AW747">
            <v>0</v>
          </cell>
          <cell r="AX747">
            <v>0</v>
          </cell>
          <cell r="AY747">
            <v>0</v>
          </cell>
          <cell r="AZ747">
            <v>0</v>
          </cell>
        </row>
        <row r="748">
          <cell r="AA748">
            <v>0</v>
          </cell>
          <cell r="AP748">
            <v>0</v>
          </cell>
          <cell r="AQ748">
            <v>0</v>
          </cell>
          <cell r="AR748">
            <v>0</v>
          </cell>
          <cell r="AS748">
            <v>0</v>
          </cell>
          <cell r="AT748">
            <v>0</v>
          </cell>
          <cell r="AU748">
            <v>0</v>
          </cell>
          <cell r="AV748">
            <v>0</v>
          </cell>
          <cell r="AW748">
            <v>0</v>
          </cell>
          <cell r="AX748">
            <v>0</v>
          </cell>
          <cell r="AY748">
            <v>0</v>
          </cell>
          <cell r="AZ748">
            <v>0</v>
          </cell>
        </row>
        <row r="749">
          <cell r="AA749">
            <v>0</v>
          </cell>
          <cell r="AP749">
            <v>0</v>
          </cell>
          <cell r="AQ749">
            <v>0</v>
          </cell>
          <cell r="AR749">
            <v>0</v>
          </cell>
          <cell r="AS749">
            <v>0</v>
          </cell>
          <cell r="AT749">
            <v>0</v>
          </cell>
          <cell r="AU749">
            <v>0</v>
          </cell>
          <cell r="AV749">
            <v>0</v>
          </cell>
          <cell r="AW749">
            <v>0</v>
          </cell>
          <cell r="AX749">
            <v>0</v>
          </cell>
          <cell r="AY749">
            <v>0</v>
          </cell>
          <cell r="AZ749">
            <v>0</v>
          </cell>
        </row>
        <row r="750">
          <cell r="AA750">
            <v>0</v>
          </cell>
          <cell r="AP750">
            <v>0</v>
          </cell>
          <cell r="AQ750">
            <v>0</v>
          </cell>
          <cell r="AR750">
            <v>0</v>
          </cell>
          <cell r="AS750">
            <v>0</v>
          </cell>
          <cell r="AT750">
            <v>0</v>
          </cell>
          <cell r="AU750">
            <v>0</v>
          </cell>
          <cell r="AV750">
            <v>0</v>
          </cell>
          <cell r="AW750">
            <v>0</v>
          </cell>
          <cell r="AX750">
            <v>0</v>
          </cell>
          <cell r="AY750">
            <v>0</v>
          </cell>
          <cell r="AZ750">
            <v>0</v>
          </cell>
        </row>
        <row r="751">
          <cell r="AA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>
            <v>0</v>
          </cell>
          <cell r="AV751">
            <v>0</v>
          </cell>
          <cell r="AW751">
            <v>0</v>
          </cell>
          <cell r="AX751">
            <v>0</v>
          </cell>
          <cell r="AY751">
            <v>0</v>
          </cell>
          <cell r="AZ751">
            <v>0</v>
          </cell>
        </row>
        <row r="752">
          <cell r="AA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0</v>
          </cell>
          <cell r="AV752">
            <v>0</v>
          </cell>
          <cell r="AW752">
            <v>0</v>
          </cell>
          <cell r="AX752">
            <v>0</v>
          </cell>
          <cell r="AY752">
            <v>0</v>
          </cell>
          <cell r="AZ752">
            <v>0</v>
          </cell>
        </row>
        <row r="753">
          <cell r="AA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0</v>
          </cell>
          <cell r="AT753">
            <v>0</v>
          </cell>
          <cell r="AU753">
            <v>0</v>
          </cell>
          <cell r="AV753">
            <v>0</v>
          </cell>
          <cell r="AW753">
            <v>0</v>
          </cell>
          <cell r="AX753">
            <v>0</v>
          </cell>
          <cell r="AY753">
            <v>0</v>
          </cell>
          <cell r="AZ753">
            <v>0</v>
          </cell>
        </row>
        <row r="754">
          <cell r="AA754">
            <v>0</v>
          </cell>
          <cell r="AP754">
            <v>0</v>
          </cell>
          <cell r="AQ754">
            <v>0</v>
          </cell>
          <cell r="AR754">
            <v>0</v>
          </cell>
          <cell r="AS754">
            <v>0</v>
          </cell>
          <cell r="AT754">
            <v>0</v>
          </cell>
          <cell r="AU754">
            <v>0</v>
          </cell>
          <cell r="AV754">
            <v>0</v>
          </cell>
          <cell r="AW754">
            <v>0</v>
          </cell>
          <cell r="AX754">
            <v>0</v>
          </cell>
          <cell r="AY754">
            <v>0</v>
          </cell>
          <cell r="AZ754">
            <v>0</v>
          </cell>
        </row>
        <row r="755">
          <cell r="AA755">
            <v>0</v>
          </cell>
          <cell r="AP755">
            <v>0</v>
          </cell>
          <cell r="AQ755">
            <v>0</v>
          </cell>
          <cell r="AR755">
            <v>0</v>
          </cell>
          <cell r="AS755">
            <v>0</v>
          </cell>
          <cell r="AT755">
            <v>0</v>
          </cell>
          <cell r="AU755">
            <v>0</v>
          </cell>
          <cell r="AV755">
            <v>0</v>
          </cell>
          <cell r="AW755">
            <v>0</v>
          </cell>
          <cell r="AX755">
            <v>0</v>
          </cell>
          <cell r="AY755">
            <v>0</v>
          </cell>
          <cell r="AZ755">
            <v>0</v>
          </cell>
        </row>
        <row r="756">
          <cell r="E756">
            <v>0</v>
          </cell>
          <cell r="H756">
            <v>0</v>
          </cell>
          <cell r="I756">
            <v>0</v>
          </cell>
          <cell r="J756">
            <v>0</v>
          </cell>
          <cell r="K756">
            <v>0</v>
          </cell>
          <cell r="L756">
            <v>0</v>
          </cell>
          <cell r="AA756">
            <v>0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>
            <v>0</v>
          </cell>
          <cell r="AV756">
            <v>0</v>
          </cell>
          <cell r="AW756">
            <v>0</v>
          </cell>
          <cell r="AX756">
            <v>0</v>
          </cell>
          <cell r="AY756">
            <v>0</v>
          </cell>
          <cell r="AZ756">
            <v>0</v>
          </cell>
        </row>
        <row r="757">
          <cell r="AA757">
            <v>0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>
            <v>0</v>
          </cell>
          <cell r="AV757">
            <v>0</v>
          </cell>
          <cell r="AW757">
            <v>0</v>
          </cell>
          <cell r="AX757">
            <v>0</v>
          </cell>
          <cell r="AY757">
            <v>0</v>
          </cell>
          <cell r="AZ757">
            <v>0</v>
          </cell>
        </row>
        <row r="758">
          <cell r="C758" t="str">
            <v>B015</v>
          </cell>
          <cell r="E758" t="str">
            <v>In-house stamping</v>
          </cell>
          <cell r="H758" t="str">
            <v>BIW</v>
          </cell>
          <cell r="I758" t="str">
            <v>TH</v>
          </cell>
          <cell r="J758" t="str">
            <v>ED8B </v>
          </cell>
          <cell r="K758" t="str">
            <v>F50202 </v>
          </cell>
          <cell r="L758" t="str">
            <v>BE </v>
          </cell>
          <cell r="N758" t="str">
            <v>顶盖外板（天窗）</v>
          </cell>
          <cell r="O758">
            <v>0</v>
          </cell>
          <cell r="P758" t="str">
            <v>NA</v>
          </cell>
          <cell r="Q758" t="str">
            <v>刘兆宇</v>
          </cell>
          <cell r="AA758">
            <v>0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>
            <v>0</v>
          </cell>
          <cell r="AV758">
            <v>0</v>
          </cell>
          <cell r="AW758">
            <v>0</v>
          </cell>
          <cell r="AX758">
            <v>0</v>
          </cell>
          <cell r="AY758">
            <v>0</v>
          </cell>
          <cell r="AZ758">
            <v>0</v>
          </cell>
        </row>
        <row r="759">
          <cell r="C759" t="str">
            <v>B015</v>
          </cell>
          <cell r="E759" t="str">
            <v>In-house stamping</v>
          </cell>
          <cell r="H759" t="str">
            <v>BIW</v>
          </cell>
          <cell r="I759" t="str">
            <v>TH</v>
          </cell>
          <cell r="J759" t="str">
            <v>ED8B </v>
          </cell>
          <cell r="K759" t="str">
            <v>F50202 </v>
          </cell>
          <cell r="L759" t="str">
            <v>AE</v>
          </cell>
          <cell r="N759" t="str">
            <v>顶盖外板（无天窗）</v>
          </cell>
          <cell r="O759">
            <v>0</v>
          </cell>
          <cell r="P759" t="str">
            <v>NA</v>
          </cell>
          <cell r="Q759" t="str">
            <v>刘兆宇</v>
          </cell>
          <cell r="AA759">
            <v>0</v>
          </cell>
          <cell r="AP759">
            <v>0</v>
          </cell>
          <cell r="AQ759">
            <v>0</v>
          </cell>
          <cell r="AR759">
            <v>0</v>
          </cell>
          <cell r="AS759">
            <v>0</v>
          </cell>
          <cell r="AT759">
            <v>0</v>
          </cell>
          <cell r="AU759">
            <v>0</v>
          </cell>
          <cell r="AV759">
            <v>0</v>
          </cell>
          <cell r="AW759">
            <v>0</v>
          </cell>
          <cell r="AX759">
            <v>0</v>
          </cell>
          <cell r="AY759">
            <v>0</v>
          </cell>
          <cell r="AZ759">
            <v>0</v>
          </cell>
        </row>
        <row r="760">
          <cell r="C760" t="str">
            <v>B015</v>
          </cell>
          <cell r="E760" t="str">
            <v>In-house stamping</v>
          </cell>
          <cell r="F760" t="str">
            <v>前盖总成</v>
          </cell>
          <cell r="H760" t="str">
            <v>BIW</v>
          </cell>
          <cell r="I760" t="str">
            <v>TH</v>
          </cell>
          <cell r="J760" t="str">
            <v>JD8B</v>
          </cell>
          <cell r="K760" t="str">
            <v>16610 </v>
          </cell>
          <cell r="L760" t="str">
            <v>AA</v>
          </cell>
          <cell r="N760" t="str">
            <v>前盖总成</v>
          </cell>
          <cell r="O760">
            <v>0</v>
          </cell>
          <cell r="P760" t="str">
            <v>NA</v>
          </cell>
          <cell r="Q760" t="str">
            <v>周阳</v>
          </cell>
          <cell r="AA760">
            <v>0</v>
          </cell>
          <cell r="AP760">
            <v>0</v>
          </cell>
          <cell r="AQ760">
            <v>0</v>
          </cell>
          <cell r="AR760">
            <v>0</v>
          </cell>
          <cell r="AS760">
            <v>0</v>
          </cell>
          <cell r="AT760">
            <v>0</v>
          </cell>
          <cell r="AU760">
            <v>0</v>
          </cell>
          <cell r="AV760">
            <v>0</v>
          </cell>
          <cell r="AW760">
            <v>0</v>
          </cell>
          <cell r="AX760">
            <v>0</v>
          </cell>
          <cell r="AY760">
            <v>0</v>
          </cell>
          <cell r="AZ760">
            <v>0</v>
          </cell>
        </row>
        <row r="761">
          <cell r="C761" t="str">
            <v>B015</v>
          </cell>
          <cell r="E761" t="str">
            <v>In-house stamping</v>
          </cell>
          <cell r="F761" t="str">
            <v>前盖外板</v>
          </cell>
          <cell r="H761" t="str">
            <v>BIW</v>
          </cell>
          <cell r="I761" t="str">
            <v>TH</v>
          </cell>
          <cell r="J761" t="str">
            <v>JD8B</v>
          </cell>
          <cell r="K761" t="str">
            <v>16615 </v>
          </cell>
          <cell r="L761" t="str">
            <v>AA</v>
          </cell>
          <cell r="N761" t="str">
            <v>前盖外板</v>
          </cell>
          <cell r="O761">
            <v>0</v>
          </cell>
          <cell r="P761" t="str">
            <v>NA</v>
          </cell>
          <cell r="Q761" t="str">
            <v>周阳</v>
          </cell>
          <cell r="AA761">
            <v>0</v>
          </cell>
          <cell r="AP761">
            <v>0</v>
          </cell>
          <cell r="AQ761">
            <v>0</v>
          </cell>
          <cell r="AR761">
            <v>0</v>
          </cell>
          <cell r="AS761">
            <v>0</v>
          </cell>
          <cell r="AT761">
            <v>0</v>
          </cell>
          <cell r="AU761">
            <v>0</v>
          </cell>
          <cell r="AV761">
            <v>0</v>
          </cell>
          <cell r="AW761">
            <v>0</v>
          </cell>
          <cell r="AX761">
            <v>0</v>
          </cell>
          <cell r="AY761">
            <v>0</v>
          </cell>
          <cell r="AZ761">
            <v>0</v>
          </cell>
        </row>
        <row r="762">
          <cell r="C762" t="str">
            <v>B015</v>
          </cell>
          <cell r="E762" t="str">
            <v>In-house stamping</v>
          </cell>
          <cell r="F762" t="str">
            <v>前盖内板</v>
          </cell>
          <cell r="H762" t="str">
            <v>BIW</v>
          </cell>
          <cell r="I762" t="str">
            <v>TH</v>
          </cell>
          <cell r="J762" t="str">
            <v>JD8B</v>
          </cell>
          <cell r="K762" t="str">
            <v>16854 </v>
          </cell>
          <cell r="L762" t="str">
            <v>AA</v>
          </cell>
          <cell r="N762" t="str">
            <v>前盖内板</v>
          </cell>
          <cell r="O762">
            <v>0</v>
          </cell>
          <cell r="P762" t="str">
            <v>NA</v>
          </cell>
          <cell r="Q762" t="str">
            <v>周阳</v>
          </cell>
          <cell r="AA762">
            <v>0</v>
          </cell>
          <cell r="AP762">
            <v>0</v>
          </cell>
          <cell r="AQ762">
            <v>0</v>
          </cell>
          <cell r="AR762">
            <v>0</v>
          </cell>
          <cell r="AS762">
            <v>0</v>
          </cell>
          <cell r="AT762">
            <v>0</v>
          </cell>
          <cell r="AU762">
            <v>0</v>
          </cell>
          <cell r="AV762">
            <v>0</v>
          </cell>
          <cell r="AW762">
            <v>0</v>
          </cell>
          <cell r="AX762">
            <v>0</v>
          </cell>
          <cell r="AY762">
            <v>0</v>
          </cell>
          <cell r="AZ762">
            <v>0</v>
          </cell>
        </row>
        <row r="763">
          <cell r="C763" t="str">
            <v>B015</v>
          </cell>
          <cell r="E763" t="str">
            <v>In-house stamping</v>
          </cell>
          <cell r="F763" t="str">
            <v>翼子板外板</v>
          </cell>
          <cell r="H763" t="str">
            <v>BIW</v>
          </cell>
          <cell r="I763" t="str">
            <v>TH</v>
          </cell>
          <cell r="J763" t="str">
            <v>JD8B</v>
          </cell>
          <cell r="K763" t="str">
            <v>F16015 </v>
          </cell>
          <cell r="L763" t="str">
            <v>AC</v>
          </cell>
          <cell r="N763" t="str">
            <v>翼子板外板</v>
          </cell>
          <cell r="O763">
            <v>0</v>
          </cell>
          <cell r="P763" t="str">
            <v>NA</v>
          </cell>
          <cell r="Q763" t="str">
            <v>薛丽华</v>
          </cell>
          <cell r="AA763">
            <v>0</v>
          </cell>
          <cell r="AP763">
            <v>0</v>
          </cell>
          <cell r="AQ763">
            <v>0</v>
          </cell>
          <cell r="AR763">
            <v>0</v>
          </cell>
          <cell r="AS763">
            <v>0</v>
          </cell>
          <cell r="AT763">
            <v>0</v>
          </cell>
          <cell r="AU763">
            <v>0</v>
          </cell>
          <cell r="AV763">
            <v>0</v>
          </cell>
          <cell r="AW763">
            <v>0</v>
          </cell>
          <cell r="AX763">
            <v>0</v>
          </cell>
          <cell r="AY763">
            <v>0</v>
          </cell>
          <cell r="AZ763">
            <v>0</v>
          </cell>
        </row>
        <row r="764">
          <cell r="C764" t="str">
            <v>B015</v>
          </cell>
          <cell r="E764" t="str">
            <v>In-house stamping</v>
          </cell>
          <cell r="F764" t="str">
            <v>翼子板外板（左）</v>
          </cell>
          <cell r="H764" t="str">
            <v>BIW</v>
          </cell>
          <cell r="I764" t="str">
            <v>TH</v>
          </cell>
          <cell r="J764" t="str">
            <v>JD8B</v>
          </cell>
          <cell r="K764" t="str">
            <v>F16016 </v>
          </cell>
          <cell r="L764" t="str">
            <v>AC</v>
          </cell>
          <cell r="N764" t="str">
            <v>翼子板外板（左）</v>
          </cell>
          <cell r="O764">
            <v>0</v>
          </cell>
          <cell r="P764" t="str">
            <v>NA</v>
          </cell>
          <cell r="Q764" t="str">
            <v>薛丽华</v>
          </cell>
          <cell r="AA764">
            <v>0</v>
          </cell>
          <cell r="AP764">
            <v>0</v>
          </cell>
          <cell r="AQ764">
            <v>0</v>
          </cell>
          <cell r="AR764">
            <v>0</v>
          </cell>
          <cell r="AS764">
            <v>0</v>
          </cell>
          <cell r="AT764">
            <v>0</v>
          </cell>
          <cell r="AU764">
            <v>0</v>
          </cell>
          <cell r="AV764">
            <v>0</v>
          </cell>
          <cell r="AW764">
            <v>0</v>
          </cell>
          <cell r="AX764">
            <v>0</v>
          </cell>
          <cell r="AY764">
            <v>0</v>
          </cell>
          <cell r="AZ764">
            <v>0</v>
          </cell>
        </row>
        <row r="765">
          <cell r="C765" t="str">
            <v>B015</v>
          </cell>
          <cell r="E765" t="str">
            <v>weld joint brochure</v>
          </cell>
          <cell r="F765" t="str">
            <v>焊接数模</v>
          </cell>
          <cell r="H765" t="str">
            <v>BIW</v>
          </cell>
          <cell r="I765" t="str">
            <v>TH</v>
          </cell>
          <cell r="J765" t="str">
            <v>WDJD8B </v>
          </cell>
          <cell r="K765" t="str">
            <v>010303 </v>
          </cell>
          <cell r="L765" t="str">
            <v>A1B </v>
          </cell>
          <cell r="N765" t="str">
            <v>焊接数模</v>
          </cell>
          <cell r="O765">
            <v>0</v>
          </cell>
          <cell r="P765" t="str">
            <v>NA</v>
          </cell>
          <cell r="Q765" t="str">
            <v>郑文</v>
          </cell>
          <cell r="AA765">
            <v>0</v>
          </cell>
          <cell r="AP765">
            <v>0</v>
          </cell>
          <cell r="AQ765">
            <v>0</v>
          </cell>
          <cell r="AR765">
            <v>0</v>
          </cell>
          <cell r="AS765">
            <v>0</v>
          </cell>
          <cell r="AT765">
            <v>0</v>
          </cell>
          <cell r="AU765">
            <v>0</v>
          </cell>
          <cell r="AV765">
            <v>0</v>
          </cell>
          <cell r="AW765">
            <v>0</v>
          </cell>
          <cell r="AX765">
            <v>0</v>
          </cell>
          <cell r="AY765">
            <v>0</v>
          </cell>
          <cell r="AZ765">
            <v>0</v>
          </cell>
        </row>
        <row r="766">
          <cell r="C766" t="str">
            <v>B015</v>
          </cell>
          <cell r="E766" t="str">
            <v>PAINT SHOP PVC SEALER CAD</v>
          </cell>
          <cell r="F766" t="str">
            <v>涂装PVC数据</v>
          </cell>
          <cell r="H766" t="str">
            <v>BIW</v>
          </cell>
          <cell r="I766" t="str">
            <v>TH</v>
          </cell>
          <cell r="J766" t="str">
            <v>ILJD8B </v>
          </cell>
          <cell r="K766" t="str">
            <v>010703 </v>
          </cell>
          <cell r="L766" t="str">
            <v>A7B </v>
          </cell>
          <cell r="N766" t="str">
            <v>涂装PVC数据</v>
          </cell>
          <cell r="O766">
            <v>0</v>
          </cell>
          <cell r="P766" t="str">
            <v>NA</v>
          </cell>
          <cell r="Q766" t="str">
            <v>郑文</v>
          </cell>
          <cell r="AA766">
            <v>0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0</v>
          </cell>
          <cell r="AV766">
            <v>0</v>
          </cell>
          <cell r="AW766">
            <v>0</v>
          </cell>
          <cell r="AX766">
            <v>0</v>
          </cell>
          <cell r="AY766">
            <v>0</v>
          </cell>
          <cell r="AZ766">
            <v>0</v>
          </cell>
        </row>
        <row r="767">
          <cell r="C767" t="str">
            <v>B015</v>
          </cell>
          <cell r="E767" t="str">
            <v>In-house stamping</v>
          </cell>
          <cell r="F767" t="str">
            <v>4门行李箱盖总成</v>
          </cell>
          <cell r="H767" t="str">
            <v>BIW</v>
          </cell>
          <cell r="I767" t="str">
            <v>TH</v>
          </cell>
          <cell r="J767" t="str">
            <v>PJD8B </v>
          </cell>
          <cell r="K767" t="str">
            <v>F40110 </v>
          </cell>
          <cell r="L767" t="str">
            <v>AB</v>
          </cell>
          <cell r="N767" t="str">
            <v>4门行李箱盖总成</v>
          </cell>
          <cell r="O767">
            <v>0</v>
          </cell>
          <cell r="P767" t="str">
            <v>NA</v>
          </cell>
          <cell r="Q767" t="str">
            <v>郑文</v>
          </cell>
          <cell r="AA767">
            <v>0</v>
          </cell>
          <cell r="AP767">
            <v>0</v>
          </cell>
          <cell r="AQ767">
            <v>0</v>
          </cell>
          <cell r="AR767">
            <v>0</v>
          </cell>
          <cell r="AS767">
            <v>0</v>
          </cell>
          <cell r="AT767">
            <v>0</v>
          </cell>
          <cell r="AU767">
            <v>0</v>
          </cell>
          <cell r="AV767">
            <v>0</v>
          </cell>
          <cell r="AW767">
            <v>0</v>
          </cell>
          <cell r="AX767">
            <v>0</v>
          </cell>
          <cell r="AY767">
            <v>0</v>
          </cell>
          <cell r="AZ767">
            <v>0</v>
          </cell>
        </row>
        <row r="768">
          <cell r="C768" t="str">
            <v>B015</v>
          </cell>
          <cell r="E768" t="str">
            <v>In-house stamping</v>
          </cell>
          <cell r="F768" t="str">
            <v>行李箱盖外板 上</v>
          </cell>
          <cell r="H768" t="str">
            <v>BIW</v>
          </cell>
          <cell r="I768" t="str">
            <v>TH</v>
          </cell>
          <cell r="J768" t="str">
            <v>JD8B </v>
          </cell>
          <cell r="K768" t="str">
            <v>F40616 </v>
          </cell>
          <cell r="L768" t="str">
            <v>AB</v>
          </cell>
          <cell r="N768" t="str">
            <v>行李箱盖外板 上</v>
          </cell>
          <cell r="O768">
            <v>0</v>
          </cell>
          <cell r="P768" t="str">
            <v>NA</v>
          </cell>
          <cell r="Q768" t="str">
            <v>郑文</v>
          </cell>
          <cell r="AA768">
            <v>0</v>
          </cell>
          <cell r="AP768">
            <v>0</v>
          </cell>
          <cell r="AQ768">
            <v>0</v>
          </cell>
          <cell r="AR768">
            <v>0</v>
          </cell>
          <cell r="AS768">
            <v>0</v>
          </cell>
          <cell r="AT768">
            <v>0</v>
          </cell>
          <cell r="AU768">
            <v>0</v>
          </cell>
          <cell r="AV768">
            <v>0</v>
          </cell>
          <cell r="AW768">
            <v>0</v>
          </cell>
          <cell r="AX768">
            <v>0</v>
          </cell>
          <cell r="AY768">
            <v>0</v>
          </cell>
          <cell r="AZ768">
            <v>0</v>
          </cell>
        </row>
        <row r="769">
          <cell r="C769" t="str">
            <v>B015</v>
          </cell>
          <cell r="E769" t="str">
            <v>In-house stamping</v>
          </cell>
          <cell r="F769" t="str">
            <v>行李箱盖外板 下</v>
          </cell>
          <cell r="H769" t="str">
            <v>BIW</v>
          </cell>
          <cell r="I769" t="str">
            <v>TH</v>
          </cell>
          <cell r="J769" t="str">
            <v>JD8B </v>
          </cell>
          <cell r="K769" t="str">
            <v>F40617 </v>
          </cell>
          <cell r="L769" t="str">
            <v>AB</v>
          </cell>
          <cell r="N769" t="str">
            <v>行李箱盖外板 下</v>
          </cell>
          <cell r="O769">
            <v>0</v>
          </cell>
          <cell r="P769" t="str">
            <v>NA</v>
          </cell>
          <cell r="Q769" t="str">
            <v>郑文</v>
          </cell>
          <cell r="AA769">
            <v>0</v>
          </cell>
          <cell r="AP769">
            <v>0</v>
          </cell>
          <cell r="AQ769">
            <v>0</v>
          </cell>
          <cell r="AR769">
            <v>0</v>
          </cell>
          <cell r="AS769">
            <v>0</v>
          </cell>
          <cell r="AT769">
            <v>0</v>
          </cell>
          <cell r="AU769">
            <v>0</v>
          </cell>
          <cell r="AV769">
            <v>0</v>
          </cell>
          <cell r="AW769">
            <v>0</v>
          </cell>
          <cell r="AX769">
            <v>0</v>
          </cell>
          <cell r="AY769">
            <v>0</v>
          </cell>
          <cell r="AZ769">
            <v>0</v>
          </cell>
        </row>
        <row r="770">
          <cell r="C770" t="str">
            <v>B015</v>
          </cell>
          <cell r="E770" t="str">
            <v>In-house stamping</v>
          </cell>
          <cell r="F770" t="str">
            <v>行李箱盖内板</v>
          </cell>
          <cell r="H770" t="str">
            <v>BIW</v>
          </cell>
          <cell r="I770" t="str">
            <v>TH</v>
          </cell>
          <cell r="J770" t="str">
            <v>JD8B </v>
          </cell>
          <cell r="K770" t="str">
            <v>F40626 </v>
          </cell>
          <cell r="L770" t="str">
            <v>AB</v>
          </cell>
          <cell r="N770" t="str">
            <v>行李箱盖内板</v>
          </cell>
          <cell r="O770">
            <v>0</v>
          </cell>
          <cell r="P770" t="str">
            <v>NA</v>
          </cell>
          <cell r="Q770" t="str">
            <v>郑文</v>
          </cell>
          <cell r="AA770">
            <v>0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>
            <v>0</v>
          </cell>
          <cell r="AV770">
            <v>0</v>
          </cell>
          <cell r="AW770">
            <v>0</v>
          </cell>
          <cell r="AX770">
            <v>0</v>
          </cell>
          <cell r="AY770">
            <v>0</v>
          </cell>
          <cell r="AZ770">
            <v>0</v>
          </cell>
        </row>
        <row r="771">
          <cell r="C771" t="str">
            <v>B015</v>
          </cell>
          <cell r="E771" t="str">
            <v>In-house stamping</v>
          </cell>
          <cell r="H771" t="str">
            <v>BIW</v>
          </cell>
          <cell r="I771" t="str">
            <v>TH</v>
          </cell>
          <cell r="J771" t="str">
            <v>JD8B </v>
          </cell>
          <cell r="K771" t="str">
            <v>F20204 </v>
          </cell>
          <cell r="L771" t="str">
            <v>AA</v>
          </cell>
          <cell r="N771" t="str">
            <v>右前门外板</v>
          </cell>
          <cell r="O771">
            <v>0</v>
          </cell>
          <cell r="P771" t="str">
            <v>NA</v>
          </cell>
          <cell r="Q771" t="str">
            <v>李世龙</v>
          </cell>
          <cell r="AA771">
            <v>0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>
            <v>0</v>
          </cell>
          <cell r="AV771">
            <v>0</v>
          </cell>
          <cell r="AW771">
            <v>0</v>
          </cell>
          <cell r="AX771">
            <v>0</v>
          </cell>
          <cell r="AY771">
            <v>0</v>
          </cell>
          <cell r="AZ771">
            <v>0</v>
          </cell>
        </row>
        <row r="772">
          <cell r="C772" t="str">
            <v>B015</v>
          </cell>
          <cell r="E772" t="str">
            <v>In-house stamping</v>
          </cell>
          <cell r="H772" t="str">
            <v>BIW</v>
          </cell>
          <cell r="I772" t="str">
            <v>TH</v>
          </cell>
          <cell r="J772" t="str">
            <v>JD8B </v>
          </cell>
          <cell r="K772" t="str">
            <v>F20205 </v>
          </cell>
          <cell r="L772" t="str">
            <v>AA</v>
          </cell>
          <cell r="N772" t="str">
            <v>左前门外板</v>
          </cell>
          <cell r="P772" t="str">
            <v>NA</v>
          </cell>
          <cell r="Q772" t="str">
            <v>李世龙</v>
          </cell>
          <cell r="AA772">
            <v>0</v>
          </cell>
          <cell r="AP772">
            <v>0</v>
          </cell>
          <cell r="AQ772">
            <v>0</v>
          </cell>
          <cell r="AR772">
            <v>0</v>
          </cell>
          <cell r="AS772">
            <v>0</v>
          </cell>
          <cell r="AT772">
            <v>0</v>
          </cell>
          <cell r="AU772">
            <v>0</v>
          </cell>
          <cell r="AV772">
            <v>0</v>
          </cell>
          <cell r="AW772">
            <v>0</v>
          </cell>
          <cell r="AX772">
            <v>0</v>
          </cell>
          <cell r="AY772">
            <v>0</v>
          </cell>
          <cell r="AZ772">
            <v>0</v>
          </cell>
        </row>
        <row r="773">
          <cell r="C773" t="str">
            <v>B015</v>
          </cell>
          <cell r="E773" t="str">
            <v>In-house stamping</v>
          </cell>
          <cell r="H773" t="str">
            <v>BIW</v>
          </cell>
          <cell r="I773" t="str">
            <v>TH</v>
          </cell>
          <cell r="J773" t="str">
            <v>JD8B </v>
          </cell>
          <cell r="K773" t="str">
            <v>F20220 </v>
          </cell>
          <cell r="L773" t="str">
            <v>AA</v>
          </cell>
          <cell r="N773" t="str">
            <v>前门内板 右</v>
          </cell>
          <cell r="P773" t="str">
            <v>NA</v>
          </cell>
          <cell r="Q773" t="str">
            <v>李世龙</v>
          </cell>
          <cell r="AA773">
            <v>0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>
            <v>0</v>
          </cell>
          <cell r="AV773">
            <v>0</v>
          </cell>
          <cell r="AW773">
            <v>0</v>
          </cell>
          <cell r="AX773">
            <v>0</v>
          </cell>
          <cell r="AY773">
            <v>0</v>
          </cell>
          <cell r="AZ773">
            <v>0</v>
          </cell>
        </row>
        <row r="774">
          <cell r="C774" t="str">
            <v>B015</v>
          </cell>
          <cell r="E774" t="str">
            <v>In-house stamping</v>
          </cell>
          <cell r="H774" t="str">
            <v>BIW</v>
          </cell>
          <cell r="I774" t="str">
            <v>TH</v>
          </cell>
          <cell r="J774" t="str">
            <v>JD8B </v>
          </cell>
          <cell r="K774" t="str">
            <v>F20221 </v>
          </cell>
          <cell r="L774" t="str">
            <v>AA</v>
          </cell>
          <cell r="N774" t="str">
            <v>前门内板 左</v>
          </cell>
          <cell r="P774" t="str">
            <v>NA</v>
          </cell>
          <cell r="Q774" t="str">
            <v>李世龙</v>
          </cell>
          <cell r="AA774">
            <v>0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>
            <v>0</v>
          </cell>
          <cell r="AV774">
            <v>0</v>
          </cell>
          <cell r="AW774">
            <v>0</v>
          </cell>
          <cell r="AX774">
            <v>0</v>
          </cell>
          <cell r="AY774">
            <v>0</v>
          </cell>
          <cell r="AZ774">
            <v>0</v>
          </cell>
        </row>
        <row r="775">
          <cell r="C775" t="str">
            <v>B015</v>
          </cell>
          <cell r="E775" t="str">
            <v>In-house stamping</v>
          </cell>
          <cell r="H775" t="str">
            <v>BIW</v>
          </cell>
          <cell r="I775" t="str">
            <v>TH</v>
          </cell>
          <cell r="J775" t="str">
            <v>JD8B </v>
          </cell>
          <cell r="K775" t="str">
            <v>F24704 </v>
          </cell>
          <cell r="L775" t="str">
            <v>AA</v>
          </cell>
          <cell r="N775" t="str">
            <v>后门外板</v>
          </cell>
          <cell r="P775" t="str">
            <v>NA</v>
          </cell>
          <cell r="Q775" t="str">
            <v>李世龙</v>
          </cell>
          <cell r="AA775">
            <v>0</v>
          </cell>
          <cell r="AP775">
            <v>0</v>
          </cell>
          <cell r="AQ775">
            <v>0</v>
          </cell>
          <cell r="AR775">
            <v>0</v>
          </cell>
          <cell r="AS775">
            <v>0</v>
          </cell>
          <cell r="AT775">
            <v>0</v>
          </cell>
          <cell r="AU775">
            <v>0</v>
          </cell>
          <cell r="AV775">
            <v>0</v>
          </cell>
          <cell r="AW775">
            <v>0</v>
          </cell>
          <cell r="AX775">
            <v>0</v>
          </cell>
          <cell r="AY775">
            <v>0</v>
          </cell>
          <cell r="AZ775">
            <v>0</v>
          </cell>
        </row>
        <row r="776">
          <cell r="C776" t="str">
            <v>B015</v>
          </cell>
          <cell r="E776" t="str">
            <v>In-house stamping</v>
          </cell>
          <cell r="H776" t="str">
            <v>BIW</v>
          </cell>
          <cell r="I776" t="str">
            <v>TH</v>
          </cell>
          <cell r="J776" t="str">
            <v>JD8B </v>
          </cell>
          <cell r="K776" t="str">
            <v>F24705 </v>
          </cell>
          <cell r="L776" t="str">
            <v>AA</v>
          </cell>
          <cell r="N776" t="str">
            <v>后门外板 左</v>
          </cell>
          <cell r="P776" t="str">
            <v>NA</v>
          </cell>
          <cell r="Q776" t="str">
            <v>李世龙</v>
          </cell>
          <cell r="AA776">
            <v>0</v>
          </cell>
          <cell r="AP776">
            <v>0</v>
          </cell>
          <cell r="AQ776">
            <v>0</v>
          </cell>
          <cell r="AR776">
            <v>0</v>
          </cell>
          <cell r="AS776">
            <v>0</v>
          </cell>
          <cell r="AT776">
            <v>0</v>
          </cell>
          <cell r="AU776">
            <v>0</v>
          </cell>
          <cell r="AV776">
            <v>0</v>
          </cell>
          <cell r="AW776">
            <v>0</v>
          </cell>
          <cell r="AX776">
            <v>0</v>
          </cell>
          <cell r="AY776">
            <v>0</v>
          </cell>
          <cell r="AZ776">
            <v>0</v>
          </cell>
        </row>
        <row r="777">
          <cell r="C777" t="str">
            <v>B015</v>
          </cell>
          <cell r="E777" t="str">
            <v>In-house stamping</v>
          </cell>
          <cell r="H777" t="str">
            <v>BIW</v>
          </cell>
          <cell r="I777" t="str">
            <v>TH</v>
          </cell>
          <cell r="J777" t="str">
            <v>PJD8B </v>
          </cell>
          <cell r="K777" t="str">
            <v>A16008 </v>
          </cell>
          <cell r="L777" t="str">
            <v>AA</v>
          </cell>
          <cell r="N777" t="str">
            <v>翼子板总成 右</v>
          </cell>
          <cell r="P777" t="str">
            <v>NA</v>
          </cell>
          <cell r="Q777" t="str">
            <v>薛丽华</v>
          </cell>
          <cell r="AA777">
            <v>0</v>
          </cell>
          <cell r="AP777">
            <v>0</v>
          </cell>
          <cell r="AQ777">
            <v>0</v>
          </cell>
          <cell r="AR777">
            <v>0</v>
          </cell>
          <cell r="AS777">
            <v>0</v>
          </cell>
          <cell r="AT777">
            <v>0</v>
          </cell>
          <cell r="AU777">
            <v>0</v>
          </cell>
          <cell r="AV777">
            <v>0</v>
          </cell>
          <cell r="AW777">
            <v>0</v>
          </cell>
          <cell r="AX777">
            <v>0</v>
          </cell>
          <cell r="AY777">
            <v>0</v>
          </cell>
          <cell r="AZ777">
            <v>0</v>
          </cell>
        </row>
        <row r="778">
          <cell r="C778" t="str">
            <v>B015</v>
          </cell>
          <cell r="E778" t="str">
            <v>In-house stamping</v>
          </cell>
          <cell r="H778" t="str">
            <v>BIW</v>
          </cell>
          <cell r="I778" t="str">
            <v>TH</v>
          </cell>
          <cell r="J778" t="str">
            <v>PJD8B </v>
          </cell>
          <cell r="K778" t="str">
            <v>A16009 </v>
          </cell>
          <cell r="L778" t="str">
            <v>AA</v>
          </cell>
          <cell r="N778" t="str">
            <v>翼子板总成 左</v>
          </cell>
          <cell r="P778" t="str">
            <v>NA</v>
          </cell>
          <cell r="Q778" t="str">
            <v>薛丽华</v>
          </cell>
          <cell r="AA778">
            <v>0</v>
          </cell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0</v>
          </cell>
          <cell r="AV778">
            <v>0</v>
          </cell>
          <cell r="AW778">
            <v>0</v>
          </cell>
          <cell r="AX778">
            <v>0</v>
          </cell>
          <cell r="AY778">
            <v>0</v>
          </cell>
          <cell r="AZ778">
            <v>0</v>
          </cell>
        </row>
        <row r="779">
          <cell r="C779" t="str">
            <v>B015</v>
          </cell>
          <cell r="E779" t="str">
            <v>In-house stamping</v>
          </cell>
          <cell r="H779" t="str">
            <v>BIW</v>
          </cell>
          <cell r="I779" t="str">
            <v>TH</v>
          </cell>
          <cell r="J779" t="str">
            <v>WDBV61</v>
          </cell>
          <cell r="K779" t="str">
            <v>A10463</v>
          </cell>
          <cell r="L779" t="str">
            <v>BB</v>
          </cell>
          <cell r="N779" t="str">
            <v>发动机前舱焊点</v>
          </cell>
          <cell r="P779" t="str">
            <v>NA</v>
          </cell>
          <cell r="Q779" t="str">
            <v>刘阳</v>
          </cell>
          <cell r="AA779">
            <v>0</v>
          </cell>
          <cell r="AP779">
            <v>0</v>
          </cell>
          <cell r="AQ779">
            <v>0</v>
          </cell>
          <cell r="AR779">
            <v>0</v>
          </cell>
          <cell r="AS779">
            <v>0</v>
          </cell>
          <cell r="AT779">
            <v>0</v>
          </cell>
          <cell r="AU779">
            <v>0</v>
          </cell>
          <cell r="AV779">
            <v>0</v>
          </cell>
          <cell r="AW779">
            <v>0</v>
          </cell>
          <cell r="AX779">
            <v>0</v>
          </cell>
          <cell r="AY779">
            <v>0</v>
          </cell>
          <cell r="AZ779">
            <v>0</v>
          </cell>
        </row>
        <row r="780">
          <cell r="C780" t="str">
            <v>B015</v>
          </cell>
          <cell r="E780" t="str">
            <v>In-house stamping</v>
          </cell>
          <cell r="H780" t="str">
            <v>BIW</v>
          </cell>
          <cell r="I780" t="str">
            <v>TH</v>
          </cell>
          <cell r="J780" t="str">
            <v>WDJD8B </v>
          </cell>
          <cell r="K780" t="str">
            <v>A10463</v>
          </cell>
          <cell r="L780" t="str">
            <v>BA</v>
          </cell>
          <cell r="N780" t="str">
            <v>发动机前舱焊点</v>
          </cell>
          <cell r="P780" t="str">
            <v>NA</v>
          </cell>
          <cell r="Q780" t="str">
            <v>刘阳</v>
          </cell>
          <cell r="AA780">
            <v>0</v>
          </cell>
          <cell r="AP780">
            <v>0</v>
          </cell>
          <cell r="AQ780">
            <v>0</v>
          </cell>
          <cell r="AR780">
            <v>0</v>
          </cell>
          <cell r="AS780">
            <v>0</v>
          </cell>
          <cell r="AT780">
            <v>0</v>
          </cell>
          <cell r="AU780">
            <v>0</v>
          </cell>
          <cell r="AV780">
            <v>0</v>
          </cell>
          <cell r="AW780">
            <v>0</v>
          </cell>
          <cell r="AX780">
            <v>0</v>
          </cell>
          <cell r="AY780">
            <v>0</v>
          </cell>
          <cell r="AZ780">
            <v>0</v>
          </cell>
        </row>
        <row r="781">
          <cell r="C781" t="str">
            <v>B015</v>
          </cell>
          <cell r="E781" t="str">
            <v>In-house stamping</v>
          </cell>
          <cell r="H781" t="str">
            <v>BIW</v>
          </cell>
          <cell r="I781" t="str">
            <v>TH</v>
          </cell>
          <cell r="J781" t="str">
            <v>PJD8B </v>
          </cell>
          <cell r="K781" t="str">
            <v>F40110</v>
          </cell>
          <cell r="L781" t="str">
            <v>AD</v>
          </cell>
          <cell r="N781" t="str">
            <v>4D行李箱总成</v>
          </cell>
          <cell r="P781" t="str">
            <v>NA</v>
          </cell>
          <cell r="Q781" t="str">
            <v>苑雪丽</v>
          </cell>
          <cell r="AA781">
            <v>0</v>
          </cell>
          <cell r="AP781">
            <v>0</v>
          </cell>
          <cell r="AQ781">
            <v>0</v>
          </cell>
          <cell r="AR781">
            <v>0</v>
          </cell>
          <cell r="AS781">
            <v>0</v>
          </cell>
          <cell r="AT781">
            <v>0</v>
          </cell>
          <cell r="AU781">
            <v>0</v>
          </cell>
          <cell r="AV781">
            <v>0</v>
          </cell>
          <cell r="AW781">
            <v>0</v>
          </cell>
          <cell r="AX781">
            <v>0</v>
          </cell>
          <cell r="AY781">
            <v>0</v>
          </cell>
          <cell r="AZ781">
            <v>0</v>
          </cell>
        </row>
        <row r="782">
          <cell r="C782" t="str">
            <v>B015</v>
          </cell>
          <cell r="E782" t="str">
            <v>In-house stamping</v>
          </cell>
          <cell r="H782" t="str">
            <v>BIW</v>
          </cell>
          <cell r="I782" t="str">
            <v>TH</v>
          </cell>
          <cell r="J782" t="str">
            <v>JD8B </v>
          </cell>
          <cell r="K782" t="str">
            <v>F40617 </v>
          </cell>
          <cell r="L782" t="str">
            <v>AD </v>
          </cell>
          <cell r="N782" t="str">
            <v>行李箱盖外板 下</v>
          </cell>
          <cell r="P782" t="str">
            <v>NA</v>
          </cell>
          <cell r="Q782" t="str">
            <v>苑雪丽</v>
          </cell>
          <cell r="AA782">
            <v>0</v>
          </cell>
          <cell r="AP782">
            <v>0</v>
          </cell>
          <cell r="AQ782">
            <v>0</v>
          </cell>
          <cell r="AR782">
            <v>0</v>
          </cell>
          <cell r="AS782">
            <v>0</v>
          </cell>
          <cell r="AT782">
            <v>0</v>
          </cell>
          <cell r="AU782">
            <v>0</v>
          </cell>
          <cell r="AV782">
            <v>0</v>
          </cell>
          <cell r="AW782">
            <v>0</v>
          </cell>
          <cell r="AX782">
            <v>0</v>
          </cell>
          <cell r="AY782">
            <v>0</v>
          </cell>
          <cell r="AZ782">
            <v>0</v>
          </cell>
        </row>
        <row r="783">
          <cell r="AA783">
            <v>0</v>
          </cell>
          <cell r="AP783">
            <v>0</v>
          </cell>
          <cell r="AQ783">
            <v>0</v>
          </cell>
          <cell r="AR783">
            <v>0</v>
          </cell>
          <cell r="AS783">
            <v>0</v>
          </cell>
          <cell r="AT783">
            <v>0</v>
          </cell>
          <cell r="AU783">
            <v>0</v>
          </cell>
          <cell r="AV783">
            <v>0</v>
          </cell>
          <cell r="AW783">
            <v>0</v>
          </cell>
          <cell r="AX783">
            <v>0</v>
          </cell>
          <cell r="AY783">
            <v>0</v>
          </cell>
          <cell r="AZ783">
            <v>0</v>
          </cell>
        </row>
        <row r="784">
          <cell r="AA784">
            <v>0</v>
          </cell>
          <cell r="AP784">
            <v>0</v>
          </cell>
          <cell r="AQ784">
            <v>0</v>
          </cell>
          <cell r="AR784">
            <v>0</v>
          </cell>
          <cell r="AS784">
            <v>0</v>
          </cell>
          <cell r="AT784">
            <v>0</v>
          </cell>
          <cell r="AU784">
            <v>0</v>
          </cell>
          <cell r="AV784">
            <v>0</v>
          </cell>
          <cell r="AW784">
            <v>0</v>
          </cell>
          <cell r="AX784">
            <v>0</v>
          </cell>
          <cell r="AY784">
            <v>0</v>
          </cell>
          <cell r="AZ784">
            <v>0</v>
          </cell>
        </row>
        <row r="785">
          <cell r="C785" t="str">
            <v>PTO69--1.0stage6</v>
          </cell>
          <cell r="E785" t="str">
            <v>PCV  Tube</v>
          </cell>
          <cell r="G785" t="str">
            <v>B</v>
          </cell>
          <cell r="H785" t="str">
            <v>PMT4</v>
          </cell>
          <cell r="I785" t="str">
            <v>PF</v>
          </cell>
          <cell r="J785" t="str">
            <v>H6BG</v>
          </cell>
          <cell r="K785">
            <v>6758</v>
          </cell>
          <cell r="L785" t="str">
            <v>AA</v>
          </cell>
          <cell r="M785" t="str">
            <v>H6BG-6758-AA</v>
          </cell>
          <cell r="P785" t="str">
            <v>刘旭</v>
          </cell>
          <cell r="Q785" t="str">
            <v>任宇</v>
          </cell>
          <cell r="S785">
            <v>0</v>
          </cell>
          <cell r="T785">
            <v>0</v>
          </cell>
          <cell r="U785">
            <v>0</v>
          </cell>
          <cell r="V785">
            <v>0</v>
          </cell>
          <cell r="W785">
            <v>1</v>
          </cell>
          <cell r="X785">
            <v>1</v>
          </cell>
          <cell r="Y785">
            <v>0</v>
          </cell>
          <cell r="Z785">
            <v>1</v>
          </cell>
          <cell r="AA785">
            <v>0.28000000000000003</v>
          </cell>
          <cell r="AC785">
            <v>-32.35</v>
          </cell>
          <cell r="AD785">
            <v>-0.5</v>
          </cell>
          <cell r="AE785">
            <v>-0.4</v>
          </cell>
          <cell r="AF785">
            <v>0</v>
          </cell>
          <cell r="AG785">
            <v>0</v>
          </cell>
          <cell r="AH785">
            <v>-33.25</v>
          </cell>
          <cell r="AI785" t="str">
            <v>CNY</v>
          </cell>
          <cell r="AJ785" t="str">
            <v>LP</v>
          </cell>
          <cell r="AK785" t="str">
            <v>帕萨思汽车零部件（上海）有限公司</v>
          </cell>
          <cell r="AL785" t="str">
            <v>GNNYA</v>
          </cell>
          <cell r="AP785">
            <v>0</v>
          </cell>
          <cell r="AQ785">
            <v>0</v>
          </cell>
          <cell r="AR785">
            <v>0</v>
          </cell>
          <cell r="AS785">
            <v>0</v>
          </cell>
          <cell r="AT785">
            <v>0</v>
          </cell>
          <cell r="AU785">
            <v>0</v>
          </cell>
          <cell r="AV785">
            <v>0</v>
          </cell>
          <cell r="AW785">
            <v>0</v>
          </cell>
          <cell r="AX785">
            <v>0</v>
          </cell>
          <cell r="AY785">
            <v>0</v>
          </cell>
          <cell r="AZ785">
            <v>0</v>
          </cell>
          <cell r="BB785">
            <v>0</v>
          </cell>
          <cell r="BC785">
            <v>0</v>
          </cell>
          <cell r="BD785">
            <v>0</v>
          </cell>
          <cell r="BE785">
            <v>0</v>
          </cell>
          <cell r="BF785">
            <v>0</v>
          </cell>
          <cell r="BI785">
            <v>0</v>
          </cell>
          <cell r="BJ785">
            <v>0</v>
          </cell>
          <cell r="BL785">
            <v>0</v>
          </cell>
          <cell r="BM785">
            <v>0</v>
          </cell>
          <cell r="BN785">
            <v>0</v>
          </cell>
          <cell r="BO785">
            <v>0</v>
          </cell>
        </row>
        <row r="786">
          <cell r="C786" t="str">
            <v>PT03-2--1.0stage6</v>
          </cell>
          <cell r="E786" t="str">
            <v>Hot End</v>
          </cell>
          <cell r="G786" t="str">
            <v>B</v>
          </cell>
          <cell r="H786" t="str">
            <v>PMT4</v>
          </cell>
          <cell r="I786" t="str">
            <v>PF</v>
          </cell>
          <cell r="J786" t="str">
            <v>KD81</v>
          </cell>
          <cell r="K786" t="str">
            <v>5E211</v>
          </cell>
          <cell r="L786" t="str">
            <v>AC</v>
          </cell>
          <cell r="M786" t="str">
            <v>KD81-5E211-AC</v>
          </cell>
          <cell r="S786">
            <v>0</v>
          </cell>
          <cell r="T786">
            <v>0</v>
          </cell>
          <cell r="U786">
            <v>0</v>
          </cell>
          <cell r="V786">
            <v>0</v>
          </cell>
          <cell r="W786">
            <v>1</v>
          </cell>
          <cell r="X786">
            <v>1</v>
          </cell>
          <cell r="Y786">
            <v>0</v>
          </cell>
          <cell r="Z786">
            <v>1</v>
          </cell>
          <cell r="AA786">
            <v>0.28000000000000003</v>
          </cell>
          <cell r="AC786">
            <v>-442.16</v>
          </cell>
          <cell r="AD786">
            <v>-4.97</v>
          </cell>
          <cell r="AE786">
            <v>-6.59</v>
          </cell>
          <cell r="AF786">
            <v>0</v>
          </cell>
          <cell r="AG786">
            <v>-5.31</v>
          </cell>
          <cell r="AH786">
            <v>-459.03000000000003</v>
          </cell>
          <cell r="AI786" t="str">
            <v>CNY</v>
          </cell>
          <cell r="AJ786" t="str">
            <v>LP</v>
          </cell>
          <cell r="AK786" t="str">
            <v>佛吉亚排气重庆工厂</v>
          </cell>
          <cell r="AL786" t="str">
            <v>CQSLA 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>
            <v>0</v>
          </cell>
          <cell r="AV786">
            <v>0</v>
          </cell>
          <cell r="AW786">
            <v>0</v>
          </cell>
          <cell r="AX786">
            <v>0</v>
          </cell>
          <cell r="AY786">
            <v>0</v>
          </cell>
          <cell r="AZ786">
            <v>0</v>
          </cell>
          <cell r="BB786">
            <v>-136000</v>
          </cell>
          <cell r="BC786">
            <v>0</v>
          </cell>
          <cell r="BD786">
            <v>0</v>
          </cell>
          <cell r="BE786">
            <v>0</v>
          </cell>
          <cell r="BF786">
            <v>0</v>
          </cell>
          <cell r="BI786">
            <v>0</v>
          </cell>
          <cell r="BJ786">
            <v>0</v>
          </cell>
        </row>
        <row r="787">
          <cell r="C787" t="str">
            <v>PT07-3--1.0Stage6</v>
          </cell>
          <cell r="E787" t="str">
            <v>Clean Duct</v>
          </cell>
          <cell r="G787" t="str">
            <v>B</v>
          </cell>
          <cell r="H787" t="str">
            <v>PMT4</v>
          </cell>
          <cell r="I787" t="str">
            <v>PF</v>
          </cell>
          <cell r="J787" t="str">
            <v>JX61</v>
          </cell>
          <cell r="K787" t="str">
            <v>9C623</v>
          </cell>
          <cell r="L787" t="str">
            <v>EB</v>
          </cell>
          <cell r="M787" t="str">
            <v>JX61-9C623-EB</v>
          </cell>
          <cell r="N787" t="str">
            <v>重庆曼胡默尔</v>
          </cell>
          <cell r="S787">
            <v>0</v>
          </cell>
          <cell r="T787">
            <v>0</v>
          </cell>
          <cell r="U787">
            <v>0</v>
          </cell>
          <cell r="V787">
            <v>0</v>
          </cell>
          <cell r="W787">
            <v>1</v>
          </cell>
          <cell r="X787">
            <v>1</v>
          </cell>
          <cell r="Y787">
            <v>0</v>
          </cell>
          <cell r="Z787">
            <v>1</v>
          </cell>
          <cell r="AA787">
            <v>0.28000000000000003</v>
          </cell>
          <cell r="AC787">
            <v>-95.83</v>
          </cell>
          <cell r="AD787">
            <v>-3.13</v>
          </cell>
          <cell r="AE787">
            <v>-1.21</v>
          </cell>
          <cell r="AF787">
            <v>0</v>
          </cell>
          <cell r="AG787">
            <v>0</v>
          </cell>
          <cell r="AH787">
            <v>-100.16999999999999</v>
          </cell>
          <cell r="AI787" t="str">
            <v>CNY</v>
          </cell>
          <cell r="AJ787">
            <v>0</v>
          </cell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0</v>
          </cell>
          <cell r="AU787">
            <v>0</v>
          </cell>
          <cell r="AV787">
            <v>0</v>
          </cell>
          <cell r="AW787">
            <v>0</v>
          </cell>
          <cell r="AX787">
            <v>0</v>
          </cell>
          <cell r="AY787">
            <v>0</v>
          </cell>
          <cell r="AZ787">
            <v>0</v>
          </cell>
          <cell r="BB787">
            <v>0</v>
          </cell>
          <cell r="BC787">
            <v>0</v>
          </cell>
          <cell r="BD787">
            <v>0</v>
          </cell>
          <cell r="BE787">
            <v>0</v>
          </cell>
          <cell r="BF787">
            <v>0</v>
          </cell>
        </row>
        <row r="788">
          <cell r="C788" t="str">
            <v>PT24-2</v>
          </cell>
          <cell r="E788" t="str">
            <v>EGTS</v>
          </cell>
          <cell r="G788" t="str">
            <v>B</v>
          </cell>
          <cell r="H788" t="str">
            <v>PMT4</v>
          </cell>
          <cell r="I788" t="str">
            <v>TH</v>
          </cell>
          <cell r="J788" t="str">
            <v>JD8G</v>
          </cell>
          <cell r="K788" t="str">
            <v>12B591</v>
          </cell>
          <cell r="L788" t="str">
            <v>AA</v>
          </cell>
          <cell r="M788" t="str">
            <v>JD8G-12B591-AA</v>
          </cell>
          <cell r="N788" t="str">
            <v>排气温度传感器</v>
          </cell>
          <cell r="P788" t="str">
            <v>王秋夜</v>
          </cell>
          <cell r="Q788" t="str">
            <v>唐含涵</v>
          </cell>
          <cell r="S788">
            <v>0</v>
          </cell>
          <cell r="T788">
            <v>0</v>
          </cell>
          <cell r="U788">
            <v>0</v>
          </cell>
          <cell r="V788">
            <v>0</v>
          </cell>
          <cell r="W788">
            <v>1</v>
          </cell>
          <cell r="X788">
            <v>1</v>
          </cell>
          <cell r="Y788">
            <v>0</v>
          </cell>
          <cell r="Z788">
            <v>1</v>
          </cell>
          <cell r="AA788">
            <v>0.28000000000000003</v>
          </cell>
          <cell r="AC788">
            <v>-72.959999999999994</v>
          </cell>
          <cell r="AD788">
            <v>0</v>
          </cell>
          <cell r="AE788">
            <v>0</v>
          </cell>
          <cell r="AF788">
            <v>0</v>
          </cell>
          <cell r="AG788">
            <v>0</v>
          </cell>
          <cell r="AH788">
            <v>-72.959999999999994</v>
          </cell>
          <cell r="AI788" t="str">
            <v>CNY</v>
          </cell>
          <cell r="AJ788">
            <v>0</v>
          </cell>
          <cell r="AK788" t="str">
            <v>常熟特殊陶业有限公司</v>
          </cell>
          <cell r="AL788" t="str">
            <v>GRAJA</v>
          </cell>
          <cell r="AP788">
            <v>0</v>
          </cell>
          <cell r="AQ788">
            <v>0</v>
          </cell>
          <cell r="AR788">
            <v>0</v>
          </cell>
          <cell r="AS788">
            <v>0</v>
          </cell>
          <cell r="AT788">
            <v>0</v>
          </cell>
          <cell r="AU788">
            <v>0</v>
          </cell>
          <cell r="AV788">
            <v>0</v>
          </cell>
          <cell r="AW788">
            <v>0</v>
          </cell>
          <cell r="AX788">
            <v>0</v>
          </cell>
          <cell r="AY788">
            <v>0</v>
          </cell>
          <cell r="AZ788">
            <v>0</v>
          </cell>
          <cell r="BB788">
            <v>0</v>
          </cell>
          <cell r="BC788">
            <v>0</v>
          </cell>
          <cell r="BD788">
            <v>0</v>
          </cell>
          <cell r="BE788">
            <v>0</v>
          </cell>
          <cell r="BF788">
            <v>0</v>
          </cell>
          <cell r="BG788">
            <v>0</v>
          </cell>
          <cell r="BH788">
            <v>0</v>
          </cell>
          <cell r="BI788">
            <v>0</v>
          </cell>
          <cell r="BJ788">
            <v>0</v>
          </cell>
        </row>
        <row r="789">
          <cell r="C789" t="str">
            <v>PT30</v>
          </cell>
          <cell r="E789" t="str">
            <v>PCM（Fox AT）</v>
          </cell>
          <cell r="F789">
            <v>0</v>
          </cell>
          <cell r="G789" t="str">
            <v>B</v>
          </cell>
          <cell r="H789" t="str">
            <v>PMT4</v>
          </cell>
          <cell r="I789" t="str">
            <v>PF</v>
          </cell>
          <cell r="J789" t="str">
            <v>JD8G</v>
          </cell>
          <cell r="K789" t="str">
            <v>12A650</v>
          </cell>
          <cell r="L789" t="str">
            <v>BA</v>
          </cell>
          <cell r="M789" t="str">
            <v>JD8G-12A650-BA</v>
          </cell>
          <cell r="N789" t="str">
            <v>发动机控制器（AT）</v>
          </cell>
          <cell r="P789" t="str">
            <v>王秋夜</v>
          </cell>
          <cell r="Q789" t="str">
            <v>唐含涵</v>
          </cell>
          <cell r="S789">
            <v>0</v>
          </cell>
          <cell r="T789">
            <v>0</v>
          </cell>
          <cell r="U789">
            <v>0</v>
          </cell>
          <cell r="V789">
            <v>0</v>
          </cell>
          <cell r="W789">
            <v>0</v>
          </cell>
          <cell r="X789">
            <v>1</v>
          </cell>
          <cell r="Y789">
            <v>0</v>
          </cell>
          <cell r="Z789">
            <v>1</v>
          </cell>
          <cell r="AA789">
            <v>0.19</v>
          </cell>
          <cell r="AC789">
            <v>-656.26</v>
          </cell>
          <cell r="AD789">
            <v>-7.2</v>
          </cell>
          <cell r="AE789">
            <v>-7</v>
          </cell>
          <cell r="AF789">
            <v>0</v>
          </cell>
          <cell r="AG789">
            <v>0</v>
          </cell>
          <cell r="AH789">
            <v>-670.46</v>
          </cell>
          <cell r="AI789" t="str">
            <v>CNY</v>
          </cell>
          <cell r="AK789" t="str">
            <v>联合汽车电子有限公司</v>
          </cell>
          <cell r="AL789" t="str">
            <v>CUEQA</v>
          </cell>
          <cell r="AP789">
            <v>0</v>
          </cell>
          <cell r="AQ789">
            <v>0</v>
          </cell>
          <cell r="AR789">
            <v>0</v>
          </cell>
          <cell r="AS789">
            <v>0</v>
          </cell>
          <cell r="AT789">
            <v>0</v>
          </cell>
          <cell r="AU789">
            <v>0</v>
          </cell>
          <cell r="AV789">
            <v>0</v>
          </cell>
          <cell r="AW789">
            <v>0</v>
          </cell>
          <cell r="AX789">
            <v>0</v>
          </cell>
          <cell r="AY789">
            <v>0</v>
          </cell>
          <cell r="AZ789">
            <v>0</v>
          </cell>
          <cell r="BB789">
            <v>0</v>
          </cell>
          <cell r="BC789">
            <v>0</v>
          </cell>
          <cell r="BD789">
            <v>0</v>
          </cell>
          <cell r="BE789">
            <v>0</v>
          </cell>
          <cell r="BF789">
            <v>0</v>
          </cell>
          <cell r="BG789">
            <v>0</v>
          </cell>
          <cell r="BH789">
            <v>0</v>
          </cell>
          <cell r="BI789">
            <v>0</v>
          </cell>
          <cell r="BJ789">
            <v>0</v>
          </cell>
        </row>
        <row r="790">
          <cell r="AA790">
            <v>0</v>
          </cell>
          <cell r="AP790">
            <v>0</v>
          </cell>
          <cell r="AQ790">
            <v>0</v>
          </cell>
          <cell r="AR790">
            <v>0</v>
          </cell>
          <cell r="AS790">
            <v>0</v>
          </cell>
          <cell r="AT790">
            <v>0</v>
          </cell>
          <cell r="AU790">
            <v>0</v>
          </cell>
          <cell r="AV790">
            <v>0</v>
          </cell>
          <cell r="AW790">
            <v>0</v>
          </cell>
          <cell r="AX790">
            <v>0</v>
          </cell>
          <cell r="AY790">
            <v>0</v>
          </cell>
          <cell r="AZ790">
            <v>0</v>
          </cell>
        </row>
        <row r="791">
          <cell r="AA791">
            <v>0</v>
          </cell>
          <cell r="AP791">
            <v>0</v>
          </cell>
          <cell r="AQ791">
            <v>0</v>
          </cell>
          <cell r="AR791">
            <v>0</v>
          </cell>
          <cell r="AS791">
            <v>0</v>
          </cell>
          <cell r="AT791">
            <v>0</v>
          </cell>
          <cell r="AU791">
            <v>0</v>
          </cell>
          <cell r="AV791">
            <v>0</v>
          </cell>
          <cell r="AW791">
            <v>0</v>
          </cell>
          <cell r="AX791">
            <v>0</v>
          </cell>
          <cell r="AY791">
            <v>0</v>
          </cell>
          <cell r="AZ791">
            <v>0</v>
          </cell>
        </row>
        <row r="792">
          <cell r="AA792">
            <v>0</v>
          </cell>
          <cell r="AP792">
            <v>0</v>
          </cell>
          <cell r="AQ792">
            <v>0</v>
          </cell>
          <cell r="AR792">
            <v>0</v>
          </cell>
          <cell r="AS792">
            <v>0</v>
          </cell>
          <cell r="AT792">
            <v>0</v>
          </cell>
          <cell r="AU792">
            <v>0</v>
          </cell>
          <cell r="AV792">
            <v>0</v>
          </cell>
          <cell r="AW792">
            <v>0</v>
          </cell>
          <cell r="AX792">
            <v>0</v>
          </cell>
          <cell r="AY792">
            <v>0</v>
          </cell>
          <cell r="AZ792">
            <v>0</v>
          </cell>
        </row>
        <row r="793">
          <cell r="AA793">
            <v>0</v>
          </cell>
          <cell r="AP793">
            <v>0</v>
          </cell>
          <cell r="AQ793">
            <v>0</v>
          </cell>
          <cell r="AR793">
            <v>0</v>
          </cell>
          <cell r="AS793">
            <v>0</v>
          </cell>
          <cell r="AT793">
            <v>0</v>
          </cell>
          <cell r="AU793">
            <v>0</v>
          </cell>
          <cell r="AV793">
            <v>0</v>
          </cell>
          <cell r="AW793">
            <v>0</v>
          </cell>
          <cell r="AX793">
            <v>0</v>
          </cell>
          <cell r="AY793">
            <v>0</v>
          </cell>
          <cell r="AZ793">
            <v>0</v>
          </cell>
        </row>
        <row r="794">
          <cell r="AA794">
            <v>0</v>
          </cell>
          <cell r="AP794">
            <v>0</v>
          </cell>
          <cell r="AQ794">
            <v>0</v>
          </cell>
          <cell r="AR794">
            <v>0</v>
          </cell>
          <cell r="AS794">
            <v>0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</row>
        <row r="795">
          <cell r="AA795">
            <v>0</v>
          </cell>
          <cell r="AP795">
            <v>0</v>
          </cell>
          <cell r="AQ795">
            <v>0</v>
          </cell>
          <cell r="AR795">
            <v>0</v>
          </cell>
          <cell r="AS795">
            <v>0</v>
          </cell>
          <cell r="AT795">
            <v>0</v>
          </cell>
          <cell r="AU795">
            <v>0</v>
          </cell>
          <cell r="AV795">
            <v>0</v>
          </cell>
          <cell r="AW795">
            <v>0</v>
          </cell>
          <cell r="AX795">
            <v>0</v>
          </cell>
          <cell r="AY795">
            <v>0</v>
          </cell>
          <cell r="AZ795">
            <v>0</v>
          </cell>
        </row>
        <row r="796">
          <cell r="E796" t="str">
            <v>HEAT SHIELD</v>
          </cell>
          <cell r="J796" t="str">
            <v>JD8G </v>
          </cell>
          <cell r="K796" t="str">
            <v>9T282</v>
          </cell>
          <cell r="L796" t="str">
            <v>AB</v>
          </cell>
          <cell r="AA796">
            <v>0</v>
          </cell>
          <cell r="AP796">
            <v>0</v>
          </cell>
          <cell r="AQ796">
            <v>0</v>
          </cell>
          <cell r="AR796">
            <v>0</v>
          </cell>
          <cell r="AS796">
            <v>0</v>
          </cell>
          <cell r="AT796">
            <v>0</v>
          </cell>
          <cell r="AU796">
            <v>0</v>
          </cell>
          <cell r="AV796">
            <v>0</v>
          </cell>
          <cell r="AW796">
            <v>0</v>
          </cell>
          <cell r="AX796">
            <v>0</v>
          </cell>
          <cell r="AY796">
            <v>0</v>
          </cell>
          <cell r="AZ796">
            <v>0</v>
          </cell>
        </row>
        <row r="797">
          <cell r="E797" t="str">
            <v>排气压力传感器</v>
          </cell>
          <cell r="J797" t="str">
            <v>JD8G </v>
          </cell>
          <cell r="K797" t="str">
            <v>5H295 </v>
          </cell>
          <cell r="L797" t="str">
            <v>AB</v>
          </cell>
          <cell r="O797">
            <v>0</v>
          </cell>
          <cell r="AA797">
            <v>0</v>
          </cell>
          <cell r="AP797">
            <v>0</v>
          </cell>
          <cell r="AQ797">
            <v>0</v>
          </cell>
          <cell r="AR797">
            <v>0</v>
          </cell>
          <cell r="AS797">
            <v>0</v>
          </cell>
          <cell r="AT797">
            <v>0</v>
          </cell>
          <cell r="AU797">
            <v>0</v>
          </cell>
          <cell r="AV797">
            <v>0</v>
          </cell>
          <cell r="AW797">
            <v>0</v>
          </cell>
          <cell r="AX797">
            <v>0</v>
          </cell>
          <cell r="AY797">
            <v>0</v>
          </cell>
          <cell r="AZ797">
            <v>0</v>
          </cell>
        </row>
        <row r="798">
          <cell r="AA798">
            <v>0</v>
          </cell>
          <cell r="AP798">
            <v>0</v>
          </cell>
          <cell r="AQ798">
            <v>0</v>
          </cell>
          <cell r="AR798">
            <v>0</v>
          </cell>
          <cell r="AS798">
            <v>0</v>
          </cell>
          <cell r="AT798">
            <v>0</v>
          </cell>
          <cell r="AU798">
            <v>0</v>
          </cell>
          <cell r="AV798">
            <v>0</v>
          </cell>
          <cell r="AW798">
            <v>0</v>
          </cell>
          <cell r="AX798">
            <v>0</v>
          </cell>
          <cell r="AY798">
            <v>0</v>
          </cell>
          <cell r="AZ798">
            <v>0</v>
          </cell>
        </row>
        <row r="799">
          <cell r="AA799">
            <v>0</v>
          </cell>
          <cell r="AP799">
            <v>0</v>
          </cell>
          <cell r="AQ799">
            <v>0</v>
          </cell>
          <cell r="AR799">
            <v>0</v>
          </cell>
          <cell r="AS799">
            <v>0</v>
          </cell>
          <cell r="AT799">
            <v>0</v>
          </cell>
          <cell r="AU799">
            <v>0</v>
          </cell>
          <cell r="AV799">
            <v>0</v>
          </cell>
          <cell r="AW799">
            <v>0</v>
          </cell>
          <cell r="AX799">
            <v>0</v>
          </cell>
          <cell r="AY799">
            <v>0</v>
          </cell>
          <cell r="AZ799">
            <v>0</v>
          </cell>
        </row>
        <row r="800">
          <cell r="AA800">
            <v>0</v>
          </cell>
          <cell r="AP800">
            <v>0</v>
          </cell>
          <cell r="AQ800">
            <v>0</v>
          </cell>
          <cell r="AR800">
            <v>0</v>
          </cell>
          <cell r="AS800">
            <v>0</v>
          </cell>
          <cell r="AT800">
            <v>0</v>
          </cell>
          <cell r="AU800">
            <v>0</v>
          </cell>
          <cell r="AV800">
            <v>0</v>
          </cell>
          <cell r="AW800">
            <v>0</v>
          </cell>
          <cell r="AX800">
            <v>0</v>
          </cell>
          <cell r="AY800">
            <v>0</v>
          </cell>
          <cell r="AZ800">
            <v>0</v>
          </cell>
        </row>
        <row r="801">
          <cell r="AA801">
            <v>0</v>
          </cell>
          <cell r="AP801">
            <v>0</v>
          </cell>
          <cell r="AQ801">
            <v>0</v>
          </cell>
          <cell r="AR801">
            <v>0</v>
          </cell>
          <cell r="AS801">
            <v>0</v>
          </cell>
          <cell r="AT801">
            <v>0</v>
          </cell>
          <cell r="AU801">
            <v>0</v>
          </cell>
          <cell r="AV801">
            <v>0</v>
          </cell>
          <cell r="AW801">
            <v>0</v>
          </cell>
          <cell r="AX801">
            <v>0</v>
          </cell>
          <cell r="AY801">
            <v>0</v>
          </cell>
          <cell r="AZ801">
            <v>0</v>
          </cell>
        </row>
        <row r="802">
          <cell r="AA802">
            <v>0</v>
          </cell>
          <cell r="AP802">
            <v>0</v>
          </cell>
          <cell r="AQ802">
            <v>0</v>
          </cell>
          <cell r="AR802">
            <v>0</v>
          </cell>
          <cell r="AS802">
            <v>0</v>
          </cell>
          <cell r="AT802">
            <v>0</v>
          </cell>
          <cell r="AU802">
            <v>0</v>
          </cell>
          <cell r="AV802">
            <v>0</v>
          </cell>
          <cell r="AW802">
            <v>0</v>
          </cell>
          <cell r="AX802">
            <v>0</v>
          </cell>
          <cell r="AY802">
            <v>0</v>
          </cell>
          <cell r="AZ802">
            <v>0</v>
          </cell>
        </row>
        <row r="803">
          <cell r="AA803">
            <v>0</v>
          </cell>
          <cell r="AP803">
            <v>0</v>
          </cell>
          <cell r="AQ803">
            <v>0</v>
          </cell>
          <cell r="AR803">
            <v>0</v>
          </cell>
          <cell r="AS803">
            <v>0</v>
          </cell>
          <cell r="AT803">
            <v>0</v>
          </cell>
          <cell r="AU803">
            <v>0</v>
          </cell>
          <cell r="AV803">
            <v>0</v>
          </cell>
          <cell r="AW803">
            <v>0</v>
          </cell>
          <cell r="AX803">
            <v>0</v>
          </cell>
          <cell r="AY803">
            <v>0</v>
          </cell>
          <cell r="AZ803">
            <v>0</v>
          </cell>
        </row>
        <row r="804">
          <cell r="AA804">
            <v>0</v>
          </cell>
          <cell r="AP804">
            <v>0</v>
          </cell>
          <cell r="AQ804">
            <v>0</v>
          </cell>
          <cell r="AR804">
            <v>0</v>
          </cell>
          <cell r="AS804">
            <v>0</v>
          </cell>
          <cell r="AT804">
            <v>0</v>
          </cell>
          <cell r="AU804">
            <v>0</v>
          </cell>
          <cell r="AV804">
            <v>0</v>
          </cell>
          <cell r="AW804">
            <v>0</v>
          </cell>
          <cell r="AX804">
            <v>0</v>
          </cell>
          <cell r="AY804">
            <v>0</v>
          </cell>
          <cell r="AZ804">
            <v>0</v>
          </cell>
        </row>
        <row r="805">
          <cell r="AA805">
            <v>0</v>
          </cell>
          <cell r="AP805">
            <v>0</v>
          </cell>
          <cell r="AQ805">
            <v>0</v>
          </cell>
          <cell r="AR805">
            <v>0</v>
          </cell>
          <cell r="AS805">
            <v>0</v>
          </cell>
          <cell r="AT805">
            <v>0</v>
          </cell>
          <cell r="AU805">
            <v>0</v>
          </cell>
          <cell r="AV805">
            <v>0</v>
          </cell>
          <cell r="AW805">
            <v>0</v>
          </cell>
          <cell r="AX805">
            <v>0</v>
          </cell>
          <cell r="AY805">
            <v>0</v>
          </cell>
          <cell r="AZ805">
            <v>0</v>
          </cell>
        </row>
        <row r="806">
          <cell r="AA806">
            <v>0</v>
          </cell>
          <cell r="AP806">
            <v>0</v>
          </cell>
          <cell r="AQ806">
            <v>0</v>
          </cell>
          <cell r="AR806">
            <v>0</v>
          </cell>
          <cell r="AS806">
            <v>0</v>
          </cell>
          <cell r="AT806">
            <v>0</v>
          </cell>
          <cell r="AU806">
            <v>0</v>
          </cell>
          <cell r="AV806">
            <v>0</v>
          </cell>
          <cell r="AW806">
            <v>0</v>
          </cell>
          <cell r="AX806">
            <v>0</v>
          </cell>
          <cell r="AY806">
            <v>0</v>
          </cell>
          <cell r="AZ806">
            <v>0</v>
          </cell>
        </row>
        <row r="807">
          <cell r="AA807">
            <v>0</v>
          </cell>
          <cell r="AP807">
            <v>0</v>
          </cell>
          <cell r="AQ807">
            <v>0</v>
          </cell>
          <cell r="AR807">
            <v>0</v>
          </cell>
          <cell r="AS807">
            <v>0</v>
          </cell>
          <cell r="AT807">
            <v>0</v>
          </cell>
          <cell r="AU807">
            <v>0</v>
          </cell>
          <cell r="AV807">
            <v>0</v>
          </cell>
          <cell r="AW807">
            <v>0</v>
          </cell>
          <cell r="AX807">
            <v>0</v>
          </cell>
          <cell r="AY807">
            <v>0</v>
          </cell>
          <cell r="AZ807">
            <v>0</v>
          </cell>
        </row>
        <row r="808">
          <cell r="AA808">
            <v>0</v>
          </cell>
          <cell r="AP808">
            <v>0</v>
          </cell>
          <cell r="AQ808">
            <v>0</v>
          </cell>
          <cell r="AR808">
            <v>0</v>
          </cell>
          <cell r="AS808">
            <v>0</v>
          </cell>
          <cell r="AT808">
            <v>0</v>
          </cell>
          <cell r="AU808">
            <v>0</v>
          </cell>
          <cell r="AV808">
            <v>0</v>
          </cell>
          <cell r="AW808">
            <v>0</v>
          </cell>
          <cell r="AX808">
            <v>0</v>
          </cell>
          <cell r="AY808">
            <v>0</v>
          </cell>
          <cell r="AZ808">
            <v>0</v>
          </cell>
        </row>
        <row r="809">
          <cell r="AA809">
            <v>0</v>
          </cell>
          <cell r="AP809">
            <v>0</v>
          </cell>
          <cell r="AQ809">
            <v>0</v>
          </cell>
          <cell r="AR809">
            <v>0</v>
          </cell>
          <cell r="AS809">
            <v>0</v>
          </cell>
          <cell r="AT809">
            <v>0</v>
          </cell>
          <cell r="AU809">
            <v>0</v>
          </cell>
          <cell r="AV809">
            <v>0</v>
          </cell>
          <cell r="AW809">
            <v>0</v>
          </cell>
          <cell r="AX809">
            <v>0</v>
          </cell>
          <cell r="AY809">
            <v>0</v>
          </cell>
          <cell r="AZ809">
            <v>0</v>
          </cell>
        </row>
        <row r="810">
          <cell r="AA810">
            <v>0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0</v>
          </cell>
          <cell r="AU810">
            <v>0</v>
          </cell>
          <cell r="AV810">
            <v>0</v>
          </cell>
          <cell r="AW810">
            <v>0</v>
          </cell>
          <cell r="AX810">
            <v>0</v>
          </cell>
          <cell r="AY810">
            <v>0</v>
          </cell>
          <cell r="AZ810">
            <v>0</v>
          </cell>
        </row>
        <row r="811">
          <cell r="AA811">
            <v>0</v>
          </cell>
          <cell r="AP811">
            <v>0</v>
          </cell>
          <cell r="AQ811">
            <v>0</v>
          </cell>
          <cell r="AR811">
            <v>0</v>
          </cell>
          <cell r="AS811">
            <v>0</v>
          </cell>
          <cell r="AT811">
            <v>0</v>
          </cell>
          <cell r="AU811">
            <v>0</v>
          </cell>
          <cell r="AV811">
            <v>0</v>
          </cell>
          <cell r="AW811">
            <v>0</v>
          </cell>
          <cell r="AX811">
            <v>0</v>
          </cell>
          <cell r="AY811">
            <v>0</v>
          </cell>
          <cell r="AZ811">
            <v>0</v>
          </cell>
        </row>
        <row r="812">
          <cell r="AA812">
            <v>0</v>
          </cell>
          <cell r="AP812">
            <v>0</v>
          </cell>
          <cell r="AQ812">
            <v>0</v>
          </cell>
          <cell r="AR812">
            <v>0</v>
          </cell>
          <cell r="AS812">
            <v>0</v>
          </cell>
          <cell r="AT812">
            <v>0</v>
          </cell>
          <cell r="AU812">
            <v>0</v>
          </cell>
          <cell r="AV812">
            <v>0</v>
          </cell>
          <cell r="AW812">
            <v>0</v>
          </cell>
          <cell r="AX812">
            <v>0</v>
          </cell>
          <cell r="AY812">
            <v>0</v>
          </cell>
          <cell r="AZ812">
            <v>0</v>
          </cell>
        </row>
        <row r="813">
          <cell r="AA813">
            <v>0</v>
          </cell>
          <cell r="AP813">
            <v>0</v>
          </cell>
          <cell r="AQ813">
            <v>0</v>
          </cell>
          <cell r="AR813">
            <v>0</v>
          </cell>
          <cell r="AS813">
            <v>0</v>
          </cell>
          <cell r="AT813">
            <v>0</v>
          </cell>
          <cell r="AU813">
            <v>0</v>
          </cell>
          <cell r="AV813">
            <v>0</v>
          </cell>
          <cell r="AW813">
            <v>0</v>
          </cell>
          <cell r="AX813">
            <v>0</v>
          </cell>
          <cell r="AY813">
            <v>0</v>
          </cell>
          <cell r="AZ813">
            <v>0</v>
          </cell>
        </row>
        <row r="814">
          <cell r="AA814">
            <v>0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  <cell r="AU814">
            <v>0</v>
          </cell>
          <cell r="AV814">
            <v>0</v>
          </cell>
          <cell r="AW814">
            <v>0</v>
          </cell>
          <cell r="AX814">
            <v>0</v>
          </cell>
          <cell r="AY814">
            <v>0</v>
          </cell>
          <cell r="AZ814">
            <v>0</v>
          </cell>
        </row>
        <row r="815">
          <cell r="AA815">
            <v>0</v>
          </cell>
          <cell r="AP815">
            <v>0</v>
          </cell>
          <cell r="AQ815">
            <v>0</v>
          </cell>
          <cell r="AR815">
            <v>0</v>
          </cell>
          <cell r="AS815">
            <v>0</v>
          </cell>
          <cell r="AT815">
            <v>0</v>
          </cell>
          <cell r="AU815">
            <v>0</v>
          </cell>
          <cell r="AV815">
            <v>0</v>
          </cell>
          <cell r="AW815">
            <v>0</v>
          </cell>
          <cell r="AX815">
            <v>0</v>
          </cell>
          <cell r="AY815">
            <v>0</v>
          </cell>
          <cell r="AZ815">
            <v>0</v>
          </cell>
        </row>
        <row r="816">
          <cell r="AA816">
            <v>0</v>
          </cell>
          <cell r="AP816">
            <v>0</v>
          </cell>
          <cell r="AQ816">
            <v>0</v>
          </cell>
          <cell r="AR816">
            <v>0</v>
          </cell>
          <cell r="AS816">
            <v>0</v>
          </cell>
          <cell r="AT816">
            <v>0</v>
          </cell>
          <cell r="AU816">
            <v>0</v>
          </cell>
          <cell r="AV816">
            <v>0</v>
          </cell>
          <cell r="AW816">
            <v>0</v>
          </cell>
          <cell r="AX816">
            <v>0</v>
          </cell>
          <cell r="AY816">
            <v>0</v>
          </cell>
          <cell r="AZ816">
            <v>0</v>
          </cell>
        </row>
        <row r="817">
          <cell r="AA817">
            <v>0</v>
          </cell>
          <cell r="AP817">
            <v>0</v>
          </cell>
          <cell r="AQ817">
            <v>0</v>
          </cell>
          <cell r="AR817">
            <v>0</v>
          </cell>
          <cell r="AS817">
            <v>0</v>
          </cell>
          <cell r="AT817">
            <v>0</v>
          </cell>
          <cell r="AU817">
            <v>0</v>
          </cell>
          <cell r="AV817">
            <v>0</v>
          </cell>
          <cell r="AW817">
            <v>0</v>
          </cell>
          <cell r="AX817">
            <v>0</v>
          </cell>
          <cell r="AY817">
            <v>0</v>
          </cell>
          <cell r="AZ817">
            <v>0</v>
          </cell>
        </row>
        <row r="818">
          <cell r="AA818">
            <v>0</v>
          </cell>
          <cell r="AP818">
            <v>0</v>
          </cell>
          <cell r="AQ818">
            <v>0</v>
          </cell>
          <cell r="AR818">
            <v>0</v>
          </cell>
          <cell r="AS818">
            <v>0</v>
          </cell>
          <cell r="AT818">
            <v>0</v>
          </cell>
          <cell r="AU818">
            <v>0</v>
          </cell>
          <cell r="AV818">
            <v>0</v>
          </cell>
          <cell r="AW818">
            <v>0</v>
          </cell>
          <cell r="AX818">
            <v>0</v>
          </cell>
          <cell r="AY818">
            <v>0</v>
          </cell>
          <cell r="AZ818">
            <v>0</v>
          </cell>
        </row>
        <row r="819">
          <cell r="AA819">
            <v>0</v>
          </cell>
          <cell r="AP819">
            <v>0</v>
          </cell>
          <cell r="AQ819">
            <v>0</v>
          </cell>
          <cell r="AR819">
            <v>0</v>
          </cell>
          <cell r="AS819">
            <v>0</v>
          </cell>
          <cell r="AT819">
            <v>0</v>
          </cell>
          <cell r="AU819">
            <v>0</v>
          </cell>
          <cell r="AV819">
            <v>0</v>
          </cell>
          <cell r="AW819">
            <v>0</v>
          </cell>
          <cell r="AX819">
            <v>0</v>
          </cell>
          <cell r="AY819">
            <v>0</v>
          </cell>
          <cell r="AZ819">
            <v>0</v>
          </cell>
        </row>
        <row r="820">
          <cell r="AA820">
            <v>0</v>
          </cell>
          <cell r="AP820">
            <v>0</v>
          </cell>
          <cell r="AQ820">
            <v>0</v>
          </cell>
          <cell r="AR820">
            <v>0</v>
          </cell>
          <cell r="AS820">
            <v>0</v>
          </cell>
          <cell r="AT820">
            <v>0</v>
          </cell>
          <cell r="AU820">
            <v>0</v>
          </cell>
          <cell r="AV820">
            <v>0</v>
          </cell>
          <cell r="AW820">
            <v>0</v>
          </cell>
          <cell r="AX820">
            <v>0</v>
          </cell>
          <cell r="AY820">
            <v>0</v>
          </cell>
          <cell r="AZ820">
            <v>0</v>
          </cell>
        </row>
        <row r="821">
          <cell r="AA821">
            <v>0</v>
          </cell>
          <cell r="AP821">
            <v>0</v>
          </cell>
          <cell r="AQ821">
            <v>0</v>
          </cell>
          <cell r="AR821">
            <v>0</v>
          </cell>
          <cell r="AS821">
            <v>0</v>
          </cell>
          <cell r="AT821">
            <v>0</v>
          </cell>
          <cell r="AU821">
            <v>0</v>
          </cell>
          <cell r="AV821">
            <v>0</v>
          </cell>
          <cell r="AW821">
            <v>0</v>
          </cell>
          <cell r="AX821">
            <v>0</v>
          </cell>
          <cell r="AY821">
            <v>0</v>
          </cell>
          <cell r="AZ821">
            <v>0</v>
          </cell>
        </row>
        <row r="822">
          <cell r="AA822">
            <v>0</v>
          </cell>
          <cell r="AP822">
            <v>0</v>
          </cell>
          <cell r="AQ822">
            <v>0</v>
          </cell>
          <cell r="AR822">
            <v>0</v>
          </cell>
          <cell r="AS822">
            <v>0</v>
          </cell>
          <cell r="AT822">
            <v>0</v>
          </cell>
          <cell r="AU822">
            <v>0</v>
          </cell>
          <cell r="AV822">
            <v>0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</row>
        <row r="823">
          <cell r="AA823">
            <v>0</v>
          </cell>
          <cell r="AG823" t="b">
            <v>1</v>
          </cell>
          <cell r="AP823">
            <v>0</v>
          </cell>
          <cell r="AQ823">
            <v>0</v>
          </cell>
          <cell r="AR823">
            <v>0</v>
          </cell>
          <cell r="AS823">
            <v>0</v>
          </cell>
          <cell r="AT823">
            <v>0</v>
          </cell>
          <cell r="AU823">
            <v>0</v>
          </cell>
          <cell r="AV823">
            <v>0</v>
          </cell>
          <cell r="AW823">
            <v>0</v>
          </cell>
          <cell r="AX823">
            <v>0</v>
          </cell>
          <cell r="AY823">
            <v>0</v>
          </cell>
          <cell r="AZ823">
            <v>0</v>
          </cell>
        </row>
        <row r="824">
          <cell r="AA824">
            <v>0</v>
          </cell>
          <cell r="AP824">
            <v>0</v>
          </cell>
          <cell r="AQ824">
            <v>0</v>
          </cell>
          <cell r="AR824">
            <v>0</v>
          </cell>
          <cell r="AS824">
            <v>0</v>
          </cell>
          <cell r="AT824">
            <v>0</v>
          </cell>
          <cell r="AU824">
            <v>0</v>
          </cell>
          <cell r="AV824">
            <v>0</v>
          </cell>
          <cell r="AW824">
            <v>0</v>
          </cell>
          <cell r="AX824">
            <v>0</v>
          </cell>
          <cell r="AY824">
            <v>0</v>
          </cell>
          <cell r="AZ824">
            <v>0</v>
          </cell>
        </row>
        <row r="825">
          <cell r="AA825">
            <v>0</v>
          </cell>
          <cell r="AP825">
            <v>0</v>
          </cell>
          <cell r="AQ825">
            <v>0</v>
          </cell>
          <cell r="AR825">
            <v>0</v>
          </cell>
          <cell r="AS825">
            <v>0</v>
          </cell>
          <cell r="AT825">
            <v>0</v>
          </cell>
          <cell r="AU825">
            <v>0</v>
          </cell>
          <cell r="AV825">
            <v>0</v>
          </cell>
          <cell r="AW825">
            <v>0</v>
          </cell>
          <cell r="AX825">
            <v>0</v>
          </cell>
          <cell r="AY825">
            <v>0</v>
          </cell>
          <cell r="AZ825">
            <v>0</v>
          </cell>
        </row>
        <row r="826">
          <cell r="AA826">
            <v>0</v>
          </cell>
          <cell r="AP826">
            <v>0</v>
          </cell>
          <cell r="AQ826">
            <v>0</v>
          </cell>
          <cell r="AR826">
            <v>0</v>
          </cell>
          <cell r="AS826">
            <v>0</v>
          </cell>
          <cell r="AT826">
            <v>0</v>
          </cell>
          <cell r="AU826">
            <v>0</v>
          </cell>
          <cell r="AV826">
            <v>0</v>
          </cell>
          <cell r="AW826">
            <v>0</v>
          </cell>
          <cell r="AX826">
            <v>0</v>
          </cell>
          <cell r="AY826">
            <v>0</v>
          </cell>
          <cell r="AZ826">
            <v>0</v>
          </cell>
        </row>
        <row r="827">
          <cell r="AA827">
            <v>0</v>
          </cell>
          <cell r="AP827">
            <v>0</v>
          </cell>
          <cell r="AQ827">
            <v>0</v>
          </cell>
          <cell r="AR827">
            <v>0</v>
          </cell>
          <cell r="AS827">
            <v>0</v>
          </cell>
          <cell r="AT827">
            <v>0</v>
          </cell>
          <cell r="AU827">
            <v>0</v>
          </cell>
          <cell r="AV827">
            <v>0</v>
          </cell>
          <cell r="AW827">
            <v>0</v>
          </cell>
          <cell r="AX827">
            <v>0</v>
          </cell>
          <cell r="AY827">
            <v>0</v>
          </cell>
          <cell r="AZ827">
            <v>0</v>
          </cell>
        </row>
        <row r="828">
          <cell r="AA828">
            <v>0</v>
          </cell>
          <cell r="AP828">
            <v>0</v>
          </cell>
          <cell r="AQ828">
            <v>0</v>
          </cell>
          <cell r="AR828">
            <v>0</v>
          </cell>
          <cell r="AS828">
            <v>0</v>
          </cell>
          <cell r="AT828">
            <v>0</v>
          </cell>
          <cell r="AU828">
            <v>0</v>
          </cell>
          <cell r="AV828">
            <v>0</v>
          </cell>
          <cell r="AW828">
            <v>0</v>
          </cell>
          <cell r="AX828">
            <v>0</v>
          </cell>
          <cell r="AY828">
            <v>0</v>
          </cell>
          <cell r="AZ828">
            <v>0</v>
          </cell>
        </row>
        <row r="829">
          <cell r="AA829">
            <v>0</v>
          </cell>
          <cell r="AP829">
            <v>0</v>
          </cell>
          <cell r="AQ829">
            <v>0</v>
          </cell>
          <cell r="AR829">
            <v>0</v>
          </cell>
          <cell r="AS829">
            <v>0</v>
          </cell>
          <cell r="AT829">
            <v>0</v>
          </cell>
          <cell r="AU829">
            <v>0</v>
          </cell>
          <cell r="AV829">
            <v>0</v>
          </cell>
          <cell r="AW829">
            <v>0</v>
          </cell>
          <cell r="AX829">
            <v>0</v>
          </cell>
          <cell r="AY829">
            <v>0</v>
          </cell>
          <cell r="AZ829">
            <v>0</v>
          </cell>
        </row>
        <row r="830">
          <cell r="AA830">
            <v>0</v>
          </cell>
          <cell r="AP830">
            <v>0</v>
          </cell>
          <cell r="AQ830">
            <v>0</v>
          </cell>
          <cell r="AR830">
            <v>0</v>
          </cell>
          <cell r="AS830">
            <v>0</v>
          </cell>
          <cell r="AT830">
            <v>0</v>
          </cell>
          <cell r="AU830">
            <v>0</v>
          </cell>
          <cell r="AV830">
            <v>0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</row>
        <row r="831">
          <cell r="AA831">
            <v>0</v>
          </cell>
          <cell r="AP831">
            <v>0</v>
          </cell>
          <cell r="AQ831">
            <v>0</v>
          </cell>
          <cell r="AR831">
            <v>0</v>
          </cell>
          <cell r="AS831">
            <v>0</v>
          </cell>
          <cell r="AT831">
            <v>0</v>
          </cell>
          <cell r="AU831">
            <v>0</v>
          </cell>
          <cell r="AV831">
            <v>0</v>
          </cell>
          <cell r="AW831">
            <v>0</v>
          </cell>
          <cell r="AX831">
            <v>0</v>
          </cell>
          <cell r="AY831">
            <v>0</v>
          </cell>
          <cell r="AZ831">
            <v>0</v>
          </cell>
        </row>
        <row r="832">
          <cell r="AA832">
            <v>0</v>
          </cell>
          <cell r="AP832">
            <v>0</v>
          </cell>
          <cell r="AQ832">
            <v>0</v>
          </cell>
          <cell r="AR832">
            <v>0</v>
          </cell>
          <cell r="AS832">
            <v>0</v>
          </cell>
          <cell r="AT832">
            <v>0</v>
          </cell>
          <cell r="AU832">
            <v>0</v>
          </cell>
          <cell r="AV832">
            <v>0</v>
          </cell>
          <cell r="AW832">
            <v>0</v>
          </cell>
          <cell r="AX832">
            <v>0</v>
          </cell>
          <cell r="AY832">
            <v>0</v>
          </cell>
          <cell r="AZ832">
            <v>0</v>
          </cell>
        </row>
        <row r="833">
          <cell r="AA833">
            <v>0</v>
          </cell>
          <cell r="AP833">
            <v>0</v>
          </cell>
          <cell r="AQ833">
            <v>0</v>
          </cell>
          <cell r="AR833">
            <v>0</v>
          </cell>
          <cell r="AS833">
            <v>0</v>
          </cell>
          <cell r="AT833">
            <v>0</v>
          </cell>
          <cell r="AU833">
            <v>0</v>
          </cell>
          <cell r="AV833">
            <v>0</v>
          </cell>
          <cell r="AW833">
            <v>0</v>
          </cell>
          <cell r="AX833">
            <v>0</v>
          </cell>
          <cell r="AY833">
            <v>0</v>
          </cell>
          <cell r="AZ833">
            <v>0</v>
          </cell>
        </row>
        <row r="834">
          <cell r="AA834">
            <v>0</v>
          </cell>
          <cell r="AP834">
            <v>0</v>
          </cell>
          <cell r="AQ834">
            <v>0</v>
          </cell>
          <cell r="AR834">
            <v>0</v>
          </cell>
          <cell r="AS834">
            <v>0</v>
          </cell>
          <cell r="AT834">
            <v>0</v>
          </cell>
          <cell r="AU834">
            <v>0</v>
          </cell>
          <cell r="AV834">
            <v>0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</row>
        <row r="835">
          <cell r="AA835">
            <v>0</v>
          </cell>
          <cell r="AP835">
            <v>0</v>
          </cell>
          <cell r="AQ835">
            <v>0</v>
          </cell>
          <cell r="AR835">
            <v>0</v>
          </cell>
          <cell r="AS835">
            <v>0</v>
          </cell>
          <cell r="AT835">
            <v>0</v>
          </cell>
          <cell r="AU835">
            <v>0</v>
          </cell>
          <cell r="AV835">
            <v>0</v>
          </cell>
          <cell r="AW835">
            <v>0</v>
          </cell>
          <cell r="AX835">
            <v>0</v>
          </cell>
          <cell r="AY835">
            <v>0</v>
          </cell>
          <cell r="AZ835">
            <v>0</v>
          </cell>
        </row>
        <row r="836">
          <cell r="AA836">
            <v>0</v>
          </cell>
          <cell r="AP836">
            <v>0</v>
          </cell>
          <cell r="AQ836">
            <v>0</v>
          </cell>
          <cell r="AR836">
            <v>0</v>
          </cell>
          <cell r="AS836">
            <v>0</v>
          </cell>
          <cell r="AT836">
            <v>0</v>
          </cell>
          <cell r="AU836">
            <v>0</v>
          </cell>
          <cell r="AV836">
            <v>0</v>
          </cell>
          <cell r="AW836">
            <v>0</v>
          </cell>
          <cell r="AX836">
            <v>0</v>
          </cell>
          <cell r="AY836">
            <v>0</v>
          </cell>
          <cell r="AZ836">
            <v>0</v>
          </cell>
        </row>
        <row r="837">
          <cell r="AA837">
            <v>0</v>
          </cell>
          <cell r="AP837">
            <v>0</v>
          </cell>
          <cell r="AQ837">
            <v>0</v>
          </cell>
          <cell r="AR837">
            <v>0</v>
          </cell>
          <cell r="AS837">
            <v>0</v>
          </cell>
          <cell r="AT837">
            <v>0</v>
          </cell>
          <cell r="AU837">
            <v>0</v>
          </cell>
          <cell r="AV837">
            <v>0</v>
          </cell>
          <cell r="AW837">
            <v>0</v>
          </cell>
          <cell r="AX837">
            <v>0</v>
          </cell>
          <cell r="AY837">
            <v>0</v>
          </cell>
          <cell r="AZ837">
            <v>0</v>
          </cell>
        </row>
        <row r="838">
          <cell r="AA838">
            <v>0</v>
          </cell>
          <cell r="AP838">
            <v>0</v>
          </cell>
          <cell r="AQ838">
            <v>0</v>
          </cell>
          <cell r="AR838">
            <v>0</v>
          </cell>
          <cell r="AS838">
            <v>0</v>
          </cell>
          <cell r="AT838">
            <v>0</v>
          </cell>
          <cell r="AU838">
            <v>0</v>
          </cell>
          <cell r="AV838">
            <v>0</v>
          </cell>
          <cell r="AW838">
            <v>0</v>
          </cell>
          <cell r="AX838">
            <v>0</v>
          </cell>
          <cell r="AY838">
            <v>0</v>
          </cell>
          <cell r="AZ838">
            <v>0</v>
          </cell>
        </row>
        <row r="839">
          <cell r="AA839">
            <v>0</v>
          </cell>
          <cell r="AP839">
            <v>0</v>
          </cell>
          <cell r="AQ839">
            <v>0</v>
          </cell>
          <cell r="AR839">
            <v>0</v>
          </cell>
          <cell r="AS839">
            <v>0</v>
          </cell>
          <cell r="AT839">
            <v>0</v>
          </cell>
          <cell r="AU839">
            <v>0</v>
          </cell>
          <cell r="AV839">
            <v>0</v>
          </cell>
          <cell r="AW839">
            <v>0</v>
          </cell>
          <cell r="AX839">
            <v>0</v>
          </cell>
          <cell r="AY839">
            <v>0</v>
          </cell>
          <cell r="AZ839">
            <v>0</v>
          </cell>
        </row>
        <row r="840">
          <cell r="AA840">
            <v>0</v>
          </cell>
          <cell r="AP840">
            <v>0</v>
          </cell>
          <cell r="AQ840">
            <v>0</v>
          </cell>
          <cell r="AR840">
            <v>0</v>
          </cell>
          <cell r="AS840">
            <v>0</v>
          </cell>
          <cell r="AT840">
            <v>0</v>
          </cell>
          <cell r="AU840">
            <v>0</v>
          </cell>
          <cell r="AV840">
            <v>0</v>
          </cell>
          <cell r="AW840">
            <v>0</v>
          </cell>
          <cell r="AX840">
            <v>0</v>
          </cell>
          <cell r="AY840">
            <v>0</v>
          </cell>
          <cell r="AZ840">
            <v>0</v>
          </cell>
        </row>
        <row r="841">
          <cell r="AA841">
            <v>0</v>
          </cell>
          <cell r="AP841">
            <v>0</v>
          </cell>
          <cell r="AQ841">
            <v>0</v>
          </cell>
          <cell r="AR841">
            <v>0</v>
          </cell>
          <cell r="AS841">
            <v>0</v>
          </cell>
          <cell r="AT841">
            <v>0</v>
          </cell>
          <cell r="AU841">
            <v>0</v>
          </cell>
          <cell r="AV841">
            <v>0</v>
          </cell>
          <cell r="AW841">
            <v>0</v>
          </cell>
          <cell r="AX841">
            <v>0</v>
          </cell>
          <cell r="AY841">
            <v>0</v>
          </cell>
          <cell r="AZ841">
            <v>0</v>
          </cell>
        </row>
        <row r="842">
          <cell r="AA842">
            <v>0</v>
          </cell>
          <cell r="AP842">
            <v>0</v>
          </cell>
          <cell r="AQ842">
            <v>0</v>
          </cell>
          <cell r="AR842">
            <v>0</v>
          </cell>
          <cell r="AS842">
            <v>0</v>
          </cell>
          <cell r="AT842">
            <v>0</v>
          </cell>
          <cell r="AU842">
            <v>0</v>
          </cell>
          <cell r="AV842">
            <v>0</v>
          </cell>
          <cell r="AW842">
            <v>0</v>
          </cell>
          <cell r="AX842">
            <v>0</v>
          </cell>
          <cell r="AY842">
            <v>0</v>
          </cell>
          <cell r="AZ842">
            <v>0</v>
          </cell>
        </row>
        <row r="843">
          <cell r="AA843">
            <v>0</v>
          </cell>
          <cell r="AP843">
            <v>0</v>
          </cell>
          <cell r="AQ843">
            <v>0</v>
          </cell>
          <cell r="AR843">
            <v>0</v>
          </cell>
          <cell r="AS843">
            <v>0</v>
          </cell>
          <cell r="AT843">
            <v>0</v>
          </cell>
          <cell r="AU843">
            <v>0</v>
          </cell>
          <cell r="AV843">
            <v>0</v>
          </cell>
          <cell r="AW843">
            <v>0</v>
          </cell>
          <cell r="AX843">
            <v>0</v>
          </cell>
          <cell r="AY843">
            <v>0</v>
          </cell>
          <cell r="AZ843">
            <v>0</v>
          </cell>
        </row>
        <row r="844">
          <cell r="AA844">
            <v>0</v>
          </cell>
          <cell r="AP844">
            <v>0</v>
          </cell>
          <cell r="AQ844">
            <v>0</v>
          </cell>
          <cell r="AR844">
            <v>0</v>
          </cell>
          <cell r="AS844">
            <v>0</v>
          </cell>
          <cell r="AT844">
            <v>0</v>
          </cell>
          <cell r="AU844">
            <v>0</v>
          </cell>
          <cell r="AV844">
            <v>0</v>
          </cell>
          <cell r="AW844">
            <v>0</v>
          </cell>
          <cell r="AX844">
            <v>0</v>
          </cell>
          <cell r="AY844">
            <v>0</v>
          </cell>
          <cell r="AZ844">
            <v>0</v>
          </cell>
        </row>
        <row r="845">
          <cell r="AA845">
            <v>0</v>
          </cell>
          <cell r="AP845">
            <v>0</v>
          </cell>
          <cell r="AQ845">
            <v>0</v>
          </cell>
          <cell r="AR845">
            <v>0</v>
          </cell>
          <cell r="AS845">
            <v>0</v>
          </cell>
          <cell r="AT845">
            <v>0</v>
          </cell>
          <cell r="AU845">
            <v>0</v>
          </cell>
          <cell r="AV845">
            <v>0</v>
          </cell>
          <cell r="AW845">
            <v>0</v>
          </cell>
          <cell r="AX845">
            <v>0</v>
          </cell>
          <cell r="AY845">
            <v>0</v>
          </cell>
          <cell r="AZ845">
            <v>0</v>
          </cell>
        </row>
        <row r="846">
          <cell r="AA846">
            <v>0</v>
          </cell>
          <cell r="AP846">
            <v>0</v>
          </cell>
          <cell r="AQ846">
            <v>0</v>
          </cell>
          <cell r="AR846">
            <v>0</v>
          </cell>
          <cell r="AS846">
            <v>0</v>
          </cell>
          <cell r="AT846">
            <v>0</v>
          </cell>
          <cell r="AU846">
            <v>0</v>
          </cell>
          <cell r="AV846">
            <v>0</v>
          </cell>
          <cell r="AW846">
            <v>0</v>
          </cell>
          <cell r="AX846">
            <v>0</v>
          </cell>
          <cell r="AY846">
            <v>0</v>
          </cell>
          <cell r="AZ846">
            <v>0</v>
          </cell>
        </row>
        <row r="847">
          <cell r="AA847">
            <v>0</v>
          </cell>
          <cell r="AP847">
            <v>0</v>
          </cell>
          <cell r="AQ847">
            <v>0</v>
          </cell>
          <cell r="AR847">
            <v>0</v>
          </cell>
          <cell r="AS847">
            <v>0</v>
          </cell>
          <cell r="AT847">
            <v>0</v>
          </cell>
          <cell r="AU847">
            <v>0</v>
          </cell>
          <cell r="AV847">
            <v>0</v>
          </cell>
          <cell r="AW847">
            <v>0</v>
          </cell>
          <cell r="AX847">
            <v>0</v>
          </cell>
          <cell r="AY847">
            <v>0</v>
          </cell>
          <cell r="AZ847">
            <v>0</v>
          </cell>
        </row>
        <row r="848">
          <cell r="AA848">
            <v>0</v>
          </cell>
          <cell r="AP848">
            <v>0</v>
          </cell>
          <cell r="AQ848">
            <v>0</v>
          </cell>
          <cell r="AR848">
            <v>0</v>
          </cell>
          <cell r="AS848">
            <v>0</v>
          </cell>
          <cell r="AT848">
            <v>0</v>
          </cell>
          <cell r="AU848">
            <v>0</v>
          </cell>
          <cell r="AV848">
            <v>0</v>
          </cell>
          <cell r="AW848">
            <v>0</v>
          </cell>
          <cell r="AX848">
            <v>0</v>
          </cell>
          <cell r="AY848">
            <v>0</v>
          </cell>
          <cell r="AZ848">
            <v>0</v>
          </cell>
        </row>
        <row r="849">
          <cell r="AA849">
            <v>0</v>
          </cell>
          <cell r="AP849">
            <v>0</v>
          </cell>
          <cell r="AQ849">
            <v>0</v>
          </cell>
          <cell r="AR849">
            <v>0</v>
          </cell>
          <cell r="AS849">
            <v>0</v>
          </cell>
          <cell r="AT849">
            <v>0</v>
          </cell>
          <cell r="AU849">
            <v>0</v>
          </cell>
          <cell r="AV849">
            <v>0</v>
          </cell>
          <cell r="AW849">
            <v>0</v>
          </cell>
          <cell r="AX849">
            <v>0</v>
          </cell>
          <cell r="AY849">
            <v>0</v>
          </cell>
          <cell r="AZ849">
            <v>0</v>
          </cell>
        </row>
        <row r="850">
          <cell r="AA850">
            <v>0</v>
          </cell>
          <cell r="AP850">
            <v>0</v>
          </cell>
          <cell r="AQ850">
            <v>0</v>
          </cell>
          <cell r="AR850">
            <v>0</v>
          </cell>
          <cell r="AS850">
            <v>0</v>
          </cell>
          <cell r="AT850">
            <v>0</v>
          </cell>
          <cell r="AU850">
            <v>0</v>
          </cell>
          <cell r="AV850">
            <v>0</v>
          </cell>
          <cell r="AW850">
            <v>0</v>
          </cell>
          <cell r="AX850">
            <v>0</v>
          </cell>
          <cell r="AY850">
            <v>0</v>
          </cell>
          <cell r="AZ850">
            <v>0</v>
          </cell>
        </row>
        <row r="851">
          <cell r="AA851">
            <v>0</v>
          </cell>
          <cell r="AP851">
            <v>0</v>
          </cell>
          <cell r="AQ851">
            <v>0</v>
          </cell>
          <cell r="AR851">
            <v>0</v>
          </cell>
          <cell r="AS851">
            <v>0</v>
          </cell>
          <cell r="AT851">
            <v>0</v>
          </cell>
          <cell r="AU851">
            <v>0</v>
          </cell>
          <cell r="AV851">
            <v>0</v>
          </cell>
          <cell r="AW851">
            <v>0</v>
          </cell>
          <cell r="AX851">
            <v>0</v>
          </cell>
          <cell r="AY851">
            <v>0</v>
          </cell>
          <cell r="AZ851">
            <v>0</v>
          </cell>
        </row>
        <row r="852">
          <cell r="AA852">
            <v>0</v>
          </cell>
          <cell r="AP852">
            <v>0</v>
          </cell>
          <cell r="AQ852">
            <v>0</v>
          </cell>
          <cell r="AR852">
            <v>0</v>
          </cell>
          <cell r="AS852">
            <v>0</v>
          </cell>
          <cell r="AT852">
            <v>0</v>
          </cell>
          <cell r="AU852">
            <v>0</v>
          </cell>
          <cell r="AV852">
            <v>0</v>
          </cell>
          <cell r="AW852">
            <v>0</v>
          </cell>
          <cell r="AX852">
            <v>0</v>
          </cell>
          <cell r="AY852">
            <v>0</v>
          </cell>
          <cell r="AZ852">
            <v>0</v>
          </cell>
        </row>
        <row r="853">
          <cell r="AA853">
            <v>0</v>
          </cell>
          <cell r="AP853">
            <v>0</v>
          </cell>
          <cell r="AQ853">
            <v>0</v>
          </cell>
          <cell r="AR853">
            <v>0</v>
          </cell>
          <cell r="AS853">
            <v>0</v>
          </cell>
          <cell r="AT853">
            <v>0</v>
          </cell>
          <cell r="AU853">
            <v>0</v>
          </cell>
          <cell r="AV853">
            <v>0</v>
          </cell>
          <cell r="AW853">
            <v>0</v>
          </cell>
          <cell r="AX853">
            <v>0</v>
          </cell>
          <cell r="AY853">
            <v>0</v>
          </cell>
          <cell r="AZ853">
            <v>0</v>
          </cell>
        </row>
        <row r="854">
          <cell r="AA854">
            <v>0</v>
          </cell>
          <cell r="AP854">
            <v>0</v>
          </cell>
          <cell r="AQ854">
            <v>0</v>
          </cell>
          <cell r="AR854">
            <v>0</v>
          </cell>
          <cell r="AS854">
            <v>0</v>
          </cell>
          <cell r="AT854">
            <v>0</v>
          </cell>
          <cell r="AU854">
            <v>0</v>
          </cell>
          <cell r="AV854">
            <v>0</v>
          </cell>
          <cell r="AW854">
            <v>0</v>
          </cell>
          <cell r="AX854">
            <v>0</v>
          </cell>
          <cell r="AY854">
            <v>0</v>
          </cell>
          <cell r="AZ854">
            <v>0</v>
          </cell>
        </row>
        <row r="855">
          <cell r="AA855">
            <v>0</v>
          </cell>
          <cell r="AP855">
            <v>0</v>
          </cell>
          <cell r="AQ855">
            <v>0</v>
          </cell>
          <cell r="AR855">
            <v>0</v>
          </cell>
          <cell r="AS855">
            <v>0</v>
          </cell>
          <cell r="AT855">
            <v>0</v>
          </cell>
          <cell r="AU855">
            <v>0</v>
          </cell>
          <cell r="AV855">
            <v>0</v>
          </cell>
          <cell r="AW855">
            <v>0</v>
          </cell>
          <cell r="AX855">
            <v>0</v>
          </cell>
          <cell r="AY855">
            <v>0</v>
          </cell>
          <cell r="AZ855">
            <v>0</v>
          </cell>
        </row>
        <row r="856">
          <cell r="AA856">
            <v>0</v>
          </cell>
          <cell r="AP856">
            <v>0</v>
          </cell>
          <cell r="AQ856">
            <v>0</v>
          </cell>
          <cell r="AR856">
            <v>0</v>
          </cell>
          <cell r="AS856">
            <v>0</v>
          </cell>
          <cell r="AT856">
            <v>0</v>
          </cell>
          <cell r="AU856">
            <v>0</v>
          </cell>
          <cell r="AV856">
            <v>0</v>
          </cell>
          <cell r="AW856">
            <v>0</v>
          </cell>
          <cell r="AX856">
            <v>0</v>
          </cell>
          <cell r="AY856">
            <v>0</v>
          </cell>
          <cell r="AZ856">
            <v>0</v>
          </cell>
        </row>
        <row r="857">
          <cell r="AA857">
            <v>0</v>
          </cell>
          <cell r="AP857">
            <v>0</v>
          </cell>
          <cell r="AQ857">
            <v>0</v>
          </cell>
          <cell r="AR857">
            <v>0</v>
          </cell>
          <cell r="AS857">
            <v>0</v>
          </cell>
          <cell r="AT857">
            <v>0</v>
          </cell>
          <cell r="AU857">
            <v>0</v>
          </cell>
          <cell r="AV857">
            <v>0</v>
          </cell>
          <cell r="AW857">
            <v>0</v>
          </cell>
          <cell r="AX857">
            <v>0</v>
          </cell>
          <cell r="AY857">
            <v>0</v>
          </cell>
          <cell r="AZ857">
            <v>0</v>
          </cell>
        </row>
        <row r="858">
          <cell r="AA858">
            <v>0</v>
          </cell>
          <cell r="AP858">
            <v>0</v>
          </cell>
          <cell r="AQ858">
            <v>0</v>
          </cell>
          <cell r="AR858">
            <v>0</v>
          </cell>
          <cell r="AS858">
            <v>0</v>
          </cell>
          <cell r="AT858">
            <v>0</v>
          </cell>
          <cell r="AU858">
            <v>0</v>
          </cell>
          <cell r="AV858">
            <v>0</v>
          </cell>
          <cell r="AW858">
            <v>0</v>
          </cell>
          <cell r="AX858">
            <v>0</v>
          </cell>
          <cell r="AY858">
            <v>0</v>
          </cell>
          <cell r="AZ858">
            <v>0</v>
          </cell>
        </row>
        <row r="859">
          <cell r="AA859">
            <v>0</v>
          </cell>
          <cell r="AP859">
            <v>0</v>
          </cell>
          <cell r="AQ859">
            <v>0</v>
          </cell>
          <cell r="AR859">
            <v>0</v>
          </cell>
          <cell r="AS859">
            <v>0</v>
          </cell>
          <cell r="AT859">
            <v>0</v>
          </cell>
          <cell r="AU859">
            <v>0</v>
          </cell>
          <cell r="AV859">
            <v>0</v>
          </cell>
          <cell r="AW859">
            <v>0</v>
          </cell>
          <cell r="AX859">
            <v>0</v>
          </cell>
          <cell r="AY859">
            <v>0</v>
          </cell>
          <cell r="AZ859">
            <v>0</v>
          </cell>
        </row>
        <row r="860">
          <cell r="AA860">
            <v>0</v>
          </cell>
          <cell r="AP860">
            <v>0</v>
          </cell>
          <cell r="AQ860">
            <v>0</v>
          </cell>
          <cell r="AR860">
            <v>0</v>
          </cell>
          <cell r="AS860">
            <v>0</v>
          </cell>
          <cell r="AT860">
            <v>0</v>
          </cell>
          <cell r="AU860">
            <v>0</v>
          </cell>
          <cell r="AV860">
            <v>0</v>
          </cell>
          <cell r="AW860">
            <v>0</v>
          </cell>
          <cell r="AX860">
            <v>0</v>
          </cell>
          <cell r="AY860">
            <v>0</v>
          </cell>
          <cell r="AZ860">
            <v>0</v>
          </cell>
        </row>
        <row r="861">
          <cell r="AA861">
            <v>0</v>
          </cell>
          <cell r="AP861">
            <v>0</v>
          </cell>
          <cell r="AQ861">
            <v>0</v>
          </cell>
          <cell r="AR861">
            <v>0</v>
          </cell>
          <cell r="AS861">
            <v>0</v>
          </cell>
          <cell r="AT861">
            <v>0</v>
          </cell>
          <cell r="AU861">
            <v>0</v>
          </cell>
          <cell r="AV861">
            <v>0</v>
          </cell>
          <cell r="AW861">
            <v>0</v>
          </cell>
          <cell r="AX861">
            <v>0</v>
          </cell>
          <cell r="AY861">
            <v>0</v>
          </cell>
          <cell r="AZ861">
            <v>0</v>
          </cell>
        </row>
        <row r="862">
          <cell r="AA862">
            <v>0</v>
          </cell>
          <cell r="AP862">
            <v>0</v>
          </cell>
          <cell r="AQ862">
            <v>0</v>
          </cell>
          <cell r="AR862">
            <v>0</v>
          </cell>
          <cell r="AS862">
            <v>0</v>
          </cell>
          <cell r="AT862">
            <v>0</v>
          </cell>
          <cell r="AU862">
            <v>0</v>
          </cell>
          <cell r="AV862">
            <v>0</v>
          </cell>
          <cell r="AW862">
            <v>0</v>
          </cell>
          <cell r="AX862">
            <v>0</v>
          </cell>
          <cell r="AY862">
            <v>0</v>
          </cell>
          <cell r="AZ862">
            <v>0</v>
          </cell>
        </row>
        <row r="863">
          <cell r="AA863">
            <v>0</v>
          </cell>
          <cell r="AP863">
            <v>0</v>
          </cell>
          <cell r="AQ863">
            <v>0</v>
          </cell>
          <cell r="AR863">
            <v>0</v>
          </cell>
          <cell r="AS863">
            <v>0</v>
          </cell>
          <cell r="AT863">
            <v>0</v>
          </cell>
          <cell r="AU863">
            <v>0</v>
          </cell>
          <cell r="AV863">
            <v>0</v>
          </cell>
          <cell r="AW863">
            <v>0</v>
          </cell>
          <cell r="AX863">
            <v>0</v>
          </cell>
          <cell r="AY863">
            <v>0</v>
          </cell>
          <cell r="AZ863">
            <v>0</v>
          </cell>
        </row>
        <row r="864">
          <cell r="AA864">
            <v>0</v>
          </cell>
          <cell r="AP864">
            <v>0</v>
          </cell>
          <cell r="AQ864">
            <v>0</v>
          </cell>
          <cell r="AR864">
            <v>0</v>
          </cell>
          <cell r="AS864">
            <v>0</v>
          </cell>
          <cell r="AT864">
            <v>0</v>
          </cell>
          <cell r="AU864">
            <v>0</v>
          </cell>
          <cell r="AV864">
            <v>0</v>
          </cell>
          <cell r="AW864">
            <v>0</v>
          </cell>
          <cell r="AX864">
            <v>0</v>
          </cell>
          <cell r="AY864">
            <v>0</v>
          </cell>
          <cell r="AZ864">
            <v>0</v>
          </cell>
        </row>
        <row r="865">
          <cell r="AA865">
            <v>0</v>
          </cell>
          <cell r="AP865">
            <v>0</v>
          </cell>
          <cell r="AQ865">
            <v>0</v>
          </cell>
          <cell r="AR865">
            <v>0</v>
          </cell>
          <cell r="AS865">
            <v>0</v>
          </cell>
          <cell r="AT865">
            <v>0</v>
          </cell>
          <cell r="AU865">
            <v>0</v>
          </cell>
          <cell r="AV865">
            <v>0</v>
          </cell>
          <cell r="AW865">
            <v>0</v>
          </cell>
          <cell r="AX865">
            <v>0</v>
          </cell>
          <cell r="AY865">
            <v>0</v>
          </cell>
          <cell r="AZ865">
            <v>0</v>
          </cell>
        </row>
        <row r="866">
          <cell r="AA866">
            <v>0</v>
          </cell>
          <cell r="AP866">
            <v>0</v>
          </cell>
          <cell r="AQ866">
            <v>0</v>
          </cell>
          <cell r="AR866">
            <v>0</v>
          </cell>
          <cell r="AS866">
            <v>0</v>
          </cell>
          <cell r="AT866">
            <v>0</v>
          </cell>
          <cell r="AU866">
            <v>0</v>
          </cell>
          <cell r="AV866">
            <v>0</v>
          </cell>
          <cell r="AW866">
            <v>0</v>
          </cell>
          <cell r="AX866">
            <v>0</v>
          </cell>
          <cell r="AY866">
            <v>0</v>
          </cell>
          <cell r="AZ866">
            <v>0</v>
          </cell>
        </row>
        <row r="867">
          <cell r="AA867">
            <v>0</v>
          </cell>
          <cell r="AP867">
            <v>0</v>
          </cell>
          <cell r="AQ867">
            <v>0</v>
          </cell>
          <cell r="AR867">
            <v>0</v>
          </cell>
          <cell r="AS867">
            <v>0</v>
          </cell>
          <cell r="AT867">
            <v>0</v>
          </cell>
          <cell r="AU867">
            <v>0</v>
          </cell>
          <cell r="AV867">
            <v>0</v>
          </cell>
          <cell r="AW867">
            <v>0</v>
          </cell>
          <cell r="AX867">
            <v>0</v>
          </cell>
          <cell r="AY867">
            <v>0</v>
          </cell>
          <cell r="AZ867">
            <v>0</v>
          </cell>
        </row>
        <row r="868">
          <cell r="AA868">
            <v>0</v>
          </cell>
          <cell r="AP868">
            <v>0</v>
          </cell>
          <cell r="AQ868">
            <v>0</v>
          </cell>
          <cell r="AR868">
            <v>0</v>
          </cell>
          <cell r="AS868">
            <v>0</v>
          </cell>
          <cell r="AT868">
            <v>0</v>
          </cell>
          <cell r="AU868">
            <v>0</v>
          </cell>
          <cell r="AV868">
            <v>0</v>
          </cell>
          <cell r="AW868">
            <v>0</v>
          </cell>
          <cell r="AX868">
            <v>0</v>
          </cell>
          <cell r="AY868">
            <v>0</v>
          </cell>
          <cell r="AZ868">
            <v>0</v>
          </cell>
        </row>
        <row r="869">
          <cell r="AA869">
            <v>0</v>
          </cell>
          <cell r="AP869">
            <v>0</v>
          </cell>
          <cell r="AQ869">
            <v>0</v>
          </cell>
          <cell r="AR869">
            <v>0</v>
          </cell>
          <cell r="AS869">
            <v>0</v>
          </cell>
          <cell r="AT869">
            <v>0</v>
          </cell>
          <cell r="AU869">
            <v>0</v>
          </cell>
          <cell r="AV869">
            <v>0</v>
          </cell>
          <cell r="AW869">
            <v>0</v>
          </cell>
          <cell r="AX869">
            <v>0</v>
          </cell>
          <cell r="AY869">
            <v>0</v>
          </cell>
          <cell r="AZ869">
            <v>0</v>
          </cell>
        </row>
        <row r="870">
          <cell r="AA870">
            <v>0</v>
          </cell>
          <cell r="AP870">
            <v>0</v>
          </cell>
          <cell r="AQ870">
            <v>0</v>
          </cell>
          <cell r="AR870">
            <v>0</v>
          </cell>
          <cell r="AS870">
            <v>0</v>
          </cell>
          <cell r="AT870">
            <v>0</v>
          </cell>
          <cell r="AU870">
            <v>0</v>
          </cell>
          <cell r="AV870">
            <v>0</v>
          </cell>
          <cell r="AW870">
            <v>0</v>
          </cell>
          <cell r="AX870">
            <v>0</v>
          </cell>
          <cell r="AY870">
            <v>0</v>
          </cell>
          <cell r="AZ870">
            <v>0</v>
          </cell>
        </row>
        <row r="871">
          <cell r="AA871">
            <v>0</v>
          </cell>
          <cell r="AP871">
            <v>0</v>
          </cell>
          <cell r="AQ871">
            <v>0</v>
          </cell>
          <cell r="AR871">
            <v>0</v>
          </cell>
          <cell r="AS871">
            <v>0</v>
          </cell>
          <cell r="AT871">
            <v>0</v>
          </cell>
          <cell r="AU871">
            <v>0</v>
          </cell>
          <cell r="AV871">
            <v>0</v>
          </cell>
          <cell r="AW871">
            <v>0</v>
          </cell>
          <cell r="AX871">
            <v>0</v>
          </cell>
          <cell r="AY871">
            <v>0</v>
          </cell>
          <cell r="AZ871">
            <v>0</v>
          </cell>
        </row>
        <row r="872">
          <cell r="AA872">
            <v>0</v>
          </cell>
          <cell r="AP872">
            <v>0</v>
          </cell>
          <cell r="AQ872">
            <v>0</v>
          </cell>
          <cell r="AR872">
            <v>0</v>
          </cell>
          <cell r="AS872">
            <v>0</v>
          </cell>
          <cell r="AT872">
            <v>0</v>
          </cell>
          <cell r="AU872">
            <v>0</v>
          </cell>
          <cell r="AV872">
            <v>0</v>
          </cell>
          <cell r="AW872">
            <v>0</v>
          </cell>
          <cell r="AX872">
            <v>0</v>
          </cell>
          <cell r="AY872">
            <v>0</v>
          </cell>
          <cell r="AZ872">
            <v>0</v>
          </cell>
        </row>
        <row r="873">
          <cell r="AA873">
            <v>0</v>
          </cell>
          <cell r="AP873">
            <v>0</v>
          </cell>
          <cell r="AQ873">
            <v>0</v>
          </cell>
          <cell r="AR873">
            <v>0</v>
          </cell>
          <cell r="AS873">
            <v>0</v>
          </cell>
          <cell r="AT873">
            <v>0</v>
          </cell>
          <cell r="AU873">
            <v>0</v>
          </cell>
          <cell r="AV873">
            <v>0</v>
          </cell>
          <cell r="AW873">
            <v>0</v>
          </cell>
          <cell r="AX873">
            <v>0</v>
          </cell>
          <cell r="AY873">
            <v>0</v>
          </cell>
          <cell r="AZ873">
            <v>0</v>
          </cell>
        </row>
        <row r="874">
          <cell r="AA874">
            <v>0</v>
          </cell>
          <cell r="AP874">
            <v>0</v>
          </cell>
          <cell r="AQ874">
            <v>0</v>
          </cell>
          <cell r="AR874">
            <v>0</v>
          </cell>
          <cell r="AS874">
            <v>0</v>
          </cell>
          <cell r="AT874">
            <v>0</v>
          </cell>
          <cell r="AU874">
            <v>0</v>
          </cell>
          <cell r="AV874">
            <v>0</v>
          </cell>
          <cell r="AW874">
            <v>0</v>
          </cell>
          <cell r="AX874">
            <v>0</v>
          </cell>
          <cell r="AY874">
            <v>0</v>
          </cell>
          <cell r="AZ874">
            <v>0</v>
          </cell>
        </row>
        <row r="875">
          <cell r="AA875">
            <v>0</v>
          </cell>
          <cell r="AP875">
            <v>0</v>
          </cell>
          <cell r="AQ875">
            <v>0</v>
          </cell>
          <cell r="AR875">
            <v>0</v>
          </cell>
          <cell r="AS875">
            <v>0</v>
          </cell>
          <cell r="AT875">
            <v>0</v>
          </cell>
          <cell r="AU875">
            <v>0</v>
          </cell>
          <cell r="AV875">
            <v>0</v>
          </cell>
          <cell r="AW875">
            <v>0</v>
          </cell>
          <cell r="AX875">
            <v>0</v>
          </cell>
          <cell r="AY875">
            <v>0</v>
          </cell>
          <cell r="AZ875">
            <v>0</v>
          </cell>
        </row>
        <row r="876">
          <cell r="AA876">
            <v>0</v>
          </cell>
          <cell r="AP876">
            <v>0</v>
          </cell>
          <cell r="AQ876">
            <v>0</v>
          </cell>
          <cell r="AR876">
            <v>0</v>
          </cell>
          <cell r="AS876">
            <v>0</v>
          </cell>
          <cell r="AT876">
            <v>0</v>
          </cell>
          <cell r="AU876">
            <v>0</v>
          </cell>
          <cell r="AV876">
            <v>0</v>
          </cell>
          <cell r="AW876">
            <v>0</v>
          </cell>
          <cell r="AX876">
            <v>0</v>
          </cell>
          <cell r="AY876">
            <v>0</v>
          </cell>
          <cell r="AZ876">
            <v>0</v>
          </cell>
        </row>
        <row r="877">
          <cell r="AA877">
            <v>0</v>
          </cell>
          <cell r="AP877">
            <v>0</v>
          </cell>
          <cell r="AQ877">
            <v>0</v>
          </cell>
          <cell r="AR877">
            <v>0</v>
          </cell>
          <cell r="AS877">
            <v>0</v>
          </cell>
          <cell r="AT877">
            <v>0</v>
          </cell>
          <cell r="AU877">
            <v>0</v>
          </cell>
          <cell r="AV877">
            <v>0</v>
          </cell>
          <cell r="AW877">
            <v>0</v>
          </cell>
          <cell r="AX877">
            <v>0</v>
          </cell>
          <cell r="AY877">
            <v>0</v>
          </cell>
          <cell r="AZ877">
            <v>0</v>
          </cell>
        </row>
        <row r="878">
          <cell r="AA878">
            <v>0</v>
          </cell>
          <cell r="AP878">
            <v>0</v>
          </cell>
          <cell r="AQ878">
            <v>0</v>
          </cell>
          <cell r="AR878">
            <v>0</v>
          </cell>
          <cell r="AS878">
            <v>0</v>
          </cell>
          <cell r="AT878">
            <v>0</v>
          </cell>
          <cell r="AU878">
            <v>0</v>
          </cell>
          <cell r="AV878">
            <v>0</v>
          </cell>
          <cell r="AW878">
            <v>0</v>
          </cell>
          <cell r="AX878">
            <v>0</v>
          </cell>
          <cell r="AY878">
            <v>0</v>
          </cell>
          <cell r="AZ878">
            <v>0</v>
          </cell>
        </row>
        <row r="879">
          <cell r="AA879">
            <v>0</v>
          </cell>
          <cell r="AP879">
            <v>0</v>
          </cell>
          <cell r="AQ879">
            <v>0</v>
          </cell>
          <cell r="AR879">
            <v>0</v>
          </cell>
          <cell r="AS879">
            <v>0</v>
          </cell>
          <cell r="AT879">
            <v>0</v>
          </cell>
          <cell r="AU879">
            <v>0</v>
          </cell>
          <cell r="AV879">
            <v>0</v>
          </cell>
          <cell r="AW879">
            <v>0</v>
          </cell>
          <cell r="AX879">
            <v>0</v>
          </cell>
          <cell r="AY879">
            <v>0</v>
          </cell>
          <cell r="AZ879">
            <v>0</v>
          </cell>
        </row>
        <row r="880">
          <cell r="AA880">
            <v>0</v>
          </cell>
          <cell r="AP880">
            <v>0</v>
          </cell>
          <cell r="AQ880">
            <v>0</v>
          </cell>
          <cell r="AR880">
            <v>0</v>
          </cell>
          <cell r="AS880">
            <v>0</v>
          </cell>
          <cell r="AT880">
            <v>0</v>
          </cell>
          <cell r="AU880">
            <v>0</v>
          </cell>
          <cell r="AV880">
            <v>0</v>
          </cell>
          <cell r="AW880">
            <v>0</v>
          </cell>
          <cell r="AX880">
            <v>0</v>
          </cell>
          <cell r="AY880">
            <v>0</v>
          </cell>
          <cell r="AZ880">
            <v>0</v>
          </cell>
        </row>
        <row r="881">
          <cell r="AA881">
            <v>0</v>
          </cell>
          <cell r="AP881">
            <v>0</v>
          </cell>
          <cell r="AQ881">
            <v>0</v>
          </cell>
          <cell r="AR881">
            <v>0</v>
          </cell>
          <cell r="AS881">
            <v>0</v>
          </cell>
          <cell r="AT881">
            <v>0</v>
          </cell>
          <cell r="AU881">
            <v>0</v>
          </cell>
          <cell r="AV881">
            <v>0</v>
          </cell>
          <cell r="AW881">
            <v>0</v>
          </cell>
          <cell r="AX881">
            <v>0</v>
          </cell>
          <cell r="AY881">
            <v>0</v>
          </cell>
          <cell r="AZ881">
            <v>0</v>
          </cell>
        </row>
        <row r="882">
          <cell r="AA882">
            <v>0</v>
          </cell>
          <cell r="AP882">
            <v>0</v>
          </cell>
          <cell r="AQ882">
            <v>0</v>
          </cell>
          <cell r="AR882">
            <v>0</v>
          </cell>
          <cell r="AS882">
            <v>0</v>
          </cell>
          <cell r="AT882">
            <v>0</v>
          </cell>
          <cell r="AU882">
            <v>0</v>
          </cell>
          <cell r="AV882">
            <v>0</v>
          </cell>
          <cell r="AW882">
            <v>0</v>
          </cell>
          <cell r="AX882">
            <v>0</v>
          </cell>
          <cell r="AY882">
            <v>0</v>
          </cell>
          <cell r="AZ882">
            <v>0</v>
          </cell>
        </row>
        <row r="883">
          <cell r="AA883">
            <v>0</v>
          </cell>
          <cell r="AP883">
            <v>0</v>
          </cell>
          <cell r="AQ883">
            <v>0</v>
          </cell>
          <cell r="AR883">
            <v>0</v>
          </cell>
          <cell r="AS883">
            <v>0</v>
          </cell>
          <cell r="AT883">
            <v>0</v>
          </cell>
          <cell r="AU883">
            <v>0</v>
          </cell>
          <cell r="AV883">
            <v>0</v>
          </cell>
          <cell r="AW883">
            <v>0</v>
          </cell>
          <cell r="AX883">
            <v>0</v>
          </cell>
          <cell r="AY883">
            <v>0</v>
          </cell>
          <cell r="AZ883">
            <v>0</v>
          </cell>
        </row>
        <row r="884">
          <cell r="AA884">
            <v>0</v>
          </cell>
          <cell r="AP884">
            <v>0</v>
          </cell>
          <cell r="AQ884">
            <v>0</v>
          </cell>
          <cell r="AR884">
            <v>0</v>
          </cell>
          <cell r="AS884">
            <v>0</v>
          </cell>
          <cell r="AT884">
            <v>0</v>
          </cell>
          <cell r="AU884">
            <v>0</v>
          </cell>
          <cell r="AV884">
            <v>0</v>
          </cell>
          <cell r="AW884">
            <v>0</v>
          </cell>
          <cell r="AX884">
            <v>0</v>
          </cell>
          <cell r="AY884">
            <v>0</v>
          </cell>
          <cell r="AZ884">
            <v>0</v>
          </cell>
        </row>
        <row r="885">
          <cell r="AA885">
            <v>0</v>
          </cell>
          <cell r="AP885">
            <v>0</v>
          </cell>
          <cell r="AQ885">
            <v>0</v>
          </cell>
          <cell r="AR885">
            <v>0</v>
          </cell>
          <cell r="AS885">
            <v>0</v>
          </cell>
          <cell r="AT885">
            <v>0</v>
          </cell>
          <cell r="AU885">
            <v>0</v>
          </cell>
          <cell r="AV885">
            <v>0</v>
          </cell>
          <cell r="AW885">
            <v>0</v>
          </cell>
          <cell r="AX885">
            <v>0</v>
          </cell>
          <cell r="AY885">
            <v>0</v>
          </cell>
          <cell r="AZ885">
            <v>0</v>
          </cell>
        </row>
        <row r="886">
          <cell r="AA886">
            <v>0</v>
          </cell>
          <cell r="AP886">
            <v>0</v>
          </cell>
          <cell r="AQ886">
            <v>0</v>
          </cell>
          <cell r="AR886">
            <v>0</v>
          </cell>
          <cell r="AS886">
            <v>0</v>
          </cell>
          <cell r="AT886">
            <v>0</v>
          </cell>
          <cell r="AU886">
            <v>0</v>
          </cell>
          <cell r="AV886">
            <v>0</v>
          </cell>
          <cell r="AW886">
            <v>0</v>
          </cell>
          <cell r="AX886">
            <v>0</v>
          </cell>
          <cell r="AY886">
            <v>0</v>
          </cell>
          <cell r="AZ886">
            <v>0</v>
          </cell>
        </row>
        <row r="887">
          <cell r="AA887">
            <v>0</v>
          </cell>
          <cell r="AP887">
            <v>0</v>
          </cell>
          <cell r="AQ887">
            <v>0</v>
          </cell>
          <cell r="AR887">
            <v>0</v>
          </cell>
          <cell r="AS887">
            <v>0</v>
          </cell>
          <cell r="AT887">
            <v>0</v>
          </cell>
          <cell r="AU887">
            <v>0</v>
          </cell>
          <cell r="AV887">
            <v>0</v>
          </cell>
          <cell r="AW887">
            <v>0</v>
          </cell>
          <cell r="AX887">
            <v>0</v>
          </cell>
          <cell r="AY887">
            <v>0</v>
          </cell>
          <cell r="AZ887">
            <v>0</v>
          </cell>
        </row>
        <row r="888">
          <cell r="AA888">
            <v>0</v>
          </cell>
          <cell r="AP888">
            <v>0</v>
          </cell>
          <cell r="AQ888">
            <v>0</v>
          </cell>
          <cell r="AR888">
            <v>0</v>
          </cell>
          <cell r="AS888">
            <v>0</v>
          </cell>
          <cell r="AT888">
            <v>0</v>
          </cell>
          <cell r="AU888">
            <v>0</v>
          </cell>
          <cell r="AV888">
            <v>0</v>
          </cell>
          <cell r="AW888">
            <v>0</v>
          </cell>
          <cell r="AX888">
            <v>0</v>
          </cell>
          <cell r="AY888">
            <v>0</v>
          </cell>
          <cell r="AZ888">
            <v>0</v>
          </cell>
        </row>
        <row r="889">
          <cell r="AA889">
            <v>0</v>
          </cell>
          <cell r="AP889">
            <v>0</v>
          </cell>
          <cell r="AQ889">
            <v>0</v>
          </cell>
          <cell r="AR889">
            <v>0</v>
          </cell>
          <cell r="AS889">
            <v>0</v>
          </cell>
          <cell r="AT889">
            <v>0</v>
          </cell>
          <cell r="AU889">
            <v>0</v>
          </cell>
          <cell r="AV889">
            <v>0</v>
          </cell>
          <cell r="AW889">
            <v>0</v>
          </cell>
          <cell r="AX889">
            <v>0</v>
          </cell>
          <cell r="AY889">
            <v>0</v>
          </cell>
          <cell r="AZ889">
            <v>0</v>
          </cell>
        </row>
        <row r="890">
          <cell r="AA890">
            <v>0</v>
          </cell>
          <cell r="AP890">
            <v>0</v>
          </cell>
          <cell r="AQ890">
            <v>0</v>
          </cell>
          <cell r="AR890">
            <v>0</v>
          </cell>
          <cell r="AS890">
            <v>0</v>
          </cell>
          <cell r="AT890">
            <v>0</v>
          </cell>
          <cell r="AU890">
            <v>0</v>
          </cell>
          <cell r="AV890">
            <v>0</v>
          </cell>
          <cell r="AW890">
            <v>0</v>
          </cell>
          <cell r="AX890">
            <v>0</v>
          </cell>
          <cell r="AY890">
            <v>0</v>
          </cell>
          <cell r="AZ890">
            <v>0</v>
          </cell>
        </row>
        <row r="891">
          <cell r="AA891">
            <v>0</v>
          </cell>
          <cell r="AP891">
            <v>0</v>
          </cell>
          <cell r="AQ891">
            <v>0</v>
          </cell>
          <cell r="AR891">
            <v>0</v>
          </cell>
          <cell r="AS891">
            <v>0</v>
          </cell>
          <cell r="AT891">
            <v>0</v>
          </cell>
          <cell r="AU891">
            <v>0</v>
          </cell>
          <cell r="AV891">
            <v>0</v>
          </cell>
          <cell r="AW891">
            <v>0</v>
          </cell>
          <cell r="AX891">
            <v>0</v>
          </cell>
          <cell r="AY891">
            <v>0</v>
          </cell>
          <cell r="AZ891">
            <v>0</v>
          </cell>
        </row>
        <row r="892">
          <cell r="AA892">
            <v>0</v>
          </cell>
          <cell r="AP892">
            <v>0</v>
          </cell>
          <cell r="AQ892">
            <v>0</v>
          </cell>
          <cell r="AR892">
            <v>0</v>
          </cell>
          <cell r="AS892">
            <v>0</v>
          </cell>
          <cell r="AT892">
            <v>0</v>
          </cell>
          <cell r="AU892">
            <v>0</v>
          </cell>
          <cell r="AV892">
            <v>0</v>
          </cell>
          <cell r="AW892">
            <v>0</v>
          </cell>
          <cell r="AX892">
            <v>0</v>
          </cell>
          <cell r="AY892">
            <v>0</v>
          </cell>
          <cell r="AZ892">
            <v>0</v>
          </cell>
        </row>
        <row r="893">
          <cell r="AA893">
            <v>0</v>
          </cell>
          <cell r="AP893">
            <v>0</v>
          </cell>
          <cell r="AQ893">
            <v>0</v>
          </cell>
          <cell r="AR893">
            <v>0</v>
          </cell>
          <cell r="AS893">
            <v>0</v>
          </cell>
          <cell r="AT893">
            <v>0</v>
          </cell>
          <cell r="AU893">
            <v>0</v>
          </cell>
          <cell r="AV893">
            <v>0</v>
          </cell>
          <cell r="AW893">
            <v>0</v>
          </cell>
          <cell r="AX893">
            <v>0</v>
          </cell>
          <cell r="AY893">
            <v>0</v>
          </cell>
          <cell r="AZ893">
            <v>0</v>
          </cell>
        </row>
        <row r="894">
          <cell r="AA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>
            <v>0</v>
          </cell>
          <cell r="AV894">
            <v>0</v>
          </cell>
          <cell r="AW894">
            <v>0</v>
          </cell>
          <cell r="AX894">
            <v>0</v>
          </cell>
          <cell r="AY894">
            <v>0</v>
          </cell>
          <cell r="AZ894">
            <v>0</v>
          </cell>
        </row>
        <row r="895">
          <cell r="AA895">
            <v>0</v>
          </cell>
          <cell r="AP895">
            <v>0</v>
          </cell>
          <cell r="AQ895">
            <v>0</v>
          </cell>
          <cell r="AR895">
            <v>0</v>
          </cell>
          <cell r="AS895">
            <v>0</v>
          </cell>
          <cell r="AT895">
            <v>0</v>
          </cell>
          <cell r="AU895">
            <v>0</v>
          </cell>
          <cell r="AV895">
            <v>0</v>
          </cell>
          <cell r="AW895">
            <v>0</v>
          </cell>
          <cell r="AX895">
            <v>0</v>
          </cell>
          <cell r="AY895">
            <v>0</v>
          </cell>
          <cell r="AZ895">
            <v>0</v>
          </cell>
        </row>
        <row r="896">
          <cell r="AA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0</v>
          </cell>
          <cell r="AT896">
            <v>0</v>
          </cell>
          <cell r="AU896">
            <v>0</v>
          </cell>
          <cell r="AV896">
            <v>0</v>
          </cell>
          <cell r="AW896">
            <v>0</v>
          </cell>
          <cell r="AX896">
            <v>0</v>
          </cell>
          <cell r="AY896">
            <v>0</v>
          </cell>
          <cell r="AZ896">
            <v>0</v>
          </cell>
        </row>
        <row r="897">
          <cell r="AA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  <cell r="AU897">
            <v>0</v>
          </cell>
          <cell r="AV897">
            <v>0</v>
          </cell>
          <cell r="AW897">
            <v>0</v>
          </cell>
          <cell r="AX897">
            <v>0</v>
          </cell>
          <cell r="AY897">
            <v>0</v>
          </cell>
          <cell r="AZ897">
            <v>0</v>
          </cell>
        </row>
        <row r="898">
          <cell r="AA898">
            <v>0</v>
          </cell>
          <cell r="AP898">
            <v>0</v>
          </cell>
          <cell r="AQ898">
            <v>0</v>
          </cell>
          <cell r="AR898">
            <v>0</v>
          </cell>
          <cell r="AS898">
            <v>0</v>
          </cell>
          <cell r="AT898">
            <v>0</v>
          </cell>
          <cell r="AU898">
            <v>0</v>
          </cell>
          <cell r="AV898">
            <v>0</v>
          </cell>
          <cell r="AW898">
            <v>0</v>
          </cell>
          <cell r="AX898">
            <v>0</v>
          </cell>
          <cell r="AY898">
            <v>0</v>
          </cell>
          <cell r="AZ898">
            <v>0</v>
          </cell>
        </row>
        <row r="899">
          <cell r="AA899">
            <v>0</v>
          </cell>
          <cell r="AP899">
            <v>0</v>
          </cell>
          <cell r="AQ899">
            <v>0</v>
          </cell>
          <cell r="AR899">
            <v>0</v>
          </cell>
          <cell r="AS899">
            <v>0</v>
          </cell>
          <cell r="AT899">
            <v>0</v>
          </cell>
          <cell r="AU899">
            <v>0</v>
          </cell>
          <cell r="AV899">
            <v>0</v>
          </cell>
          <cell r="AW899">
            <v>0</v>
          </cell>
          <cell r="AX899">
            <v>0</v>
          </cell>
          <cell r="AY899">
            <v>0</v>
          </cell>
          <cell r="AZ899">
            <v>0</v>
          </cell>
        </row>
        <row r="900">
          <cell r="AA900">
            <v>0</v>
          </cell>
          <cell r="AP900">
            <v>0</v>
          </cell>
          <cell r="AQ900">
            <v>0</v>
          </cell>
          <cell r="AR900">
            <v>0</v>
          </cell>
          <cell r="AS900">
            <v>0</v>
          </cell>
          <cell r="AT900">
            <v>0</v>
          </cell>
          <cell r="AU900">
            <v>0</v>
          </cell>
          <cell r="AV900">
            <v>0</v>
          </cell>
          <cell r="AW900">
            <v>0</v>
          </cell>
          <cell r="AX900">
            <v>0</v>
          </cell>
          <cell r="AY900">
            <v>0</v>
          </cell>
          <cell r="AZ900">
            <v>0</v>
          </cell>
        </row>
        <row r="901">
          <cell r="AA901">
            <v>0</v>
          </cell>
          <cell r="AP901">
            <v>0</v>
          </cell>
          <cell r="AQ901">
            <v>0</v>
          </cell>
          <cell r="AR901">
            <v>0</v>
          </cell>
          <cell r="AS901">
            <v>0</v>
          </cell>
          <cell r="AT901">
            <v>0</v>
          </cell>
          <cell r="AU901">
            <v>0</v>
          </cell>
          <cell r="AV901">
            <v>0</v>
          </cell>
          <cell r="AW901">
            <v>0</v>
          </cell>
          <cell r="AX901">
            <v>0</v>
          </cell>
          <cell r="AY901">
            <v>0</v>
          </cell>
          <cell r="AZ901">
            <v>0</v>
          </cell>
        </row>
        <row r="902">
          <cell r="AA902">
            <v>0</v>
          </cell>
          <cell r="AP902">
            <v>0</v>
          </cell>
          <cell r="AQ902">
            <v>0</v>
          </cell>
          <cell r="AR902">
            <v>0</v>
          </cell>
          <cell r="AS902">
            <v>0</v>
          </cell>
          <cell r="AT902">
            <v>0</v>
          </cell>
          <cell r="AU902">
            <v>0</v>
          </cell>
          <cell r="AV902">
            <v>0</v>
          </cell>
          <cell r="AW902">
            <v>0</v>
          </cell>
          <cell r="AX902">
            <v>0</v>
          </cell>
          <cell r="AY902">
            <v>0</v>
          </cell>
          <cell r="AZ902">
            <v>0</v>
          </cell>
        </row>
        <row r="903">
          <cell r="AA903">
            <v>0</v>
          </cell>
          <cell r="AP903">
            <v>0</v>
          </cell>
          <cell r="AQ903">
            <v>0</v>
          </cell>
          <cell r="AR903">
            <v>0</v>
          </cell>
          <cell r="AS903">
            <v>0</v>
          </cell>
          <cell r="AT903">
            <v>0</v>
          </cell>
          <cell r="AU903">
            <v>0</v>
          </cell>
          <cell r="AV903">
            <v>0</v>
          </cell>
          <cell r="AW903">
            <v>0</v>
          </cell>
          <cell r="AX903">
            <v>0</v>
          </cell>
          <cell r="AY903">
            <v>0</v>
          </cell>
          <cell r="AZ903">
            <v>0</v>
          </cell>
        </row>
        <row r="904">
          <cell r="AA904">
            <v>0</v>
          </cell>
          <cell r="AP904">
            <v>0</v>
          </cell>
          <cell r="AQ904">
            <v>0</v>
          </cell>
          <cell r="AR904">
            <v>0</v>
          </cell>
          <cell r="AS904">
            <v>0</v>
          </cell>
          <cell r="AT904">
            <v>0</v>
          </cell>
          <cell r="AU904">
            <v>0</v>
          </cell>
          <cell r="AV904">
            <v>0</v>
          </cell>
          <cell r="AW904">
            <v>0</v>
          </cell>
          <cell r="AX904">
            <v>0</v>
          </cell>
          <cell r="AY904">
            <v>0</v>
          </cell>
          <cell r="AZ904">
            <v>0</v>
          </cell>
        </row>
        <row r="905">
          <cell r="AA905">
            <v>0</v>
          </cell>
          <cell r="AP905">
            <v>0</v>
          </cell>
          <cell r="AQ905">
            <v>0</v>
          </cell>
          <cell r="AR905">
            <v>0</v>
          </cell>
          <cell r="AS905">
            <v>0</v>
          </cell>
          <cell r="AT905">
            <v>0</v>
          </cell>
          <cell r="AU905">
            <v>0</v>
          </cell>
          <cell r="AV905">
            <v>0</v>
          </cell>
          <cell r="AW905">
            <v>0</v>
          </cell>
          <cell r="AX905">
            <v>0</v>
          </cell>
          <cell r="AY905">
            <v>0</v>
          </cell>
          <cell r="AZ905">
            <v>0</v>
          </cell>
        </row>
        <row r="906">
          <cell r="AA906">
            <v>0</v>
          </cell>
          <cell r="AP906">
            <v>0</v>
          </cell>
          <cell r="AQ906">
            <v>0</v>
          </cell>
          <cell r="AR906">
            <v>0</v>
          </cell>
          <cell r="AS906">
            <v>0</v>
          </cell>
          <cell r="AT906">
            <v>0</v>
          </cell>
          <cell r="AU906">
            <v>0</v>
          </cell>
          <cell r="AV906">
            <v>0</v>
          </cell>
          <cell r="AW906">
            <v>0</v>
          </cell>
          <cell r="AX906">
            <v>0</v>
          </cell>
          <cell r="AY906">
            <v>0</v>
          </cell>
          <cell r="AZ906">
            <v>0</v>
          </cell>
        </row>
        <row r="907">
          <cell r="AA907">
            <v>0</v>
          </cell>
          <cell r="AP907">
            <v>0</v>
          </cell>
          <cell r="AQ907">
            <v>0</v>
          </cell>
          <cell r="AR907">
            <v>0</v>
          </cell>
          <cell r="AS907">
            <v>0</v>
          </cell>
          <cell r="AT907">
            <v>0</v>
          </cell>
          <cell r="AU907">
            <v>0</v>
          </cell>
          <cell r="AV907">
            <v>0</v>
          </cell>
          <cell r="AW907">
            <v>0</v>
          </cell>
          <cell r="AX907">
            <v>0</v>
          </cell>
          <cell r="AY907">
            <v>0</v>
          </cell>
          <cell r="AZ907">
            <v>0</v>
          </cell>
        </row>
        <row r="908">
          <cell r="AA908">
            <v>0</v>
          </cell>
          <cell r="AP908">
            <v>0</v>
          </cell>
          <cell r="AQ908">
            <v>0</v>
          </cell>
          <cell r="AR908">
            <v>0</v>
          </cell>
          <cell r="AS908">
            <v>0</v>
          </cell>
          <cell r="AT908">
            <v>0</v>
          </cell>
          <cell r="AU908">
            <v>0</v>
          </cell>
          <cell r="AV908">
            <v>0</v>
          </cell>
          <cell r="AW908">
            <v>0</v>
          </cell>
          <cell r="AX908">
            <v>0</v>
          </cell>
          <cell r="AY908">
            <v>0</v>
          </cell>
          <cell r="AZ908">
            <v>0</v>
          </cell>
        </row>
        <row r="909">
          <cell r="AA909">
            <v>0</v>
          </cell>
          <cell r="AP909">
            <v>0</v>
          </cell>
          <cell r="AQ909">
            <v>0</v>
          </cell>
          <cell r="AR909">
            <v>0</v>
          </cell>
          <cell r="AS909">
            <v>0</v>
          </cell>
          <cell r="AT909">
            <v>0</v>
          </cell>
          <cell r="AU909">
            <v>0</v>
          </cell>
          <cell r="AV909">
            <v>0</v>
          </cell>
          <cell r="AW909">
            <v>0</v>
          </cell>
          <cell r="AX909">
            <v>0</v>
          </cell>
          <cell r="AY909">
            <v>0</v>
          </cell>
          <cell r="AZ909">
            <v>0</v>
          </cell>
        </row>
        <row r="910">
          <cell r="AA910">
            <v>0</v>
          </cell>
          <cell r="AP910">
            <v>0</v>
          </cell>
          <cell r="AQ910">
            <v>0</v>
          </cell>
          <cell r="AR910">
            <v>0</v>
          </cell>
          <cell r="AS910">
            <v>0</v>
          </cell>
          <cell r="AT910">
            <v>0</v>
          </cell>
          <cell r="AU910">
            <v>0</v>
          </cell>
          <cell r="AV910">
            <v>0</v>
          </cell>
          <cell r="AW910">
            <v>0</v>
          </cell>
          <cell r="AX910">
            <v>0</v>
          </cell>
          <cell r="AY910">
            <v>0</v>
          </cell>
          <cell r="AZ910">
            <v>0</v>
          </cell>
        </row>
        <row r="911">
          <cell r="AA911">
            <v>0</v>
          </cell>
          <cell r="AP911">
            <v>0</v>
          </cell>
          <cell r="AQ911">
            <v>0</v>
          </cell>
          <cell r="AR911">
            <v>0</v>
          </cell>
          <cell r="AS911">
            <v>0</v>
          </cell>
          <cell r="AT911">
            <v>0</v>
          </cell>
          <cell r="AU911">
            <v>0</v>
          </cell>
          <cell r="AV911">
            <v>0</v>
          </cell>
          <cell r="AW911">
            <v>0</v>
          </cell>
          <cell r="AX911">
            <v>0</v>
          </cell>
          <cell r="AY911">
            <v>0</v>
          </cell>
          <cell r="AZ911">
            <v>0</v>
          </cell>
        </row>
        <row r="912">
          <cell r="AA912">
            <v>0</v>
          </cell>
          <cell r="AP912">
            <v>0</v>
          </cell>
          <cell r="AQ912">
            <v>0</v>
          </cell>
          <cell r="AR912">
            <v>0</v>
          </cell>
          <cell r="AS912">
            <v>0</v>
          </cell>
          <cell r="AT912">
            <v>0</v>
          </cell>
          <cell r="AU912">
            <v>0</v>
          </cell>
          <cell r="AV912">
            <v>0</v>
          </cell>
          <cell r="AW912">
            <v>0</v>
          </cell>
          <cell r="AX912">
            <v>0</v>
          </cell>
          <cell r="AY912">
            <v>0</v>
          </cell>
          <cell r="AZ912">
            <v>0</v>
          </cell>
        </row>
        <row r="913">
          <cell r="AA913">
            <v>0</v>
          </cell>
          <cell r="AP913">
            <v>0</v>
          </cell>
          <cell r="AQ913">
            <v>0</v>
          </cell>
          <cell r="AR913">
            <v>0</v>
          </cell>
          <cell r="AS913">
            <v>0</v>
          </cell>
          <cell r="AT913">
            <v>0</v>
          </cell>
          <cell r="AU913">
            <v>0</v>
          </cell>
          <cell r="AV913">
            <v>0</v>
          </cell>
          <cell r="AW913">
            <v>0</v>
          </cell>
          <cell r="AX913">
            <v>0</v>
          </cell>
          <cell r="AY913">
            <v>0</v>
          </cell>
          <cell r="AZ913">
            <v>0</v>
          </cell>
        </row>
        <row r="914">
          <cell r="AA914">
            <v>0</v>
          </cell>
          <cell r="AP914">
            <v>0</v>
          </cell>
          <cell r="AQ914">
            <v>0</v>
          </cell>
          <cell r="AR914">
            <v>0</v>
          </cell>
          <cell r="AS914">
            <v>0</v>
          </cell>
          <cell r="AT914">
            <v>0</v>
          </cell>
          <cell r="AU914">
            <v>0</v>
          </cell>
          <cell r="AV914">
            <v>0</v>
          </cell>
          <cell r="AW914">
            <v>0</v>
          </cell>
          <cell r="AX914">
            <v>0</v>
          </cell>
          <cell r="AY914">
            <v>0</v>
          </cell>
          <cell r="AZ914">
            <v>0</v>
          </cell>
        </row>
        <row r="915">
          <cell r="AA915">
            <v>0</v>
          </cell>
          <cell r="AP915">
            <v>0</v>
          </cell>
          <cell r="AQ915">
            <v>0</v>
          </cell>
          <cell r="AR915">
            <v>0</v>
          </cell>
          <cell r="AS915">
            <v>0</v>
          </cell>
          <cell r="AT915">
            <v>0</v>
          </cell>
          <cell r="AU915">
            <v>0</v>
          </cell>
          <cell r="AV915">
            <v>0</v>
          </cell>
          <cell r="AW915">
            <v>0</v>
          </cell>
          <cell r="AX915">
            <v>0</v>
          </cell>
          <cell r="AY915">
            <v>0</v>
          </cell>
          <cell r="AZ915">
            <v>0</v>
          </cell>
        </row>
        <row r="916">
          <cell r="AA916">
            <v>0</v>
          </cell>
          <cell r="AP916">
            <v>0</v>
          </cell>
          <cell r="AQ916">
            <v>0</v>
          </cell>
          <cell r="AR916">
            <v>0</v>
          </cell>
          <cell r="AS916">
            <v>0</v>
          </cell>
          <cell r="AT916">
            <v>0</v>
          </cell>
          <cell r="AU916">
            <v>0</v>
          </cell>
          <cell r="AV916">
            <v>0</v>
          </cell>
          <cell r="AW916">
            <v>0</v>
          </cell>
          <cell r="AX916">
            <v>0</v>
          </cell>
          <cell r="AY916">
            <v>0</v>
          </cell>
          <cell r="AZ916">
            <v>0</v>
          </cell>
        </row>
        <row r="917">
          <cell r="AA917">
            <v>0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  <cell r="AU917">
            <v>0</v>
          </cell>
          <cell r="AV917">
            <v>0</v>
          </cell>
          <cell r="AW917">
            <v>0</v>
          </cell>
          <cell r="AX917">
            <v>0</v>
          </cell>
          <cell r="AY917">
            <v>0</v>
          </cell>
          <cell r="AZ917">
            <v>0</v>
          </cell>
        </row>
        <row r="918">
          <cell r="AA918">
            <v>0</v>
          </cell>
          <cell r="AP918">
            <v>0</v>
          </cell>
          <cell r="AQ918">
            <v>0</v>
          </cell>
          <cell r="AR918">
            <v>0</v>
          </cell>
          <cell r="AS918">
            <v>0</v>
          </cell>
          <cell r="AT918">
            <v>0</v>
          </cell>
          <cell r="AU918">
            <v>0</v>
          </cell>
          <cell r="AV918">
            <v>0</v>
          </cell>
          <cell r="AW918">
            <v>0</v>
          </cell>
          <cell r="AX918">
            <v>0</v>
          </cell>
          <cell r="AY918">
            <v>0</v>
          </cell>
          <cell r="AZ918">
            <v>0</v>
          </cell>
        </row>
        <row r="919">
          <cell r="AA919">
            <v>0</v>
          </cell>
          <cell r="AP919">
            <v>0</v>
          </cell>
          <cell r="AQ919">
            <v>0</v>
          </cell>
          <cell r="AR919">
            <v>0</v>
          </cell>
          <cell r="AS919">
            <v>0</v>
          </cell>
          <cell r="AT919">
            <v>0</v>
          </cell>
          <cell r="AU919">
            <v>0</v>
          </cell>
          <cell r="AV919">
            <v>0</v>
          </cell>
          <cell r="AW919">
            <v>0</v>
          </cell>
          <cell r="AX919">
            <v>0</v>
          </cell>
          <cell r="AY919">
            <v>0</v>
          </cell>
          <cell r="AZ919">
            <v>0</v>
          </cell>
        </row>
        <row r="920">
          <cell r="AA920">
            <v>0</v>
          </cell>
          <cell r="AP920">
            <v>0</v>
          </cell>
          <cell r="AQ920">
            <v>0</v>
          </cell>
          <cell r="AR920">
            <v>0</v>
          </cell>
          <cell r="AS920">
            <v>0</v>
          </cell>
          <cell r="AT920">
            <v>0</v>
          </cell>
          <cell r="AU920">
            <v>0</v>
          </cell>
          <cell r="AV920">
            <v>0</v>
          </cell>
          <cell r="AW920">
            <v>0</v>
          </cell>
          <cell r="AX920">
            <v>0</v>
          </cell>
          <cell r="AY920">
            <v>0</v>
          </cell>
          <cell r="AZ920">
            <v>0</v>
          </cell>
        </row>
        <row r="921">
          <cell r="AA921">
            <v>0</v>
          </cell>
          <cell r="AP921">
            <v>0</v>
          </cell>
          <cell r="AQ921">
            <v>0</v>
          </cell>
          <cell r="AR921">
            <v>0</v>
          </cell>
          <cell r="AS921">
            <v>0</v>
          </cell>
          <cell r="AT921">
            <v>0</v>
          </cell>
          <cell r="AU921">
            <v>0</v>
          </cell>
          <cell r="AV921">
            <v>0</v>
          </cell>
          <cell r="AW921">
            <v>0</v>
          </cell>
          <cell r="AX921">
            <v>0</v>
          </cell>
          <cell r="AY921">
            <v>0</v>
          </cell>
          <cell r="AZ921">
            <v>0</v>
          </cell>
        </row>
        <row r="922">
          <cell r="AA922">
            <v>0</v>
          </cell>
          <cell r="AP922">
            <v>0</v>
          </cell>
          <cell r="AQ922">
            <v>0</v>
          </cell>
          <cell r="AR922">
            <v>0</v>
          </cell>
          <cell r="AS922">
            <v>0</v>
          </cell>
          <cell r="AT922">
            <v>0</v>
          </cell>
          <cell r="AU922">
            <v>0</v>
          </cell>
          <cell r="AV922">
            <v>0</v>
          </cell>
          <cell r="AW922">
            <v>0</v>
          </cell>
          <cell r="AX922">
            <v>0</v>
          </cell>
          <cell r="AY922">
            <v>0</v>
          </cell>
          <cell r="AZ922">
            <v>0</v>
          </cell>
        </row>
        <row r="923">
          <cell r="AA923">
            <v>0</v>
          </cell>
          <cell r="AP923">
            <v>0</v>
          </cell>
          <cell r="AQ923">
            <v>0</v>
          </cell>
          <cell r="AR923">
            <v>0</v>
          </cell>
          <cell r="AS923">
            <v>0</v>
          </cell>
          <cell r="AT923">
            <v>0</v>
          </cell>
          <cell r="AU923">
            <v>0</v>
          </cell>
          <cell r="AV923">
            <v>0</v>
          </cell>
          <cell r="AW923">
            <v>0</v>
          </cell>
          <cell r="AX923">
            <v>0</v>
          </cell>
          <cell r="AY923">
            <v>0</v>
          </cell>
          <cell r="AZ923">
            <v>0</v>
          </cell>
        </row>
        <row r="924">
          <cell r="AA924">
            <v>0</v>
          </cell>
          <cell r="AP924">
            <v>0</v>
          </cell>
          <cell r="AQ924">
            <v>0</v>
          </cell>
          <cell r="AR924">
            <v>0</v>
          </cell>
          <cell r="AS924">
            <v>0</v>
          </cell>
          <cell r="AT924">
            <v>0</v>
          </cell>
          <cell r="AU924">
            <v>0</v>
          </cell>
          <cell r="AV924">
            <v>0</v>
          </cell>
          <cell r="AW924">
            <v>0</v>
          </cell>
          <cell r="AX924">
            <v>0</v>
          </cell>
          <cell r="AY924">
            <v>0</v>
          </cell>
          <cell r="AZ924">
            <v>0</v>
          </cell>
        </row>
        <row r="925">
          <cell r="AA925">
            <v>0</v>
          </cell>
          <cell r="AP925">
            <v>0</v>
          </cell>
          <cell r="AQ925">
            <v>0</v>
          </cell>
          <cell r="AR925">
            <v>0</v>
          </cell>
          <cell r="AS925">
            <v>0</v>
          </cell>
          <cell r="AT925">
            <v>0</v>
          </cell>
          <cell r="AU925">
            <v>0</v>
          </cell>
          <cell r="AV925">
            <v>0</v>
          </cell>
          <cell r="AW925">
            <v>0</v>
          </cell>
          <cell r="AX925">
            <v>0</v>
          </cell>
          <cell r="AY925">
            <v>0</v>
          </cell>
          <cell r="AZ925">
            <v>0</v>
          </cell>
        </row>
        <row r="926">
          <cell r="AA926">
            <v>0</v>
          </cell>
          <cell r="AP926">
            <v>0</v>
          </cell>
          <cell r="AQ926">
            <v>0</v>
          </cell>
          <cell r="AR926">
            <v>0</v>
          </cell>
          <cell r="AS926">
            <v>0</v>
          </cell>
          <cell r="AT926">
            <v>0</v>
          </cell>
          <cell r="AU926">
            <v>0</v>
          </cell>
          <cell r="AV926">
            <v>0</v>
          </cell>
          <cell r="AW926">
            <v>0</v>
          </cell>
          <cell r="AX926">
            <v>0</v>
          </cell>
          <cell r="AY926">
            <v>0</v>
          </cell>
          <cell r="AZ926">
            <v>0</v>
          </cell>
        </row>
        <row r="927">
          <cell r="AA927">
            <v>0</v>
          </cell>
          <cell r="AP927">
            <v>0</v>
          </cell>
          <cell r="AQ927">
            <v>0</v>
          </cell>
          <cell r="AR927">
            <v>0</v>
          </cell>
          <cell r="AS927">
            <v>0</v>
          </cell>
          <cell r="AT927">
            <v>0</v>
          </cell>
          <cell r="AU927">
            <v>0</v>
          </cell>
          <cell r="AV927">
            <v>0</v>
          </cell>
          <cell r="AW927">
            <v>0</v>
          </cell>
          <cell r="AX927">
            <v>0</v>
          </cell>
          <cell r="AY927">
            <v>0</v>
          </cell>
          <cell r="AZ927">
            <v>0</v>
          </cell>
        </row>
        <row r="928">
          <cell r="AA928">
            <v>0</v>
          </cell>
          <cell r="AP928">
            <v>0</v>
          </cell>
          <cell r="AQ928">
            <v>0</v>
          </cell>
          <cell r="AR928">
            <v>0</v>
          </cell>
          <cell r="AS928">
            <v>0</v>
          </cell>
          <cell r="AT928">
            <v>0</v>
          </cell>
          <cell r="AU928">
            <v>0</v>
          </cell>
          <cell r="AV928">
            <v>0</v>
          </cell>
          <cell r="AW928">
            <v>0</v>
          </cell>
          <cell r="AX928">
            <v>0</v>
          </cell>
          <cell r="AY928">
            <v>0</v>
          </cell>
          <cell r="AZ928">
            <v>0</v>
          </cell>
        </row>
        <row r="929">
          <cell r="AA929">
            <v>0</v>
          </cell>
          <cell r="AP929">
            <v>0</v>
          </cell>
          <cell r="AQ929">
            <v>0</v>
          </cell>
          <cell r="AR929">
            <v>0</v>
          </cell>
          <cell r="AS929">
            <v>0</v>
          </cell>
          <cell r="AT929">
            <v>0</v>
          </cell>
          <cell r="AU929">
            <v>0</v>
          </cell>
          <cell r="AV929">
            <v>0</v>
          </cell>
          <cell r="AW929">
            <v>0</v>
          </cell>
          <cell r="AX929">
            <v>0</v>
          </cell>
          <cell r="AY929">
            <v>0</v>
          </cell>
          <cell r="AZ929">
            <v>0</v>
          </cell>
        </row>
        <row r="930">
          <cell r="AA930">
            <v>0</v>
          </cell>
          <cell r="AP930">
            <v>0</v>
          </cell>
          <cell r="AQ930">
            <v>0</v>
          </cell>
          <cell r="AR930">
            <v>0</v>
          </cell>
          <cell r="AS930">
            <v>0</v>
          </cell>
          <cell r="AT930">
            <v>0</v>
          </cell>
          <cell r="AU930">
            <v>0</v>
          </cell>
          <cell r="AV930">
            <v>0</v>
          </cell>
          <cell r="AW930">
            <v>0</v>
          </cell>
          <cell r="AX930">
            <v>0</v>
          </cell>
          <cell r="AY930">
            <v>0</v>
          </cell>
          <cell r="AZ930">
            <v>0</v>
          </cell>
        </row>
        <row r="931">
          <cell r="AA931">
            <v>0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>
            <v>0</v>
          </cell>
          <cell r="AV931">
            <v>0</v>
          </cell>
          <cell r="AW931">
            <v>0</v>
          </cell>
          <cell r="AX931">
            <v>0</v>
          </cell>
          <cell r="AY931">
            <v>0</v>
          </cell>
          <cell r="AZ931">
            <v>0</v>
          </cell>
        </row>
        <row r="932">
          <cell r="AA932">
            <v>0</v>
          </cell>
          <cell r="AP932">
            <v>0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>
            <v>0</v>
          </cell>
          <cell r="AV932">
            <v>0</v>
          </cell>
          <cell r="AW932">
            <v>0</v>
          </cell>
          <cell r="AX932">
            <v>0</v>
          </cell>
          <cell r="AY932">
            <v>0</v>
          </cell>
          <cell r="AZ932">
            <v>0</v>
          </cell>
        </row>
        <row r="933">
          <cell r="AA933">
            <v>0</v>
          </cell>
          <cell r="AP933">
            <v>0</v>
          </cell>
          <cell r="AQ933">
            <v>0</v>
          </cell>
          <cell r="AR933">
            <v>0</v>
          </cell>
          <cell r="AS933">
            <v>0</v>
          </cell>
          <cell r="AT933">
            <v>0</v>
          </cell>
          <cell r="AU933">
            <v>0</v>
          </cell>
          <cell r="AV933">
            <v>0</v>
          </cell>
          <cell r="AW933">
            <v>0</v>
          </cell>
          <cell r="AX933">
            <v>0</v>
          </cell>
          <cell r="AY933">
            <v>0</v>
          </cell>
          <cell r="AZ933">
            <v>0</v>
          </cell>
        </row>
        <row r="934">
          <cell r="AA934">
            <v>0</v>
          </cell>
          <cell r="AP934">
            <v>0</v>
          </cell>
          <cell r="AQ934">
            <v>0</v>
          </cell>
          <cell r="AR934">
            <v>0</v>
          </cell>
          <cell r="AS934">
            <v>0</v>
          </cell>
          <cell r="AT934">
            <v>0</v>
          </cell>
          <cell r="AU934">
            <v>0</v>
          </cell>
          <cell r="AV934">
            <v>0</v>
          </cell>
          <cell r="AW934">
            <v>0</v>
          </cell>
          <cell r="AX934">
            <v>0</v>
          </cell>
          <cell r="AY934">
            <v>0</v>
          </cell>
          <cell r="AZ934">
            <v>0</v>
          </cell>
        </row>
        <row r="935">
          <cell r="AA935">
            <v>0</v>
          </cell>
          <cell r="AP935">
            <v>0</v>
          </cell>
          <cell r="AQ935">
            <v>0</v>
          </cell>
          <cell r="AR935">
            <v>0</v>
          </cell>
          <cell r="AS935">
            <v>0</v>
          </cell>
          <cell r="AT935">
            <v>0</v>
          </cell>
          <cell r="AU935">
            <v>0</v>
          </cell>
          <cell r="AV935">
            <v>0</v>
          </cell>
          <cell r="AW935">
            <v>0</v>
          </cell>
          <cell r="AX935">
            <v>0</v>
          </cell>
          <cell r="AY935">
            <v>0</v>
          </cell>
          <cell r="AZ935">
            <v>0</v>
          </cell>
        </row>
        <row r="936">
          <cell r="AA936">
            <v>0</v>
          </cell>
          <cell r="AP936">
            <v>0</v>
          </cell>
          <cell r="AQ936">
            <v>0</v>
          </cell>
          <cell r="AR936">
            <v>0</v>
          </cell>
          <cell r="AS936">
            <v>0</v>
          </cell>
          <cell r="AT936">
            <v>0</v>
          </cell>
          <cell r="AU936">
            <v>0</v>
          </cell>
          <cell r="AV936">
            <v>0</v>
          </cell>
          <cell r="AW936">
            <v>0</v>
          </cell>
          <cell r="AX936">
            <v>0</v>
          </cell>
          <cell r="AY936">
            <v>0</v>
          </cell>
          <cell r="AZ936">
            <v>0</v>
          </cell>
        </row>
        <row r="937">
          <cell r="AA937">
            <v>0</v>
          </cell>
          <cell r="AP937">
            <v>0</v>
          </cell>
          <cell r="AQ937">
            <v>0</v>
          </cell>
          <cell r="AR937">
            <v>0</v>
          </cell>
          <cell r="AS937">
            <v>0</v>
          </cell>
          <cell r="AT937">
            <v>0</v>
          </cell>
          <cell r="AU937">
            <v>0</v>
          </cell>
          <cell r="AV937">
            <v>0</v>
          </cell>
          <cell r="AW937">
            <v>0</v>
          </cell>
          <cell r="AX937">
            <v>0</v>
          </cell>
          <cell r="AY937">
            <v>0</v>
          </cell>
          <cell r="AZ937">
            <v>0</v>
          </cell>
        </row>
        <row r="938">
          <cell r="AA938">
            <v>0</v>
          </cell>
          <cell r="AP938">
            <v>0</v>
          </cell>
          <cell r="AQ938">
            <v>0</v>
          </cell>
          <cell r="AR938">
            <v>0</v>
          </cell>
          <cell r="AS938">
            <v>0</v>
          </cell>
          <cell r="AT938">
            <v>0</v>
          </cell>
          <cell r="AU938">
            <v>0</v>
          </cell>
          <cell r="AV938">
            <v>0</v>
          </cell>
          <cell r="AW938">
            <v>0</v>
          </cell>
          <cell r="AX938">
            <v>0</v>
          </cell>
          <cell r="AY938">
            <v>0</v>
          </cell>
          <cell r="AZ938">
            <v>0</v>
          </cell>
        </row>
        <row r="939">
          <cell r="AA939">
            <v>0</v>
          </cell>
          <cell r="AP939">
            <v>0</v>
          </cell>
          <cell r="AQ939">
            <v>0</v>
          </cell>
          <cell r="AR939">
            <v>0</v>
          </cell>
          <cell r="AS939">
            <v>0</v>
          </cell>
          <cell r="AT939">
            <v>0</v>
          </cell>
          <cell r="AU939">
            <v>0</v>
          </cell>
          <cell r="AV939">
            <v>0</v>
          </cell>
          <cell r="AW939">
            <v>0</v>
          </cell>
          <cell r="AX939">
            <v>0</v>
          </cell>
          <cell r="AY939">
            <v>0</v>
          </cell>
          <cell r="AZ939">
            <v>0</v>
          </cell>
        </row>
        <row r="940">
          <cell r="AA940">
            <v>0</v>
          </cell>
          <cell r="AP940">
            <v>0</v>
          </cell>
          <cell r="AQ940">
            <v>0</v>
          </cell>
          <cell r="AR940">
            <v>0</v>
          </cell>
          <cell r="AS940">
            <v>0</v>
          </cell>
          <cell r="AT940">
            <v>0</v>
          </cell>
          <cell r="AU940">
            <v>0</v>
          </cell>
          <cell r="AV940">
            <v>0</v>
          </cell>
          <cell r="AW940">
            <v>0</v>
          </cell>
          <cell r="AX940">
            <v>0</v>
          </cell>
          <cell r="AY940">
            <v>0</v>
          </cell>
          <cell r="AZ940">
            <v>0</v>
          </cell>
        </row>
        <row r="941">
          <cell r="AA941">
            <v>0</v>
          </cell>
          <cell r="AP941">
            <v>0</v>
          </cell>
          <cell r="AQ941">
            <v>0</v>
          </cell>
          <cell r="AR941">
            <v>0</v>
          </cell>
          <cell r="AS941">
            <v>0</v>
          </cell>
          <cell r="AT941">
            <v>0</v>
          </cell>
          <cell r="AU941">
            <v>0</v>
          </cell>
          <cell r="AV941">
            <v>0</v>
          </cell>
          <cell r="AW941">
            <v>0</v>
          </cell>
          <cell r="AX941">
            <v>0</v>
          </cell>
          <cell r="AY941">
            <v>0</v>
          </cell>
          <cell r="AZ941">
            <v>0</v>
          </cell>
        </row>
        <row r="942">
          <cell r="AA942">
            <v>0</v>
          </cell>
          <cell r="AP942">
            <v>0</v>
          </cell>
          <cell r="AQ942">
            <v>0</v>
          </cell>
          <cell r="AR942">
            <v>0</v>
          </cell>
          <cell r="AS942">
            <v>0</v>
          </cell>
          <cell r="AT942">
            <v>0</v>
          </cell>
          <cell r="AU942">
            <v>0</v>
          </cell>
          <cell r="AV942">
            <v>0</v>
          </cell>
          <cell r="AW942">
            <v>0</v>
          </cell>
          <cell r="AX942">
            <v>0</v>
          </cell>
          <cell r="AY942">
            <v>0</v>
          </cell>
          <cell r="AZ942">
            <v>0</v>
          </cell>
        </row>
        <row r="943">
          <cell r="AA943">
            <v>0</v>
          </cell>
          <cell r="AP943">
            <v>0</v>
          </cell>
          <cell r="AQ943">
            <v>0</v>
          </cell>
          <cell r="AR943">
            <v>0</v>
          </cell>
          <cell r="AS943">
            <v>0</v>
          </cell>
          <cell r="AT943">
            <v>0</v>
          </cell>
          <cell r="AU943">
            <v>0</v>
          </cell>
          <cell r="AV943">
            <v>0</v>
          </cell>
          <cell r="AW943">
            <v>0</v>
          </cell>
          <cell r="AX943">
            <v>0</v>
          </cell>
          <cell r="AY943">
            <v>0</v>
          </cell>
          <cell r="AZ943">
            <v>0</v>
          </cell>
        </row>
        <row r="944">
          <cell r="AA944">
            <v>0</v>
          </cell>
          <cell r="AP944">
            <v>0</v>
          </cell>
          <cell r="AQ944">
            <v>0</v>
          </cell>
          <cell r="AR944">
            <v>0</v>
          </cell>
          <cell r="AS944">
            <v>0</v>
          </cell>
          <cell r="AT944">
            <v>0</v>
          </cell>
          <cell r="AU944">
            <v>0</v>
          </cell>
          <cell r="AV944">
            <v>0</v>
          </cell>
          <cell r="AW944">
            <v>0</v>
          </cell>
          <cell r="AX944">
            <v>0</v>
          </cell>
          <cell r="AY944">
            <v>0</v>
          </cell>
          <cell r="AZ944">
            <v>0</v>
          </cell>
        </row>
        <row r="945">
          <cell r="AA945">
            <v>0</v>
          </cell>
          <cell r="AP945">
            <v>0</v>
          </cell>
          <cell r="AQ945">
            <v>0</v>
          </cell>
          <cell r="AR945">
            <v>0</v>
          </cell>
          <cell r="AS945">
            <v>0</v>
          </cell>
          <cell r="AT945">
            <v>0</v>
          </cell>
          <cell r="AU945">
            <v>0</v>
          </cell>
          <cell r="AV945">
            <v>0</v>
          </cell>
          <cell r="AW945">
            <v>0</v>
          </cell>
          <cell r="AX945">
            <v>0</v>
          </cell>
          <cell r="AY945">
            <v>0</v>
          </cell>
          <cell r="AZ945">
            <v>0</v>
          </cell>
        </row>
        <row r="946">
          <cell r="AA946">
            <v>0</v>
          </cell>
          <cell r="AP946">
            <v>0</v>
          </cell>
          <cell r="AQ946">
            <v>0</v>
          </cell>
          <cell r="AR946">
            <v>0</v>
          </cell>
          <cell r="AS946">
            <v>0</v>
          </cell>
          <cell r="AT946">
            <v>0</v>
          </cell>
          <cell r="AU946">
            <v>0</v>
          </cell>
          <cell r="AV946">
            <v>0</v>
          </cell>
          <cell r="AW946">
            <v>0</v>
          </cell>
          <cell r="AX946">
            <v>0</v>
          </cell>
          <cell r="AY946">
            <v>0</v>
          </cell>
          <cell r="AZ946">
            <v>0</v>
          </cell>
        </row>
        <row r="947">
          <cell r="AA947">
            <v>0</v>
          </cell>
          <cell r="AP947">
            <v>0</v>
          </cell>
          <cell r="AQ947">
            <v>0</v>
          </cell>
          <cell r="AR947">
            <v>0</v>
          </cell>
          <cell r="AS947">
            <v>0</v>
          </cell>
          <cell r="AT947">
            <v>0</v>
          </cell>
          <cell r="AU947">
            <v>0</v>
          </cell>
          <cell r="AV947">
            <v>0</v>
          </cell>
          <cell r="AW947">
            <v>0</v>
          </cell>
          <cell r="AX947">
            <v>0</v>
          </cell>
          <cell r="AY947">
            <v>0</v>
          </cell>
          <cell r="AZ947">
            <v>0</v>
          </cell>
        </row>
        <row r="948">
          <cell r="AA948">
            <v>0</v>
          </cell>
          <cell r="AP948">
            <v>0</v>
          </cell>
          <cell r="AQ948">
            <v>0</v>
          </cell>
          <cell r="AR948">
            <v>0</v>
          </cell>
          <cell r="AS948">
            <v>0</v>
          </cell>
          <cell r="AT948">
            <v>0</v>
          </cell>
          <cell r="AU948">
            <v>0</v>
          </cell>
          <cell r="AV948">
            <v>0</v>
          </cell>
          <cell r="AW948">
            <v>0</v>
          </cell>
          <cell r="AX948">
            <v>0</v>
          </cell>
          <cell r="AY948">
            <v>0</v>
          </cell>
          <cell r="AZ948">
            <v>0</v>
          </cell>
        </row>
        <row r="949">
          <cell r="AA949">
            <v>0</v>
          </cell>
          <cell r="AP949">
            <v>0</v>
          </cell>
          <cell r="AQ949">
            <v>0</v>
          </cell>
          <cell r="AR949">
            <v>0</v>
          </cell>
          <cell r="AS949">
            <v>0</v>
          </cell>
          <cell r="AT949">
            <v>0</v>
          </cell>
          <cell r="AU949">
            <v>0</v>
          </cell>
          <cell r="AV949">
            <v>0</v>
          </cell>
          <cell r="AW949">
            <v>0</v>
          </cell>
          <cell r="AX949">
            <v>0</v>
          </cell>
          <cell r="AY949">
            <v>0</v>
          </cell>
          <cell r="AZ949">
            <v>0</v>
          </cell>
        </row>
        <row r="950">
          <cell r="AA950">
            <v>0</v>
          </cell>
          <cell r="AP950">
            <v>0</v>
          </cell>
          <cell r="AQ950">
            <v>0</v>
          </cell>
          <cell r="AR950">
            <v>0</v>
          </cell>
          <cell r="AS950">
            <v>0</v>
          </cell>
          <cell r="AT950">
            <v>0</v>
          </cell>
          <cell r="AU950">
            <v>0</v>
          </cell>
          <cell r="AV950">
            <v>0</v>
          </cell>
          <cell r="AW950">
            <v>0</v>
          </cell>
          <cell r="AX950">
            <v>0</v>
          </cell>
          <cell r="AY950">
            <v>0</v>
          </cell>
          <cell r="AZ950">
            <v>0</v>
          </cell>
        </row>
        <row r="951">
          <cell r="AA951">
            <v>0</v>
          </cell>
          <cell r="AP951">
            <v>0</v>
          </cell>
          <cell r="AQ951">
            <v>0</v>
          </cell>
          <cell r="AR951">
            <v>0</v>
          </cell>
          <cell r="AS951">
            <v>0</v>
          </cell>
          <cell r="AT951">
            <v>0</v>
          </cell>
          <cell r="AU951">
            <v>0</v>
          </cell>
          <cell r="AV951">
            <v>0</v>
          </cell>
          <cell r="AW951">
            <v>0</v>
          </cell>
          <cell r="AX951">
            <v>0</v>
          </cell>
          <cell r="AY951">
            <v>0</v>
          </cell>
          <cell r="AZ951">
            <v>0</v>
          </cell>
        </row>
        <row r="952">
          <cell r="AA952">
            <v>0</v>
          </cell>
          <cell r="AP952">
            <v>0</v>
          </cell>
          <cell r="AQ952">
            <v>0</v>
          </cell>
          <cell r="AR952">
            <v>0</v>
          </cell>
          <cell r="AS952">
            <v>0</v>
          </cell>
          <cell r="AT952">
            <v>0</v>
          </cell>
          <cell r="AU952">
            <v>0</v>
          </cell>
          <cell r="AV952">
            <v>0</v>
          </cell>
          <cell r="AW952">
            <v>0</v>
          </cell>
          <cell r="AX952">
            <v>0</v>
          </cell>
          <cell r="AY952">
            <v>0</v>
          </cell>
          <cell r="AZ952">
            <v>0</v>
          </cell>
        </row>
        <row r="953">
          <cell r="AA953">
            <v>0</v>
          </cell>
          <cell r="AP953">
            <v>0</v>
          </cell>
          <cell r="AQ953">
            <v>0</v>
          </cell>
          <cell r="AR953">
            <v>0</v>
          </cell>
          <cell r="AS953">
            <v>0</v>
          </cell>
          <cell r="AT953">
            <v>0</v>
          </cell>
          <cell r="AU953">
            <v>0</v>
          </cell>
          <cell r="AV953">
            <v>0</v>
          </cell>
          <cell r="AW953">
            <v>0</v>
          </cell>
          <cell r="AX953">
            <v>0</v>
          </cell>
          <cell r="AY953">
            <v>0</v>
          </cell>
          <cell r="AZ953">
            <v>0</v>
          </cell>
        </row>
        <row r="954">
          <cell r="AA954">
            <v>0</v>
          </cell>
          <cell r="AP954">
            <v>0</v>
          </cell>
          <cell r="AQ954">
            <v>0</v>
          </cell>
          <cell r="AR954">
            <v>0</v>
          </cell>
          <cell r="AS954">
            <v>0</v>
          </cell>
          <cell r="AT954">
            <v>0</v>
          </cell>
          <cell r="AU954">
            <v>0</v>
          </cell>
          <cell r="AV954">
            <v>0</v>
          </cell>
          <cell r="AW954">
            <v>0</v>
          </cell>
          <cell r="AX954">
            <v>0</v>
          </cell>
          <cell r="AY954">
            <v>0</v>
          </cell>
          <cell r="AZ954">
            <v>0</v>
          </cell>
        </row>
        <row r="955">
          <cell r="AA955">
            <v>0</v>
          </cell>
          <cell r="AP955">
            <v>0</v>
          </cell>
          <cell r="AQ955">
            <v>0</v>
          </cell>
          <cell r="AR955">
            <v>0</v>
          </cell>
          <cell r="AS955">
            <v>0</v>
          </cell>
          <cell r="AT955">
            <v>0</v>
          </cell>
          <cell r="AU955">
            <v>0</v>
          </cell>
          <cell r="AV955">
            <v>0</v>
          </cell>
          <cell r="AW955">
            <v>0</v>
          </cell>
          <cell r="AX955">
            <v>0</v>
          </cell>
          <cell r="AY955">
            <v>0</v>
          </cell>
          <cell r="AZ955">
            <v>0</v>
          </cell>
        </row>
        <row r="956">
          <cell r="AA956">
            <v>0</v>
          </cell>
          <cell r="AP956">
            <v>0</v>
          </cell>
          <cell r="AQ956">
            <v>0</v>
          </cell>
          <cell r="AR956">
            <v>0</v>
          </cell>
          <cell r="AS956">
            <v>0</v>
          </cell>
          <cell r="AT956">
            <v>0</v>
          </cell>
          <cell r="AU956">
            <v>0</v>
          </cell>
          <cell r="AV956">
            <v>0</v>
          </cell>
          <cell r="AW956">
            <v>0</v>
          </cell>
          <cell r="AX956">
            <v>0</v>
          </cell>
          <cell r="AY956">
            <v>0</v>
          </cell>
          <cell r="AZ956">
            <v>0</v>
          </cell>
        </row>
        <row r="957">
          <cell r="AA957">
            <v>0</v>
          </cell>
          <cell r="AP957">
            <v>0</v>
          </cell>
          <cell r="AQ957">
            <v>0</v>
          </cell>
          <cell r="AR957">
            <v>0</v>
          </cell>
          <cell r="AS957">
            <v>0</v>
          </cell>
          <cell r="AT957">
            <v>0</v>
          </cell>
          <cell r="AU957">
            <v>0</v>
          </cell>
          <cell r="AV957">
            <v>0</v>
          </cell>
          <cell r="AW957">
            <v>0</v>
          </cell>
          <cell r="AX957">
            <v>0</v>
          </cell>
          <cell r="AY957">
            <v>0</v>
          </cell>
          <cell r="AZ957">
            <v>0</v>
          </cell>
        </row>
        <row r="958">
          <cell r="AA958">
            <v>0</v>
          </cell>
          <cell r="AP958">
            <v>0</v>
          </cell>
          <cell r="AQ958">
            <v>0</v>
          </cell>
          <cell r="AR958">
            <v>0</v>
          </cell>
          <cell r="AS958">
            <v>0</v>
          </cell>
          <cell r="AT958">
            <v>0</v>
          </cell>
          <cell r="AU958">
            <v>0</v>
          </cell>
          <cell r="AV958">
            <v>0</v>
          </cell>
          <cell r="AW958">
            <v>0</v>
          </cell>
          <cell r="AX958">
            <v>0</v>
          </cell>
          <cell r="AY958">
            <v>0</v>
          </cell>
          <cell r="AZ958">
            <v>0</v>
          </cell>
        </row>
        <row r="959">
          <cell r="AA959">
            <v>0</v>
          </cell>
          <cell r="AP959">
            <v>0</v>
          </cell>
          <cell r="AQ959">
            <v>0</v>
          </cell>
          <cell r="AR959">
            <v>0</v>
          </cell>
          <cell r="AS959">
            <v>0</v>
          </cell>
          <cell r="AT959">
            <v>0</v>
          </cell>
          <cell r="AU959">
            <v>0</v>
          </cell>
          <cell r="AV959">
            <v>0</v>
          </cell>
          <cell r="AW959">
            <v>0</v>
          </cell>
          <cell r="AX959">
            <v>0</v>
          </cell>
          <cell r="AY959">
            <v>0</v>
          </cell>
          <cell r="AZ959">
            <v>0</v>
          </cell>
        </row>
        <row r="960">
          <cell r="AA960">
            <v>0</v>
          </cell>
          <cell r="AP960">
            <v>0</v>
          </cell>
          <cell r="AQ960">
            <v>0</v>
          </cell>
          <cell r="AR960">
            <v>0</v>
          </cell>
          <cell r="AS960">
            <v>0</v>
          </cell>
          <cell r="AT960">
            <v>0</v>
          </cell>
          <cell r="AU960">
            <v>0</v>
          </cell>
          <cell r="AV960">
            <v>0</v>
          </cell>
          <cell r="AW960">
            <v>0</v>
          </cell>
          <cell r="AX960">
            <v>0</v>
          </cell>
          <cell r="AY960">
            <v>0</v>
          </cell>
          <cell r="AZ960">
            <v>0</v>
          </cell>
        </row>
        <row r="961">
          <cell r="AA961">
            <v>0</v>
          </cell>
          <cell r="AP961">
            <v>0</v>
          </cell>
          <cell r="AQ961">
            <v>0</v>
          </cell>
          <cell r="AR961">
            <v>0</v>
          </cell>
          <cell r="AS961">
            <v>0</v>
          </cell>
          <cell r="AT961">
            <v>0</v>
          </cell>
          <cell r="AU961">
            <v>0</v>
          </cell>
          <cell r="AV961">
            <v>0</v>
          </cell>
          <cell r="AW961">
            <v>0</v>
          </cell>
          <cell r="AX961">
            <v>0</v>
          </cell>
          <cell r="AY961">
            <v>0</v>
          </cell>
          <cell r="AZ961">
            <v>0</v>
          </cell>
        </row>
        <row r="962">
          <cell r="AA962">
            <v>0</v>
          </cell>
          <cell r="AP962">
            <v>0</v>
          </cell>
          <cell r="AQ962">
            <v>0</v>
          </cell>
          <cell r="AR962">
            <v>0</v>
          </cell>
          <cell r="AS962">
            <v>0</v>
          </cell>
          <cell r="AT962">
            <v>0</v>
          </cell>
          <cell r="AU962">
            <v>0</v>
          </cell>
          <cell r="AV962">
            <v>0</v>
          </cell>
          <cell r="AW962">
            <v>0</v>
          </cell>
          <cell r="AX962">
            <v>0</v>
          </cell>
          <cell r="AY962">
            <v>0</v>
          </cell>
          <cell r="AZ962">
            <v>0</v>
          </cell>
        </row>
        <row r="963">
          <cell r="AA963">
            <v>0</v>
          </cell>
          <cell r="AP963">
            <v>0</v>
          </cell>
          <cell r="AQ963">
            <v>0</v>
          </cell>
          <cell r="AR963">
            <v>0</v>
          </cell>
          <cell r="AS963">
            <v>0</v>
          </cell>
          <cell r="AT963">
            <v>0</v>
          </cell>
          <cell r="AU963">
            <v>0</v>
          </cell>
          <cell r="AV963">
            <v>0</v>
          </cell>
          <cell r="AW963">
            <v>0</v>
          </cell>
          <cell r="AX963">
            <v>0</v>
          </cell>
          <cell r="AY963">
            <v>0</v>
          </cell>
          <cell r="AZ963">
            <v>0</v>
          </cell>
        </row>
        <row r="964">
          <cell r="AA964">
            <v>0</v>
          </cell>
          <cell r="AP964">
            <v>0</v>
          </cell>
          <cell r="AQ964">
            <v>0</v>
          </cell>
          <cell r="AR964">
            <v>0</v>
          </cell>
          <cell r="AS964">
            <v>0</v>
          </cell>
          <cell r="AT964">
            <v>0</v>
          </cell>
          <cell r="AU964">
            <v>0</v>
          </cell>
          <cell r="AV964">
            <v>0</v>
          </cell>
          <cell r="AW964">
            <v>0</v>
          </cell>
          <cell r="AX964">
            <v>0</v>
          </cell>
          <cell r="AY964">
            <v>0</v>
          </cell>
          <cell r="AZ964">
            <v>0</v>
          </cell>
        </row>
        <row r="965">
          <cell r="AA965">
            <v>0</v>
          </cell>
          <cell r="AP965">
            <v>0</v>
          </cell>
          <cell r="AQ965">
            <v>0</v>
          </cell>
          <cell r="AR965">
            <v>0</v>
          </cell>
          <cell r="AS965">
            <v>0</v>
          </cell>
          <cell r="AT965">
            <v>0</v>
          </cell>
          <cell r="AU965">
            <v>0</v>
          </cell>
          <cell r="AV965">
            <v>0</v>
          </cell>
          <cell r="AW965">
            <v>0</v>
          </cell>
          <cell r="AX965">
            <v>0</v>
          </cell>
          <cell r="AY965">
            <v>0</v>
          </cell>
          <cell r="AZ965">
            <v>0</v>
          </cell>
        </row>
        <row r="966">
          <cell r="AA966">
            <v>0</v>
          </cell>
          <cell r="AP966">
            <v>0</v>
          </cell>
          <cell r="AQ966">
            <v>0</v>
          </cell>
          <cell r="AR966">
            <v>0</v>
          </cell>
          <cell r="AS966">
            <v>0</v>
          </cell>
          <cell r="AT966">
            <v>0</v>
          </cell>
          <cell r="AU966">
            <v>0</v>
          </cell>
          <cell r="AV966">
            <v>0</v>
          </cell>
          <cell r="AW966">
            <v>0</v>
          </cell>
          <cell r="AX966">
            <v>0</v>
          </cell>
          <cell r="AY966">
            <v>0</v>
          </cell>
          <cell r="AZ966">
            <v>0</v>
          </cell>
        </row>
        <row r="967">
          <cell r="AA967">
            <v>0</v>
          </cell>
          <cell r="AP967">
            <v>0</v>
          </cell>
          <cell r="AQ967">
            <v>0</v>
          </cell>
          <cell r="AR967">
            <v>0</v>
          </cell>
          <cell r="AS967">
            <v>0</v>
          </cell>
          <cell r="AT967">
            <v>0</v>
          </cell>
          <cell r="AU967">
            <v>0</v>
          </cell>
          <cell r="AV967">
            <v>0</v>
          </cell>
          <cell r="AW967">
            <v>0</v>
          </cell>
          <cell r="AX967">
            <v>0</v>
          </cell>
          <cell r="AY967">
            <v>0</v>
          </cell>
          <cell r="AZ967">
            <v>0</v>
          </cell>
        </row>
        <row r="968">
          <cell r="AA968">
            <v>0</v>
          </cell>
          <cell r="AP968">
            <v>0</v>
          </cell>
          <cell r="AQ968">
            <v>0</v>
          </cell>
          <cell r="AR968">
            <v>0</v>
          </cell>
          <cell r="AS968">
            <v>0</v>
          </cell>
          <cell r="AT968">
            <v>0</v>
          </cell>
          <cell r="AU968">
            <v>0</v>
          </cell>
          <cell r="AV968">
            <v>0</v>
          </cell>
          <cell r="AW968">
            <v>0</v>
          </cell>
          <cell r="AX968">
            <v>0</v>
          </cell>
          <cell r="AY968">
            <v>0</v>
          </cell>
          <cell r="AZ968">
            <v>0</v>
          </cell>
        </row>
        <row r="969">
          <cell r="AA969">
            <v>0</v>
          </cell>
          <cell r="AP969">
            <v>0</v>
          </cell>
          <cell r="AQ969">
            <v>0</v>
          </cell>
          <cell r="AR969">
            <v>0</v>
          </cell>
          <cell r="AS969">
            <v>0</v>
          </cell>
          <cell r="AT969">
            <v>0</v>
          </cell>
          <cell r="AU969">
            <v>0</v>
          </cell>
          <cell r="AV969">
            <v>0</v>
          </cell>
          <cell r="AW969">
            <v>0</v>
          </cell>
          <cell r="AX969">
            <v>0</v>
          </cell>
          <cell r="AY969">
            <v>0</v>
          </cell>
          <cell r="AZ969">
            <v>0</v>
          </cell>
        </row>
        <row r="970">
          <cell r="AA970">
            <v>0</v>
          </cell>
          <cell r="AP970">
            <v>0</v>
          </cell>
          <cell r="AQ970">
            <v>0</v>
          </cell>
          <cell r="AR970">
            <v>0</v>
          </cell>
          <cell r="AS970">
            <v>0</v>
          </cell>
          <cell r="AT970">
            <v>0</v>
          </cell>
          <cell r="AU970">
            <v>0</v>
          </cell>
          <cell r="AV970">
            <v>0</v>
          </cell>
          <cell r="AW970">
            <v>0</v>
          </cell>
          <cell r="AX970">
            <v>0</v>
          </cell>
          <cell r="AY970">
            <v>0</v>
          </cell>
          <cell r="AZ970">
            <v>0</v>
          </cell>
        </row>
        <row r="971">
          <cell r="AA971">
            <v>0</v>
          </cell>
          <cell r="AP971">
            <v>0</v>
          </cell>
          <cell r="AQ971">
            <v>0</v>
          </cell>
          <cell r="AR971">
            <v>0</v>
          </cell>
          <cell r="AS971">
            <v>0</v>
          </cell>
          <cell r="AT971">
            <v>0</v>
          </cell>
          <cell r="AU971">
            <v>0</v>
          </cell>
          <cell r="AV971">
            <v>0</v>
          </cell>
          <cell r="AW971">
            <v>0</v>
          </cell>
          <cell r="AX971">
            <v>0</v>
          </cell>
          <cell r="AY971">
            <v>0</v>
          </cell>
          <cell r="AZ971">
            <v>0</v>
          </cell>
        </row>
        <row r="972">
          <cell r="AA972">
            <v>0</v>
          </cell>
          <cell r="AP972">
            <v>0</v>
          </cell>
          <cell r="AQ972">
            <v>0</v>
          </cell>
          <cell r="AR972">
            <v>0</v>
          </cell>
          <cell r="AS972">
            <v>0</v>
          </cell>
          <cell r="AT972">
            <v>0</v>
          </cell>
          <cell r="AU972">
            <v>0</v>
          </cell>
          <cell r="AV972">
            <v>0</v>
          </cell>
          <cell r="AW972">
            <v>0</v>
          </cell>
          <cell r="AX972">
            <v>0</v>
          </cell>
          <cell r="AY972">
            <v>0</v>
          </cell>
          <cell r="AZ972">
            <v>0</v>
          </cell>
        </row>
        <row r="973">
          <cell r="AA973">
            <v>0</v>
          </cell>
          <cell r="AP973">
            <v>0</v>
          </cell>
          <cell r="AQ973">
            <v>0</v>
          </cell>
          <cell r="AR973">
            <v>0</v>
          </cell>
          <cell r="AS973">
            <v>0</v>
          </cell>
          <cell r="AT973">
            <v>0</v>
          </cell>
          <cell r="AU973">
            <v>0</v>
          </cell>
          <cell r="AV973">
            <v>0</v>
          </cell>
          <cell r="AW973">
            <v>0</v>
          </cell>
          <cell r="AX973">
            <v>0</v>
          </cell>
          <cell r="AY973">
            <v>0</v>
          </cell>
          <cell r="AZ973">
            <v>0</v>
          </cell>
        </row>
        <row r="974">
          <cell r="AA974">
            <v>0</v>
          </cell>
          <cell r="AP974">
            <v>0</v>
          </cell>
          <cell r="AQ974">
            <v>0</v>
          </cell>
          <cell r="AR974">
            <v>0</v>
          </cell>
          <cell r="AS974">
            <v>0</v>
          </cell>
          <cell r="AT974">
            <v>0</v>
          </cell>
          <cell r="AU974">
            <v>0</v>
          </cell>
          <cell r="AV974">
            <v>0</v>
          </cell>
          <cell r="AW974">
            <v>0</v>
          </cell>
          <cell r="AX974">
            <v>0</v>
          </cell>
          <cell r="AY974">
            <v>0</v>
          </cell>
          <cell r="AZ974">
            <v>0</v>
          </cell>
        </row>
        <row r="975">
          <cell r="AA975">
            <v>0</v>
          </cell>
          <cell r="AP975">
            <v>0</v>
          </cell>
          <cell r="AQ975">
            <v>0</v>
          </cell>
          <cell r="AR975">
            <v>0</v>
          </cell>
          <cell r="AS975">
            <v>0</v>
          </cell>
          <cell r="AT975">
            <v>0</v>
          </cell>
          <cell r="AU975">
            <v>0</v>
          </cell>
          <cell r="AV975">
            <v>0</v>
          </cell>
          <cell r="AW975">
            <v>0</v>
          </cell>
          <cell r="AX975">
            <v>0</v>
          </cell>
          <cell r="AY975">
            <v>0</v>
          </cell>
          <cell r="AZ975">
            <v>0</v>
          </cell>
        </row>
        <row r="976">
          <cell r="AA976">
            <v>0</v>
          </cell>
          <cell r="AP976">
            <v>0</v>
          </cell>
          <cell r="AQ976">
            <v>0</v>
          </cell>
          <cell r="AR976">
            <v>0</v>
          </cell>
          <cell r="AS976">
            <v>0</v>
          </cell>
          <cell r="AT976">
            <v>0</v>
          </cell>
          <cell r="AU976">
            <v>0</v>
          </cell>
          <cell r="AV976">
            <v>0</v>
          </cell>
          <cell r="AW976">
            <v>0</v>
          </cell>
          <cell r="AX976">
            <v>0</v>
          </cell>
          <cell r="AY976">
            <v>0</v>
          </cell>
          <cell r="AZ976">
            <v>0</v>
          </cell>
        </row>
        <row r="977">
          <cell r="AA977">
            <v>0</v>
          </cell>
          <cell r="AP977">
            <v>0</v>
          </cell>
          <cell r="AQ977">
            <v>0</v>
          </cell>
          <cell r="AR977">
            <v>0</v>
          </cell>
          <cell r="AS977">
            <v>0</v>
          </cell>
          <cell r="AT977">
            <v>0</v>
          </cell>
          <cell r="AU977">
            <v>0</v>
          </cell>
          <cell r="AV977">
            <v>0</v>
          </cell>
          <cell r="AW977">
            <v>0</v>
          </cell>
          <cell r="AX977">
            <v>0</v>
          </cell>
          <cell r="AY977">
            <v>0</v>
          </cell>
          <cell r="AZ977">
            <v>0</v>
          </cell>
        </row>
        <row r="978">
          <cell r="AA978">
            <v>0</v>
          </cell>
          <cell r="AP978">
            <v>0</v>
          </cell>
          <cell r="AQ978">
            <v>0</v>
          </cell>
          <cell r="AR978">
            <v>0</v>
          </cell>
          <cell r="AS978">
            <v>0</v>
          </cell>
          <cell r="AT978">
            <v>0</v>
          </cell>
          <cell r="AU978">
            <v>0</v>
          </cell>
          <cell r="AV978">
            <v>0</v>
          </cell>
          <cell r="AW978">
            <v>0</v>
          </cell>
          <cell r="AX978">
            <v>0</v>
          </cell>
          <cell r="AY978">
            <v>0</v>
          </cell>
          <cell r="AZ978">
            <v>0</v>
          </cell>
        </row>
        <row r="979">
          <cell r="AA979">
            <v>0</v>
          </cell>
          <cell r="AP979">
            <v>0</v>
          </cell>
          <cell r="AQ979">
            <v>0</v>
          </cell>
          <cell r="AR979">
            <v>0</v>
          </cell>
          <cell r="AS979">
            <v>0</v>
          </cell>
          <cell r="AT979">
            <v>0</v>
          </cell>
          <cell r="AU979">
            <v>0</v>
          </cell>
          <cell r="AV979">
            <v>0</v>
          </cell>
          <cell r="AW979">
            <v>0</v>
          </cell>
          <cell r="AX979">
            <v>0</v>
          </cell>
          <cell r="AY979">
            <v>0</v>
          </cell>
          <cell r="AZ979">
            <v>0</v>
          </cell>
        </row>
        <row r="980">
          <cell r="AA980">
            <v>0</v>
          </cell>
          <cell r="AP980">
            <v>0</v>
          </cell>
          <cell r="AQ980">
            <v>0</v>
          </cell>
          <cell r="AR980">
            <v>0</v>
          </cell>
          <cell r="AS980">
            <v>0</v>
          </cell>
          <cell r="AT980">
            <v>0</v>
          </cell>
          <cell r="AU980">
            <v>0</v>
          </cell>
          <cell r="AV980">
            <v>0</v>
          </cell>
          <cell r="AW980">
            <v>0</v>
          </cell>
          <cell r="AX980">
            <v>0</v>
          </cell>
          <cell r="AY980">
            <v>0</v>
          </cell>
          <cell r="AZ980">
            <v>0</v>
          </cell>
        </row>
        <row r="981">
          <cell r="AA981">
            <v>0</v>
          </cell>
          <cell r="AP981">
            <v>0</v>
          </cell>
          <cell r="AQ981">
            <v>0</v>
          </cell>
          <cell r="AR981">
            <v>0</v>
          </cell>
          <cell r="AS981">
            <v>0</v>
          </cell>
          <cell r="AT981">
            <v>0</v>
          </cell>
          <cell r="AU981">
            <v>0</v>
          </cell>
          <cell r="AV981">
            <v>0</v>
          </cell>
          <cell r="AW981">
            <v>0</v>
          </cell>
          <cell r="AX981">
            <v>0</v>
          </cell>
          <cell r="AY981">
            <v>0</v>
          </cell>
          <cell r="AZ981">
            <v>0</v>
          </cell>
        </row>
        <row r="982">
          <cell r="AA982">
            <v>0</v>
          </cell>
          <cell r="AP982">
            <v>0</v>
          </cell>
          <cell r="AQ982">
            <v>0</v>
          </cell>
          <cell r="AR982">
            <v>0</v>
          </cell>
          <cell r="AS982">
            <v>0</v>
          </cell>
          <cell r="AT982">
            <v>0</v>
          </cell>
          <cell r="AU982">
            <v>0</v>
          </cell>
          <cell r="AV982">
            <v>0</v>
          </cell>
          <cell r="AW982">
            <v>0</v>
          </cell>
          <cell r="AX982">
            <v>0</v>
          </cell>
          <cell r="AY982">
            <v>0</v>
          </cell>
          <cell r="AZ982">
            <v>0</v>
          </cell>
        </row>
        <row r="983">
          <cell r="AA983">
            <v>0</v>
          </cell>
          <cell r="AP983">
            <v>0</v>
          </cell>
          <cell r="AQ983">
            <v>0</v>
          </cell>
          <cell r="AR983">
            <v>0</v>
          </cell>
          <cell r="AS983">
            <v>0</v>
          </cell>
          <cell r="AT983">
            <v>0</v>
          </cell>
          <cell r="AU983">
            <v>0</v>
          </cell>
          <cell r="AV983">
            <v>0</v>
          </cell>
          <cell r="AW983">
            <v>0</v>
          </cell>
          <cell r="AX983">
            <v>0</v>
          </cell>
          <cell r="AY983">
            <v>0</v>
          </cell>
          <cell r="AZ983">
            <v>0</v>
          </cell>
        </row>
        <row r="984">
          <cell r="AA984">
            <v>0</v>
          </cell>
          <cell r="AP984">
            <v>0</v>
          </cell>
          <cell r="AQ984">
            <v>0</v>
          </cell>
          <cell r="AR984">
            <v>0</v>
          </cell>
          <cell r="AS984">
            <v>0</v>
          </cell>
          <cell r="AT984">
            <v>0</v>
          </cell>
          <cell r="AU984">
            <v>0</v>
          </cell>
          <cell r="AV984">
            <v>0</v>
          </cell>
          <cell r="AW984">
            <v>0</v>
          </cell>
          <cell r="AX984">
            <v>0</v>
          </cell>
          <cell r="AY984">
            <v>0</v>
          </cell>
          <cell r="AZ984">
            <v>0</v>
          </cell>
        </row>
        <row r="985">
          <cell r="AA985">
            <v>0</v>
          </cell>
          <cell r="AP985">
            <v>0</v>
          </cell>
          <cell r="AQ985">
            <v>0</v>
          </cell>
          <cell r="AR985">
            <v>0</v>
          </cell>
          <cell r="AS985">
            <v>0</v>
          </cell>
          <cell r="AT985">
            <v>0</v>
          </cell>
          <cell r="AU985">
            <v>0</v>
          </cell>
          <cell r="AV985">
            <v>0</v>
          </cell>
          <cell r="AW985">
            <v>0</v>
          </cell>
          <cell r="AX985">
            <v>0</v>
          </cell>
          <cell r="AY985">
            <v>0</v>
          </cell>
          <cell r="AZ985">
            <v>0</v>
          </cell>
        </row>
        <row r="986">
          <cell r="AA986">
            <v>0</v>
          </cell>
          <cell r="AP986">
            <v>0</v>
          </cell>
          <cell r="AQ986">
            <v>0</v>
          </cell>
          <cell r="AR986">
            <v>0</v>
          </cell>
          <cell r="AS986">
            <v>0</v>
          </cell>
          <cell r="AT986">
            <v>0</v>
          </cell>
          <cell r="AU986">
            <v>0</v>
          </cell>
          <cell r="AV986">
            <v>0</v>
          </cell>
          <cell r="AW986">
            <v>0</v>
          </cell>
          <cell r="AX986">
            <v>0</v>
          </cell>
          <cell r="AY986">
            <v>0</v>
          </cell>
          <cell r="AZ986">
            <v>0</v>
          </cell>
        </row>
        <row r="987">
          <cell r="AA987">
            <v>0</v>
          </cell>
          <cell r="AP987">
            <v>0</v>
          </cell>
          <cell r="AQ987">
            <v>0</v>
          </cell>
          <cell r="AR987">
            <v>0</v>
          </cell>
          <cell r="AS987">
            <v>0</v>
          </cell>
          <cell r="AT987">
            <v>0</v>
          </cell>
          <cell r="AU987">
            <v>0</v>
          </cell>
          <cell r="AV987">
            <v>0</v>
          </cell>
          <cell r="AW987">
            <v>0</v>
          </cell>
          <cell r="AX987">
            <v>0</v>
          </cell>
          <cell r="AY987">
            <v>0</v>
          </cell>
          <cell r="AZ987">
            <v>0</v>
          </cell>
        </row>
        <row r="988">
          <cell r="AA988">
            <v>0</v>
          </cell>
          <cell r="AP988">
            <v>0</v>
          </cell>
          <cell r="AQ988">
            <v>0</v>
          </cell>
          <cell r="AR988">
            <v>0</v>
          </cell>
          <cell r="AS988">
            <v>0</v>
          </cell>
          <cell r="AT988">
            <v>0</v>
          </cell>
          <cell r="AU988">
            <v>0</v>
          </cell>
          <cell r="AV988">
            <v>0</v>
          </cell>
          <cell r="AW988">
            <v>0</v>
          </cell>
          <cell r="AX988">
            <v>0</v>
          </cell>
          <cell r="AY988">
            <v>0</v>
          </cell>
          <cell r="AZ988">
            <v>0</v>
          </cell>
        </row>
        <row r="989">
          <cell r="AA989">
            <v>0</v>
          </cell>
          <cell r="AP989">
            <v>0</v>
          </cell>
          <cell r="AQ989">
            <v>0</v>
          </cell>
          <cell r="AR989">
            <v>0</v>
          </cell>
          <cell r="AS989">
            <v>0</v>
          </cell>
          <cell r="AT989">
            <v>0</v>
          </cell>
          <cell r="AU989">
            <v>0</v>
          </cell>
          <cell r="AV989">
            <v>0</v>
          </cell>
          <cell r="AW989">
            <v>0</v>
          </cell>
          <cell r="AX989">
            <v>0</v>
          </cell>
          <cell r="AY989">
            <v>0</v>
          </cell>
          <cell r="AZ989">
            <v>0</v>
          </cell>
        </row>
        <row r="990">
          <cell r="AA990">
            <v>0</v>
          </cell>
          <cell r="AP990">
            <v>0</v>
          </cell>
          <cell r="AQ990">
            <v>0</v>
          </cell>
          <cell r="AR990">
            <v>0</v>
          </cell>
          <cell r="AS990">
            <v>0</v>
          </cell>
          <cell r="AT990">
            <v>0</v>
          </cell>
          <cell r="AU990">
            <v>0</v>
          </cell>
          <cell r="AV990">
            <v>0</v>
          </cell>
          <cell r="AW990">
            <v>0</v>
          </cell>
          <cell r="AX990">
            <v>0</v>
          </cell>
          <cell r="AY990">
            <v>0</v>
          </cell>
          <cell r="AZ990">
            <v>0</v>
          </cell>
        </row>
        <row r="991">
          <cell r="AA991">
            <v>0</v>
          </cell>
          <cell r="AP991">
            <v>0</v>
          </cell>
          <cell r="AQ991">
            <v>0</v>
          </cell>
          <cell r="AR991">
            <v>0</v>
          </cell>
          <cell r="AS991">
            <v>0</v>
          </cell>
          <cell r="AT991">
            <v>0</v>
          </cell>
          <cell r="AU991">
            <v>0</v>
          </cell>
          <cell r="AV991">
            <v>0</v>
          </cell>
          <cell r="AW991">
            <v>0</v>
          </cell>
          <cell r="AX991">
            <v>0</v>
          </cell>
          <cell r="AY991">
            <v>0</v>
          </cell>
          <cell r="AZ991">
            <v>0</v>
          </cell>
        </row>
        <row r="992">
          <cell r="AA992">
            <v>0</v>
          </cell>
          <cell r="AP992">
            <v>0</v>
          </cell>
          <cell r="AQ992">
            <v>0</v>
          </cell>
          <cell r="AR992">
            <v>0</v>
          </cell>
          <cell r="AS992">
            <v>0</v>
          </cell>
          <cell r="AT992">
            <v>0</v>
          </cell>
          <cell r="AU992">
            <v>0</v>
          </cell>
          <cell r="AV992">
            <v>0</v>
          </cell>
          <cell r="AW992">
            <v>0</v>
          </cell>
          <cell r="AX992">
            <v>0</v>
          </cell>
          <cell r="AY992">
            <v>0</v>
          </cell>
          <cell r="AZ992">
            <v>0</v>
          </cell>
        </row>
        <row r="993">
          <cell r="AA993">
            <v>0</v>
          </cell>
          <cell r="AP993">
            <v>0</v>
          </cell>
          <cell r="AQ993">
            <v>0</v>
          </cell>
          <cell r="AR993">
            <v>0</v>
          </cell>
          <cell r="AS993">
            <v>0</v>
          </cell>
          <cell r="AT993">
            <v>0</v>
          </cell>
          <cell r="AU993">
            <v>0</v>
          </cell>
          <cell r="AV993">
            <v>0</v>
          </cell>
          <cell r="AW993">
            <v>0</v>
          </cell>
          <cell r="AX993">
            <v>0</v>
          </cell>
          <cell r="AY993">
            <v>0</v>
          </cell>
          <cell r="AZ993">
            <v>0</v>
          </cell>
        </row>
        <row r="994">
          <cell r="AA994">
            <v>0</v>
          </cell>
          <cell r="AP994">
            <v>0</v>
          </cell>
          <cell r="AQ994">
            <v>0</v>
          </cell>
          <cell r="AR994">
            <v>0</v>
          </cell>
          <cell r="AS994">
            <v>0</v>
          </cell>
          <cell r="AT994">
            <v>0</v>
          </cell>
          <cell r="AU994">
            <v>0</v>
          </cell>
          <cell r="AV994">
            <v>0</v>
          </cell>
          <cell r="AW994">
            <v>0</v>
          </cell>
          <cell r="AX994">
            <v>0</v>
          </cell>
          <cell r="AY994">
            <v>0</v>
          </cell>
          <cell r="AZ994">
            <v>0</v>
          </cell>
        </row>
        <row r="995">
          <cell r="AA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0</v>
          </cell>
          <cell r="AU995">
            <v>0</v>
          </cell>
          <cell r="AV995">
            <v>0</v>
          </cell>
          <cell r="AW995">
            <v>0</v>
          </cell>
          <cell r="AX995">
            <v>0</v>
          </cell>
          <cell r="AY995">
            <v>0</v>
          </cell>
          <cell r="AZ995">
            <v>0</v>
          </cell>
        </row>
        <row r="996">
          <cell r="AA996">
            <v>0</v>
          </cell>
          <cell r="AP996">
            <v>0</v>
          </cell>
          <cell r="AQ996">
            <v>0</v>
          </cell>
          <cell r="AR996">
            <v>0</v>
          </cell>
          <cell r="AS996">
            <v>0</v>
          </cell>
          <cell r="AT996">
            <v>0</v>
          </cell>
          <cell r="AU996">
            <v>0</v>
          </cell>
          <cell r="AV996">
            <v>0</v>
          </cell>
          <cell r="AW996">
            <v>0</v>
          </cell>
          <cell r="AX996">
            <v>0</v>
          </cell>
          <cell r="AY996">
            <v>0</v>
          </cell>
          <cell r="AZ996">
            <v>0</v>
          </cell>
        </row>
        <row r="997">
          <cell r="AA997">
            <v>0</v>
          </cell>
          <cell r="AP997">
            <v>0</v>
          </cell>
          <cell r="AQ997">
            <v>0</v>
          </cell>
          <cell r="AR997">
            <v>0</v>
          </cell>
          <cell r="AS997">
            <v>0</v>
          </cell>
          <cell r="AT997">
            <v>0</v>
          </cell>
          <cell r="AU997">
            <v>0</v>
          </cell>
          <cell r="AV997">
            <v>0</v>
          </cell>
          <cell r="AW997">
            <v>0</v>
          </cell>
          <cell r="AX997">
            <v>0</v>
          </cell>
          <cell r="AY997">
            <v>0</v>
          </cell>
          <cell r="AZ997">
            <v>0</v>
          </cell>
        </row>
        <row r="998">
          <cell r="AA998">
            <v>0</v>
          </cell>
          <cell r="AP998">
            <v>0</v>
          </cell>
          <cell r="AQ998">
            <v>0</v>
          </cell>
          <cell r="AR998">
            <v>0</v>
          </cell>
          <cell r="AS998">
            <v>0</v>
          </cell>
          <cell r="AT998">
            <v>0</v>
          </cell>
          <cell r="AU998">
            <v>0</v>
          </cell>
          <cell r="AV998">
            <v>0</v>
          </cell>
          <cell r="AW998">
            <v>0</v>
          </cell>
          <cell r="AX998">
            <v>0</v>
          </cell>
          <cell r="AY998">
            <v>0</v>
          </cell>
          <cell r="AZ998">
            <v>0</v>
          </cell>
        </row>
        <row r="999">
          <cell r="AA999">
            <v>0</v>
          </cell>
          <cell r="AP999">
            <v>0</v>
          </cell>
          <cell r="AQ999">
            <v>0</v>
          </cell>
          <cell r="AR999">
            <v>0</v>
          </cell>
          <cell r="AS999">
            <v>0</v>
          </cell>
          <cell r="AT999">
            <v>0</v>
          </cell>
          <cell r="AU999">
            <v>0</v>
          </cell>
          <cell r="AV999">
            <v>0</v>
          </cell>
          <cell r="AW999">
            <v>0</v>
          </cell>
          <cell r="AX999">
            <v>0</v>
          </cell>
          <cell r="AY999">
            <v>0</v>
          </cell>
          <cell r="AZ999">
            <v>0</v>
          </cell>
        </row>
        <row r="1000">
          <cell r="AA1000">
            <v>0</v>
          </cell>
          <cell r="AP1000">
            <v>0</v>
          </cell>
          <cell r="AQ1000">
            <v>0</v>
          </cell>
          <cell r="AR1000">
            <v>0</v>
          </cell>
          <cell r="AS1000">
            <v>0</v>
          </cell>
          <cell r="AT1000">
            <v>0</v>
          </cell>
          <cell r="AU1000">
            <v>0</v>
          </cell>
          <cell r="AV1000">
            <v>0</v>
          </cell>
          <cell r="AW1000">
            <v>0</v>
          </cell>
          <cell r="AX1000">
            <v>0</v>
          </cell>
          <cell r="AY1000">
            <v>0</v>
          </cell>
          <cell r="AZ1000">
            <v>0</v>
          </cell>
        </row>
        <row r="1001">
          <cell r="AA1001">
            <v>0</v>
          </cell>
          <cell r="AP1001">
            <v>0</v>
          </cell>
          <cell r="AQ1001">
            <v>0</v>
          </cell>
          <cell r="AR1001">
            <v>0</v>
          </cell>
          <cell r="AS1001">
            <v>0</v>
          </cell>
          <cell r="AT1001">
            <v>0</v>
          </cell>
          <cell r="AU1001">
            <v>0</v>
          </cell>
          <cell r="AV1001">
            <v>0</v>
          </cell>
          <cell r="AW1001">
            <v>0</v>
          </cell>
          <cell r="AX1001">
            <v>0</v>
          </cell>
          <cell r="AY1001">
            <v>0</v>
          </cell>
          <cell r="AZ1001">
            <v>0</v>
          </cell>
        </row>
        <row r="1002">
          <cell r="AA1002">
            <v>0</v>
          </cell>
          <cell r="AP1002">
            <v>0</v>
          </cell>
          <cell r="AQ1002">
            <v>0</v>
          </cell>
          <cell r="AR1002">
            <v>0</v>
          </cell>
          <cell r="AS1002">
            <v>0</v>
          </cell>
          <cell r="AT1002">
            <v>0</v>
          </cell>
          <cell r="AU1002">
            <v>0</v>
          </cell>
          <cell r="AV1002">
            <v>0</v>
          </cell>
          <cell r="AW1002">
            <v>0</v>
          </cell>
          <cell r="AX1002">
            <v>0</v>
          </cell>
          <cell r="AY1002">
            <v>0</v>
          </cell>
          <cell r="AZ1002">
            <v>0</v>
          </cell>
        </row>
        <row r="1003">
          <cell r="AA1003">
            <v>0</v>
          </cell>
          <cell r="AP1003">
            <v>0</v>
          </cell>
          <cell r="AQ1003">
            <v>0</v>
          </cell>
          <cell r="AR1003">
            <v>0</v>
          </cell>
          <cell r="AS1003">
            <v>0</v>
          </cell>
          <cell r="AT1003">
            <v>0</v>
          </cell>
          <cell r="AU1003">
            <v>0</v>
          </cell>
          <cell r="AV1003">
            <v>0</v>
          </cell>
          <cell r="AW1003">
            <v>0</v>
          </cell>
          <cell r="AX1003">
            <v>0</v>
          </cell>
          <cell r="AY1003">
            <v>0</v>
          </cell>
          <cell r="AZ1003">
            <v>0</v>
          </cell>
        </row>
        <row r="1004">
          <cell r="AA1004">
            <v>0</v>
          </cell>
          <cell r="AP1004">
            <v>0</v>
          </cell>
          <cell r="AQ1004">
            <v>0</v>
          </cell>
          <cell r="AR1004">
            <v>0</v>
          </cell>
          <cell r="AS1004">
            <v>0</v>
          </cell>
          <cell r="AT1004">
            <v>0</v>
          </cell>
          <cell r="AU1004">
            <v>0</v>
          </cell>
          <cell r="AV1004">
            <v>0</v>
          </cell>
          <cell r="AW1004">
            <v>0</v>
          </cell>
          <cell r="AX1004">
            <v>0</v>
          </cell>
          <cell r="AY1004">
            <v>0</v>
          </cell>
          <cell r="AZ1004">
            <v>0</v>
          </cell>
        </row>
        <row r="1005">
          <cell r="AA1005">
            <v>0</v>
          </cell>
          <cell r="AP1005">
            <v>0</v>
          </cell>
          <cell r="AQ1005">
            <v>0</v>
          </cell>
          <cell r="AR1005">
            <v>0</v>
          </cell>
          <cell r="AS1005">
            <v>0</v>
          </cell>
          <cell r="AT1005">
            <v>0</v>
          </cell>
          <cell r="AU1005">
            <v>0</v>
          </cell>
          <cell r="AV1005">
            <v>0</v>
          </cell>
          <cell r="AW1005">
            <v>0</v>
          </cell>
          <cell r="AX1005">
            <v>0</v>
          </cell>
          <cell r="AY1005">
            <v>0</v>
          </cell>
          <cell r="AZ1005">
            <v>0</v>
          </cell>
        </row>
        <row r="1006">
          <cell r="AA1006">
            <v>0</v>
          </cell>
          <cell r="AP1006">
            <v>0</v>
          </cell>
          <cell r="AQ1006">
            <v>0</v>
          </cell>
          <cell r="AR1006">
            <v>0</v>
          </cell>
          <cell r="AS1006">
            <v>0</v>
          </cell>
          <cell r="AT1006">
            <v>0</v>
          </cell>
          <cell r="AU1006">
            <v>0</v>
          </cell>
          <cell r="AV1006">
            <v>0</v>
          </cell>
          <cell r="AW1006">
            <v>0</v>
          </cell>
          <cell r="AX1006">
            <v>0</v>
          </cell>
          <cell r="AY1006">
            <v>0</v>
          </cell>
          <cell r="AZ1006">
            <v>0</v>
          </cell>
        </row>
        <row r="1007">
          <cell r="AA1007">
            <v>0</v>
          </cell>
          <cell r="AP1007">
            <v>0</v>
          </cell>
          <cell r="AQ1007">
            <v>0</v>
          </cell>
          <cell r="AR1007">
            <v>0</v>
          </cell>
          <cell r="AS1007">
            <v>0</v>
          </cell>
          <cell r="AT1007">
            <v>0</v>
          </cell>
          <cell r="AU1007">
            <v>0</v>
          </cell>
          <cell r="AV1007">
            <v>0</v>
          </cell>
          <cell r="AW1007">
            <v>0</v>
          </cell>
          <cell r="AX1007">
            <v>0</v>
          </cell>
          <cell r="AY1007">
            <v>0</v>
          </cell>
          <cell r="AZ1007">
            <v>0</v>
          </cell>
        </row>
        <row r="1008">
          <cell r="AA1008">
            <v>0</v>
          </cell>
          <cell r="AP1008">
            <v>0</v>
          </cell>
          <cell r="AQ1008">
            <v>0</v>
          </cell>
          <cell r="AR1008">
            <v>0</v>
          </cell>
          <cell r="AS1008">
            <v>0</v>
          </cell>
          <cell r="AT1008">
            <v>0</v>
          </cell>
          <cell r="AU1008">
            <v>0</v>
          </cell>
          <cell r="AV1008">
            <v>0</v>
          </cell>
          <cell r="AW1008">
            <v>0</v>
          </cell>
          <cell r="AX1008">
            <v>0</v>
          </cell>
          <cell r="AY1008">
            <v>0</v>
          </cell>
          <cell r="AZ1008">
            <v>0</v>
          </cell>
        </row>
        <row r="1009">
          <cell r="AA1009">
            <v>0</v>
          </cell>
          <cell r="AP1009">
            <v>0</v>
          </cell>
          <cell r="AQ1009">
            <v>0</v>
          </cell>
          <cell r="AR1009">
            <v>0</v>
          </cell>
          <cell r="AS1009">
            <v>0</v>
          </cell>
          <cell r="AT1009">
            <v>0</v>
          </cell>
          <cell r="AU1009">
            <v>0</v>
          </cell>
          <cell r="AV1009">
            <v>0</v>
          </cell>
          <cell r="AW1009">
            <v>0</v>
          </cell>
          <cell r="AX1009">
            <v>0</v>
          </cell>
          <cell r="AY1009">
            <v>0</v>
          </cell>
          <cell r="AZ1009">
            <v>0</v>
          </cell>
        </row>
        <row r="1010">
          <cell r="AA1010">
            <v>0</v>
          </cell>
          <cell r="AP1010">
            <v>0</v>
          </cell>
          <cell r="AQ1010">
            <v>0</v>
          </cell>
          <cell r="AR1010">
            <v>0</v>
          </cell>
          <cell r="AS1010">
            <v>0</v>
          </cell>
          <cell r="AT1010">
            <v>0</v>
          </cell>
          <cell r="AU1010">
            <v>0</v>
          </cell>
          <cell r="AV1010">
            <v>0</v>
          </cell>
          <cell r="AW1010">
            <v>0</v>
          </cell>
          <cell r="AX1010">
            <v>0</v>
          </cell>
          <cell r="AY1010">
            <v>0</v>
          </cell>
          <cell r="AZ1010">
            <v>0</v>
          </cell>
        </row>
        <row r="1011">
          <cell r="AA1011">
            <v>0</v>
          </cell>
          <cell r="AP1011">
            <v>0</v>
          </cell>
          <cell r="AQ1011">
            <v>0</v>
          </cell>
          <cell r="AR1011">
            <v>0</v>
          </cell>
          <cell r="AS1011">
            <v>0</v>
          </cell>
          <cell r="AT1011">
            <v>0</v>
          </cell>
          <cell r="AU1011">
            <v>0</v>
          </cell>
          <cell r="AV1011">
            <v>0</v>
          </cell>
          <cell r="AW1011">
            <v>0</v>
          </cell>
          <cell r="AX1011">
            <v>0</v>
          </cell>
          <cell r="AY1011">
            <v>0</v>
          </cell>
          <cell r="AZ1011">
            <v>0</v>
          </cell>
        </row>
        <row r="1012">
          <cell r="AA1012">
            <v>0</v>
          </cell>
          <cell r="AP1012">
            <v>0</v>
          </cell>
          <cell r="AQ1012">
            <v>0</v>
          </cell>
          <cell r="AR1012">
            <v>0</v>
          </cell>
          <cell r="AS1012">
            <v>0</v>
          </cell>
          <cell r="AT1012">
            <v>0</v>
          </cell>
          <cell r="AU1012">
            <v>0</v>
          </cell>
          <cell r="AV1012">
            <v>0</v>
          </cell>
          <cell r="AW1012">
            <v>0</v>
          </cell>
          <cell r="AX1012">
            <v>0</v>
          </cell>
          <cell r="AY1012">
            <v>0</v>
          </cell>
          <cell r="AZ1012">
            <v>0</v>
          </cell>
        </row>
        <row r="1013">
          <cell r="AA1013">
            <v>0</v>
          </cell>
          <cell r="AP1013">
            <v>0</v>
          </cell>
          <cell r="AQ1013">
            <v>0</v>
          </cell>
          <cell r="AR1013">
            <v>0</v>
          </cell>
          <cell r="AS1013">
            <v>0</v>
          </cell>
          <cell r="AT1013">
            <v>0</v>
          </cell>
          <cell r="AU1013">
            <v>0</v>
          </cell>
          <cell r="AV1013">
            <v>0</v>
          </cell>
          <cell r="AW1013">
            <v>0</v>
          </cell>
          <cell r="AX1013">
            <v>0</v>
          </cell>
          <cell r="AY1013">
            <v>0</v>
          </cell>
          <cell r="AZ1013">
            <v>0</v>
          </cell>
        </row>
        <row r="1014">
          <cell r="AA1014">
            <v>0</v>
          </cell>
          <cell r="AP1014">
            <v>0</v>
          </cell>
          <cell r="AQ1014">
            <v>0</v>
          </cell>
          <cell r="AR1014">
            <v>0</v>
          </cell>
          <cell r="AS1014">
            <v>0</v>
          </cell>
          <cell r="AT1014">
            <v>0</v>
          </cell>
          <cell r="AU1014">
            <v>0</v>
          </cell>
          <cell r="AV1014">
            <v>0</v>
          </cell>
          <cell r="AW1014">
            <v>0</v>
          </cell>
          <cell r="AX1014">
            <v>0</v>
          </cell>
          <cell r="AY1014">
            <v>0</v>
          </cell>
          <cell r="AZ1014">
            <v>0</v>
          </cell>
        </row>
        <row r="1015">
          <cell r="AA1015">
            <v>0</v>
          </cell>
          <cell r="AP1015">
            <v>0</v>
          </cell>
          <cell r="AQ1015">
            <v>0</v>
          </cell>
          <cell r="AR1015">
            <v>0</v>
          </cell>
          <cell r="AS1015">
            <v>0</v>
          </cell>
          <cell r="AT1015">
            <v>0</v>
          </cell>
          <cell r="AU1015">
            <v>0</v>
          </cell>
          <cell r="AV1015">
            <v>0</v>
          </cell>
          <cell r="AW1015">
            <v>0</v>
          </cell>
          <cell r="AX1015">
            <v>0</v>
          </cell>
          <cell r="AY1015">
            <v>0</v>
          </cell>
          <cell r="AZ1015">
            <v>0</v>
          </cell>
        </row>
        <row r="1016">
          <cell r="AA1016">
            <v>0</v>
          </cell>
          <cell r="AP1016">
            <v>0</v>
          </cell>
          <cell r="AQ1016">
            <v>0</v>
          </cell>
          <cell r="AR1016">
            <v>0</v>
          </cell>
          <cell r="AS1016">
            <v>0</v>
          </cell>
          <cell r="AT1016">
            <v>0</v>
          </cell>
          <cell r="AU1016">
            <v>0</v>
          </cell>
          <cell r="AV1016">
            <v>0</v>
          </cell>
          <cell r="AW1016">
            <v>0</v>
          </cell>
          <cell r="AX1016">
            <v>0</v>
          </cell>
          <cell r="AY1016">
            <v>0</v>
          </cell>
          <cell r="AZ1016">
            <v>0</v>
          </cell>
        </row>
        <row r="1017">
          <cell r="AA1017">
            <v>0</v>
          </cell>
          <cell r="AP1017">
            <v>0</v>
          </cell>
          <cell r="AQ1017">
            <v>0</v>
          </cell>
          <cell r="AR1017">
            <v>0</v>
          </cell>
          <cell r="AS1017">
            <v>0</v>
          </cell>
          <cell r="AT1017">
            <v>0</v>
          </cell>
          <cell r="AU1017">
            <v>0</v>
          </cell>
          <cell r="AV1017">
            <v>0</v>
          </cell>
          <cell r="AW1017">
            <v>0</v>
          </cell>
          <cell r="AX1017">
            <v>0</v>
          </cell>
          <cell r="AY1017">
            <v>0</v>
          </cell>
          <cell r="AZ1017">
            <v>0</v>
          </cell>
        </row>
        <row r="1018">
          <cell r="AA1018">
            <v>0</v>
          </cell>
          <cell r="AP1018">
            <v>0</v>
          </cell>
          <cell r="AQ1018">
            <v>0</v>
          </cell>
          <cell r="AR1018">
            <v>0</v>
          </cell>
          <cell r="AS1018">
            <v>0</v>
          </cell>
          <cell r="AT1018">
            <v>0</v>
          </cell>
          <cell r="AU1018">
            <v>0</v>
          </cell>
          <cell r="AV1018">
            <v>0</v>
          </cell>
          <cell r="AW1018">
            <v>0</v>
          </cell>
          <cell r="AX1018">
            <v>0</v>
          </cell>
          <cell r="AY1018">
            <v>0</v>
          </cell>
          <cell r="AZ1018">
            <v>0</v>
          </cell>
        </row>
        <row r="1019">
          <cell r="AA1019">
            <v>0</v>
          </cell>
          <cell r="AP1019">
            <v>0</v>
          </cell>
          <cell r="AQ1019">
            <v>0</v>
          </cell>
          <cell r="AR1019">
            <v>0</v>
          </cell>
          <cell r="AS1019">
            <v>0</v>
          </cell>
          <cell r="AT1019">
            <v>0</v>
          </cell>
          <cell r="AU1019">
            <v>0</v>
          </cell>
          <cell r="AV1019">
            <v>0</v>
          </cell>
          <cell r="AW1019">
            <v>0</v>
          </cell>
          <cell r="AX1019">
            <v>0</v>
          </cell>
          <cell r="AY1019">
            <v>0</v>
          </cell>
          <cell r="AZ1019">
            <v>0</v>
          </cell>
        </row>
        <row r="1020">
          <cell r="AA1020">
            <v>0</v>
          </cell>
          <cell r="AP1020">
            <v>0</v>
          </cell>
          <cell r="AQ1020">
            <v>0</v>
          </cell>
          <cell r="AR1020">
            <v>0</v>
          </cell>
          <cell r="AS1020">
            <v>0</v>
          </cell>
          <cell r="AT1020">
            <v>0</v>
          </cell>
          <cell r="AU1020">
            <v>0</v>
          </cell>
          <cell r="AV1020">
            <v>0</v>
          </cell>
          <cell r="AW1020">
            <v>0</v>
          </cell>
          <cell r="AX1020">
            <v>0</v>
          </cell>
          <cell r="AY1020">
            <v>0</v>
          </cell>
          <cell r="AZ1020">
            <v>0</v>
          </cell>
        </row>
        <row r="1021">
          <cell r="AA1021">
            <v>0</v>
          </cell>
          <cell r="AP1021">
            <v>0</v>
          </cell>
          <cell r="AQ1021">
            <v>0</v>
          </cell>
          <cell r="AR1021">
            <v>0</v>
          </cell>
          <cell r="AS1021">
            <v>0</v>
          </cell>
          <cell r="AT1021">
            <v>0</v>
          </cell>
          <cell r="AU1021">
            <v>0</v>
          </cell>
          <cell r="AV1021">
            <v>0</v>
          </cell>
          <cell r="AW1021">
            <v>0</v>
          </cell>
          <cell r="AX1021">
            <v>0</v>
          </cell>
          <cell r="AY1021">
            <v>0</v>
          </cell>
          <cell r="AZ1021">
            <v>0</v>
          </cell>
        </row>
        <row r="1022">
          <cell r="AA1022">
            <v>0</v>
          </cell>
          <cell r="AP1022">
            <v>0</v>
          </cell>
          <cell r="AQ1022">
            <v>0</v>
          </cell>
          <cell r="AR1022">
            <v>0</v>
          </cell>
          <cell r="AS1022">
            <v>0</v>
          </cell>
          <cell r="AT1022">
            <v>0</v>
          </cell>
          <cell r="AU1022">
            <v>0</v>
          </cell>
          <cell r="AV1022">
            <v>0</v>
          </cell>
          <cell r="AW1022">
            <v>0</v>
          </cell>
          <cell r="AX1022">
            <v>0</v>
          </cell>
          <cell r="AY1022">
            <v>0</v>
          </cell>
          <cell r="AZ1022">
            <v>0</v>
          </cell>
        </row>
        <row r="1023">
          <cell r="AA1023">
            <v>0</v>
          </cell>
          <cell r="AP1023">
            <v>0</v>
          </cell>
          <cell r="AQ1023">
            <v>0</v>
          </cell>
          <cell r="AR1023">
            <v>0</v>
          </cell>
          <cell r="AS1023">
            <v>0</v>
          </cell>
          <cell r="AT1023">
            <v>0</v>
          </cell>
          <cell r="AU1023">
            <v>0</v>
          </cell>
          <cell r="AV1023">
            <v>0</v>
          </cell>
          <cell r="AW1023">
            <v>0</v>
          </cell>
          <cell r="AX1023">
            <v>0</v>
          </cell>
          <cell r="AY1023">
            <v>0</v>
          </cell>
          <cell r="AZ1023">
            <v>0</v>
          </cell>
        </row>
        <row r="1024">
          <cell r="AA1024">
            <v>0</v>
          </cell>
          <cell r="AP1024">
            <v>0</v>
          </cell>
          <cell r="AQ1024">
            <v>0</v>
          </cell>
          <cell r="AR1024">
            <v>0</v>
          </cell>
          <cell r="AS1024">
            <v>0</v>
          </cell>
          <cell r="AT1024">
            <v>0</v>
          </cell>
          <cell r="AU1024">
            <v>0</v>
          </cell>
          <cell r="AV1024">
            <v>0</v>
          </cell>
          <cell r="AW1024">
            <v>0</v>
          </cell>
          <cell r="AX1024">
            <v>0</v>
          </cell>
          <cell r="AY1024">
            <v>0</v>
          </cell>
          <cell r="AZ1024">
            <v>0</v>
          </cell>
        </row>
        <row r="1025">
          <cell r="AA1025">
            <v>0</v>
          </cell>
          <cell r="AP1025">
            <v>0</v>
          </cell>
          <cell r="AQ1025">
            <v>0</v>
          </cell>
          <cell r="AR1025">
            <v>0</v>
          </cell>
          <cell r="AS1025">
            <v>0</v>
          </cell>
          <cell r="AT1025">
            <v>0</v>
          </cell>
          <cell r="AU1025">
            <v>0</v>
          </cell>
          <cell r="AV1025">
            <v>0</v>
          </cell>
          <cell r="AW1025">
            <v>0</v>
          </cell>
          <cell r="AX1025">
            <v>0</v>
          </cell>
          <cell r="AY1025">
            <v>0</v>
          </cell>
          <cell r="AZ1025">
            <v>0</v>
          </cell>
        </row>
        <row r="1026">
          <cell r="AA1026">
            <v>0</v>
          </cell>
          <cell r="AP1026">
            <v>0</v>
          </cell>
          <cell r="AQ1026">
            <v>0</v>
          </cell>
          <cell r="AR1026">
            <v>0</v>
          </cell>
          <cell r="AS1026">
            <v>0</v>
          </cell>
          <cell r="AT1026">
            <v>0</v>
          </cell>
          <cell r="AU1026">
            <v>0</v>
          </cell>
          <cell r="AV1026">
            <v>0</v>
          </cell>
          <cell r="AW1026">
            <v>0</v>
          </cell>
          <cell r="AX1026">
            <v>0</v>
          </cell>
          <cell r="AY1026">
            <v>0</v>
          </cell>
          <cell r="AZ1026">
            <v>0</v>
          </cell>
        </row>
        <row r="1027">
          <cell r="AA1027">
            <v>0</v>
          </cell>
          <cell r="AP1027">
            <v>0</v>
          </cell>
          <cell r="AQ1027">
            <v>0</v>
          </cell>
          <cell r="AR1027">
            <v>0</v>
          </cell>
          <cell r="AS1027">
            <v>0</v>
          </cell>
          <cell r="AT1027">
            <v>0</v>
          </cell>
          <cell r="AU1027">
            <v>0</v>
          </cell>
          <cell r="AV1027">
            <v>0</v>
          </cell>
          <cell r="AW1027">
            <v>0</v>
          </cell>
          <cell r="AX1027">
            <v>0</v>
          </cell>
          <cell r="AY1027">
            <v>0</v>
          </cell>
          <cell r="AZ1027">
            <v>0</v>
          </cell>
        </row>
        <row r="1028">
          <cell r="AA1028">
            <v>0</v>
          </cell>
          <cell r="AP1028">
            <v>0</v>
          </cell>
          <cell r="AQ1028">
            <v>0</v>
          </cell>
          <cell r="AR1028">
            <v>0</v>
          </cell>
          <cell r="AS1028">
            <v>0</v>
          </cell>
          <cell r="AT1028">
            <v>0</v>
          </cell>
          <cell r="AU1028">
            <v>0</v>
          </cell>
          <cell r="AV1028">
            <v>0</v>
          </cell>
          <cell r="AW1028">
            <v>0</v>
          </cell>
          <cell r="AX1028">
            <v>0</v>
          </cell>
          <cell r="AY1028">
            <v>0</v>
          </cell>
          <cell r="AZ1028">
            <v>0</v>
          </cell>
        </row>
        <row r="1029">
          <cell r="AA1029">
            <v>0</v>
          </cell>
          <cell r="AP1029">
            <v>0</v>
          </cell>
          <cell r="AQ1029">
            <v>0</v>
          </cell>
          <cell r="AR1029">
            <v>0</v>
          </cell>
          <cell r="AS1029">
            <v>0</v>
          </cell>
          <cell r="AT1029">
            <v>0</v>
          </cell>
          <cell r="AU1029">
            <v>0</v>
          </cell>
          <cell r="AV1029">
            <v>0</v>
          </cell>
          <cell r="AW1029">
            <v>0</v>
          </cell>
          <cell r="AX1029">
            <v>0</v>
          </cell>
          <cell r="AY1029">
            <v>0</v>
          </cell>
          <cell r="AZ1029">
            <v>0</v>
          </cell>
        </row>
        <row r="1030">
          <cell r="AA1030">
            <v>0</v>
          </cell>
          <cell r="AP1030">
            <v>0</v>
          </cell>
          <cell r="AQ1030">
            <v>0</v>
          </cell>
          <cell r="AR1030">
            <v>0</v>
          </cell>
          <cell r="AS1030">
            <v>0</v>
          </cell>
          <cell r="AT1030">
            <v>0</v>
          </cell>
          <cell r="AU1030">
            <v>0</v>
          </cell>
          <cell r="AV1030">
            <v>0</v>
          </cell>
          <cell r="AW1030">
            <v>0</v>
          </cell>
          <cell r="AX1030">
            <v>0</v>
          </cell>
          <cell r="AY1030">
            <v>0</v>
          </cell>
          <cell r="AZ1030">
            <v>0</v>
          </cell>
        </row>
        <row r="1031">
          <cell r="AA1031">
            <v>0</v>
          </cell>
          <cell r="AP1031">
            <v>0</v>
          </cell>
          <cell r="AQ1031">
            <v>0</v>
          </cell>
          <cell r="AR1031">
            <v>0</v>
          </cell>
          <cell r="AS1031">
            <v>0</v>
          </cell>
          <cell r="AT1031">
            <v>0</v>
          </cell>
          <cell r="AU1031">
            <v>0</v>
          </cell>
          <cell r="AV1031">
            <v>0</v>
          </cell>
          <cell r="AW1031">
            <v>0</v>
          </cell>
          <cell r="AX1031">
            <v>0</v>
          </cell>
          <cell r="AY1031">
            <v>0</v>
          </cell>
          <cell r="AZ1031">
            <v>0</v>
          </cell>
        </row>
        <row r="1032">
          <cell r="AA1032">
            <v>0</v>
          </cell>
          <cell r="AP1032">
            <v>0</v>
          </cell>
          <cell r="AQ1032">
            <v>0</v>
          </cell>
          <cell r="AR1032">
            <v>0</v>
          </cell>
          <cell r="AS1032">
            <v>0</v>
          </cell>
          <cell r="AT1032">
            <v>0</v>
          </cell>
          <cell r="AU1032">
            <v>0</v>
          </cell>
          <cell r="AV1032">
            <v>0</v>
          </cell>
          <cell r="AW1032">
            <v>0</v>
          </cell>
          <cell r="AX1032">
            <v>0</v>
          </cell>
          <cell r="AY1032">
            <v>0</v>
          </cell>
          <cell r="AZ1032">
            <v>0</v>
          </cell>
        </row>
        <row r="1033">
          <cell r="AA1033">
            <v>0</v>
          </cell>
          <cell r="AP1033">
            <v>0</v>
          </cell>
          <cell r="AQ1033">
            <v>0</v>
          </cell>
          <cell r="AR1033">
            <v>0</v>
          </cell>
          <cell r="AS1033">
            <v>0</v>
          </cell>
          <cell r="AT1033">
            <v>0</v>
          </cell>
          <cell r="AU1033">
            <v>0</v>
          </cell>
          <cell r="AV1033">
            <v>0</v>
          </cell>
          <cell r="AW1033">
            <v>0</v>
          </cell>
          <cell r="AX1033">
            <v>0</v>
          </cell>
          <cell r="AY1033">
            <v>0</v>
          </cell>
          <cell r="AZ1033">
            <v>0</v>
          </cell>
        </row>
        <row r="1034">
          <cell r="AA1034">
            <v>0</v>
          </cell>
          <cell r="AP1034">
            <v>0</v>
          </cell>
          <cell r="AQ1034">
            <v>0</v>
          </cell>
          <cell r="AR1034">
            <v>0</v>
          </cell>
          <cell r="AS1034">
            <v>0</v>
          </cell>
          <cell r="AT1034">
            <v>0</v>
          </cell>
          <cell r="AU1034">
            <v>0</v>
          </cell>
          <cell r="AV1034">
            <v>0</v>
          </cell>
          <cell r="AW1034">
            <v>0</v>
          </cell>
          <cell r="AX1034">
            <v>0</v>
          </cell>
          <cell r="AY1034">
            <v>0</v>
          </cell>
          <cell r="AZ1034">
            <v>0</v>
          </cell>
        </row>
        <row r="1035">
          <cell r="AA1035">
            <v>0</v>
          </cell>
          <cell r="AP1035">
            <v>0</v>
          </cell>
          <cell r="AQ1035">
            <v>0</v>
          </cell>
          <cell r="AR1035">
            <v>0</v>
          </cell>
          <cell r="AS1035">
            <v>0</v>
          </cell>
          <cell r="AT1035">
            <v>0</v>
          </cell>
          <cell r="AU1035">
            <v>0</v>
          </cell>
          <cell r="AV1035">
            <v>0</v>
          </cell>
          <cell r="AW1035">
            <v>0</v>
          </cell>
          <cell r="AX1035">
            <v>0</v>
          </cell>
          <cell r="AY1035">
            <v>0</v>
          </cell>
          <cell r="AZ1035">
            <v>0</v>
          </cell>
        </row>
        <row r="1036">
          <cell r="AA1036">
            <v>0</v>
          </cell>
          <cell r="AP1036">
            <v>0</v>
          </cell>
          <cell r="AQ1036">
            <v>0</v>
          </cell>
          <cell r="AR1036">
            <v>0</v>
          </cell>
          <cell r="AS1036">
            <v>0</v>
          </cell>
          <cell r="AT1036">
            <v>0</v>
          </cell>
          <cell r="AU1036">
            <v>0</v>
          </cell>
          <cell r="AV1036">
            <v>0</v>
          </cell>
          <cell r="AW1036">
            <v>0</v>
          </cell>
          <cell r="AX1036">
            <v>0</v>
          </cell>
          <cell r="AY1036">
            <v>0</v>
          </cell>
          <cell r="AZ1036">
            <v>0</v>
          </cell>
        </row>
        <row r="1037">
          <cell r="AA1037">
            <v>0</v>
          </cell>
          <cell r="AP1037">
            <v>0</v>
          </cell>
          <cell r="AQ1037">
            <v>0</v>
          </cell>
          <cell r="AR1037">
            <v>0</v>
          </cell>
          <cell r="AS1037">
            <v>0</v>
          </cell>
          <cell r="AT1037">
            <v>0</v>
          </cell>
          <cell r="AU1037">
            <v>0</v>
          </cell>
          <cell r="AV1037">
            <v>0</v>
          </cell>
          <cell r="AW1037">
            <v>0</v>
          </cell>
          <cell r="AX1037">
            <v>0</v>
          </cell>
          <cell r="AY1037">
            <v>0</v>
          </cell>
          <cell r="AZ1037">
            <v>0</v>
          </cell>
        </row>
        <row r="1038">
          <cell r="AA1038">
            <v>0</v>
          </cell>
          <cell r="AP1038">
            <v>0</v>
          </cell>
          <cell r="AQ1038">
            <v>0</v>
          </cell>
          <cell r="AR1038">
            <v>0</v>
          </cell>
          <cell r="AS1038">
            <v>0</v>
          </cell>
          <cell r="AT1038">
            <v>0</v>
          </cell>
          <cell r="AU1038">
            <v>0</v>
          </cell>
          <cell r="AV1038">
            <v>0</v>
          </cell>
          <cell r="AW1038">
            <v>0</v>
          </cell>
          <cell r="AX1038">
            <v>0</v>
          </cell>
          <cell r="AY1038">
            <v>0</v>
          </cell>
          <cell r="AZ1038">
            <v>0</v>
          </cell>
        </row>
        <row r="1039">
          <cell r="AA1039">
            <v>0</v>
          </cell>
          <cell r="AP1039">
            <v>0</v>
          </cell>
          <cell r="AQ1039">
            <v>0</v>
          </cell>
          <cell r="AR1039">
            <v>0</v>
          </cell>
          <cell r="AS1039">
            <v>0</v>
          </cell>
          <cell r="AT1039">
            <v>0</v>
          </cell>
          <cell r="AU1039">
            <v>0</v>
          </cell>
          <cell r="AV1039">
            <v>0</v>
          </cell>
          <cell r="AW1039">
            <v>0</v>
          </cell>
          <cell r="AX1039">
            <v>0</v>
          </cell>
          <cell r="AY1039">
            <v>0</v>
          </cell>
          <cell r="AZ1039">
            <v>0</v>
          </cell>
        </row>
        <row r="1040">
          <cell r="AA1040">
            <v>0</v>
          </cell>
          <cell r="AP1040">
            <v>0</v>
          </cell>
          <cell r="AQ1040">
            <v>0</v>
          </cell>
          <cell r="AR1040">
            <v>0</v>
          </cell>
          <cell r="AS1040">
            <v>0</v>
          </cell>
          <cell r="AT1040">
            <v>0</v>
          </cell>
          <cell r="AU1040">
            <v>0</v>
          </cell>
          <cell r="AV1040">
            <v>0</v>
          </cell>
          <cell r="AW1040">
            <v>0</v>
          </cell>
          <cell r="AX1040">
            <v>0</v>
          </cell>
          <cell r="AY1040">
            <v>0</v>
          </cell>
          <cell r="AZ1040">
            <v>0</v>
          </cell>
        </row>
        <row r="1041">
          <cell r="AA1041">
            <v>0</v>
          </cell>
          <cell r="AP1041">
            <v>0</v>
          </cell>
          <cell r="AQ1041">
            <v>0</v>
          </cell>
          <cell r="AR1041">
            <v>0</v>
          </cell>
          <cell r="AS1041">
            <v>0</v>
          </cell>
          <cell r="AT1041">
            <v>0</v>
          </cell>
          <cell r="AU1041">
            <v>0</v>
          </cell>
          <cell r="AV1041">
            <v>0</v>
          </cell>
          <cell r="AW1041">
            <v>0</v>
          </cell>
          <cell r="AX1041">
            <v>0</v>
          </cell>
          <cell r="AY1041">
            <v>0</v>
          </cell>
          <cell r="AZ1041">
            <v>0</v>
          </cell>
        </row>
        <row r="1042">
          <cell r="AA1042">
            <v>0</v>
          </cell>
          <cell r="AP1042">
            <v>0</v>
          </cell>
          <cell r="AQ1042">
            <v>0</v>
          </cell>
          <cell r="AR1042">
            <v>0</v>
          </cell>
          <cell r="AS1042">
            <v>0</v>
          </cell>
          <cell r="AT1042">
            <v>0</v>
          </cell>
          <cell r="AU1042">
            <v>0</v>
          </cell>
          <cell r="AV1042">
            <v>0</v>
          </cell>
          <cell r="AW1042">
            <v>0</v>
          </cell>
          <cell r="AX1042">
            <v>0</v>
          </cell>
          <cell r="AY1042">
            <v>0</v>
          </cell>
          <cell r="AZ1042">
            <v>0</v>
          </cell>
        </row>
        <row r="1043">
          <cell r="AA1043">
            <v>0</v>
          </cell>
          <cell r="AP1043">
            <v>0</v>
          </cell>
          <cell r="AQ1043">
            <v>0</v>
          </cell>
          <cell r="AR1043">
            <v>0</v>
          </cell>
          <cell r="AS1043">
            <v>0</v>
          </cell>
          <cell r="AT1043">
            <v>0</v>
          </cell>
          <cell r="AU1043">
            <v>0</v>
          </cell>
          <cell r="AV1043">
            <v>0</v>
          </cell>
          <cell r="AW1043">
            <v>0</v>
          </cell>
          <cell r="AX1043">
            <v>0</v>
          </cell>
          <cell r="AY1043">
            <v>0</v>
          </cell>
          <cell r="AZ1043">
            <v>0</v>
          </cell>
        </row>
        <row r="1044">
          <cell r="AA1044">
            <v>0</v>
          </cell>
          <cell r="AP1044">
            <v>0</v>
          </cell>
          <cell r="AQ1044">
            <v>0</v>
          </cell>
          <cell r="AR1044">
            <v>0</v>
          </cell>
          <cell r="AS1044">
            <v>0</v>
          </cell>
          <cell r="AT1044">
            <v>0</v>
          </cell>
          <cell r="AU1044">
            <v>0</v>
          </cell>
          <cell r="AV1044">
            <v>0</v>
          </cell>
          <cell r="AW1044">
            <v>0</v>
          </cell>
          <cell r="AX1044">
            <v>0</v>
          </cell>
          <cell r="AY1044">
            <v>0</v>
          </cell>
          <cell r="AZ1044">
            <v>0</v>
          </cell>
        </row>
        <row r="1045">
          <cell r="AA1045">
            <v>0</v>
          </cell>
          <cell r="AP1045">
            <v>0</v>
          </cell>
          <cell r="AQ1045">
            <v>0</v>
          </cell>
          <cell r="AR1045">
            <v>0</v>
          </cell>
          <cell r="AS1045">
            <v>0</v>
          </cell>
          <cell r="AT1045">
            <v>0</v>
          </cell>
          <cell r="AU1045">
            <v>0</v>
          </cell>
          <cell r="AV1045">
            <v>0</v>
          </cell>
          <cell r="AW1045">
            <v>0</v>
          </cell>
          <cell r="AX1045">
            <v>0</v>
          </cell>
          <cell r="AY1045">
            <v>0</v>
          </cell>
          <cell r="AZ1045">
            <v>0</v>
          </cell>
        </row>
        <row r="1046">
          <cell r="AA1046">
            <v>0</v>
          </cell>
          <cell r="AP1046">
            <v>0</v>
          </cell>
          <cell r="AQ1046">
            <v>0</v>
          </cell>
          <cell r="AR1046">
            <v>0</v>
          </cell>
          <cell r="AS1046">
            <v>0</v>
          </cell>
          <cell r="AT1046">
            <v>0</v>
          </cell>
          <cell r="AU1046">
            <v>0</v>
          </cell>
          <cell r="AV1046">
            <v>0</v>
          </cell>
          <cell r="AW1046">
            <v>0</v>
          </cell>
          <cell r="AX1046">
            <v>0</v>
          </cell>
          <cell r="AY1046">
            <v>0</v>
          </cell>
          <cell r="AZ1046">
            <v>0</v>
          </cell>
        </row>
        <row r="1047">
          <cell r="AA1047">
            <v>0</v>
          </cell>
          <cell r="AP1047">
            <v>0</v>
          </cell>
          <cell r="AQ1047">
            <v>0</v>
          </cell>
          <cell r="AR1047">
            <v>0</v>
          </cell>
          <cell r="AS1047">
            <v>0</v>
          </cell>
          <cell r="AT1047">
            <v>0</v>
          </cell>
          <cell r="AU1047">
            <v>0</v>
          </cell>
          <cell r="AV1047">
            <v>0</v>
          </cell>
          <cell r="AW1047">
            <v>0</v>
          </cell>
          <cell r="AX1047">
            <v>0</v>
          </cell>
          <cell r="AY1047">
            <v>0</v>
          </cell>
          <cell r="AZ1047">
            <v>0</v>
          </cell>
        </row>
        <row r="1048">
          <cell r="AA1048">
            <v>0</v>
          </cell>
          <cell r="AP1048">
            <v>0</v>
          </cell>
          <cell r="AQ1048">
            <v>0</v>
          </cell>
          <cell r="AR1048">
            <v>0</v>
          </cell>
          <cell r="AS1048">
            <v>0</v>
          </cell>
          <cell r="AT1048">
            <v>0</v>
          </cell>
          <cell r="AU1048">
            <v>0</v>
          </cell>
          <cell r="AV1048">
            <v>0</v>
          </cell>
          <cell r="AW1048">
            <v>0</v>
          </cell>
          <cell r="AX1048">
            <v>0</v>
          </cell>
          <cell r="AY1048">
            <v>0</v>
          </cell>
          <cell r="AZ1048">
            <v>0</v>
          </cell>
        </row>
        <row r="1049">
          <cell r="AA1049">
            <v>0</v>
          </cell>
          <cell r="AP1049">
            <v>0</v>
          </cell>
          <cell r="AQ1049">
            <v>0</v>
          </cell>
          <cell r="AR1049">
            <v>0</v>
          </cell>
          <cell r="AS1049">
            <v>0</v>
          </cell>
          <cell r="AT1049">
            <v>0</v>
          </cell>
          <cell r="AU1049">
            <v>0</v>
          </cell>
          <cell r="AV1049">
            <v>0</v>
          </cell>
          <cell r="AW1049">
            <v>0</v>
          </cell>
          <cell r="AX1049">
            <v>0</v>
          </cell>
          <cell r="AY1049">
            <v>0</v>
          </cell>
          <cell r="AZ1049">
            <v>0</v>
          </cell>
        </row>
        <row r="1050">
          <cell r="AA1050">
            <v>0</v>
          </cell>
          <cell r="AP1050">
            <v>0</v>
          </cell>
          <cell r="AQ1050">
            <v>0</v>
          </cell>
          <cell r="AR1050">
            <v>0</v>
          </cell>
          <cell r="AS1050">
            <v>0</v>
          </cell>
          <cell r="AT1050">
            <v>0</v>
          </cell>
          <cell r="AU1050">
            <v>0</v>
          </cell>
          <cell r="AV1050">
            <v>0</v>
          </cell>
          <cell r="AW1050">
            <v>0</v>
          </cell>
          <cell r="AX1050">
            <v>0</v>
          </cell>
          <cell r="AY1050">
            <v>0</v>
          </cell>
          <cell r="AZ1050">
            <v>0</v>
          </cell>
        </row>
        <row r="1051">
          <cell r="AA1051">
            <v>0</v>
          </cell>
          <cell r="AP1051">
            <v>0</v>
          </cell>
          <cell r="AQ1051">
            <v>0</v>
          </cell>
          <cell r="AR1051">
            <v>0</v>
          </cell>
          <cell r="AS1051">
            <v>0</v>
          </cell>
          <cell r="AT1051">
            <v>0</v>
          </cell>
          <cell r="AU1051">
            <v>0</v>
          </cell>
          <cell r="AV1051">
            <v>0</v>
          </cell>
          <cell r="AW1051">
            <v>0</v>
          </cell>
          <cell r="AX1051">
            <v>0</v>
          </cell>
          <cell r="AY1051">
            <v>0</v>
          </cell>
          <cell r="AZ1051">
            <v>0</v>
          </cell>
        </row>
        <row r="1052">
          <cell r="AA1052">
            <v>0</v>
          </cell>
          <cell r="AP1052">
            <v>0</v>
          </cell>
          <cell r="AQ1052">
            <v>0</v>
          </cell>
          <cell r="AR1052">
            <v>0</v>
          </cell>
          <cell r="AS1052">
            <v>0</v>
          </cell>
          <cell r="AT1052">
            <v>0</v>
          </cell>
          <cell r="AU1052">
            <v>0</v>
          </cell>
          <cell r="AV1052">
            <v>0</v>
          </cell>
          <cell r="AW1052">
            <v>0</v>
          </cell>
          <cell r="AX1052">
            <v>0</v>
          </cell>
          <cell r="AY1052">
            <v>0</v>
          </cell>
          <cell r="AZ1052">
            <v>0</v>
          </cell>
        </row>
        <row r="1053">
          <cell r="AA1053">
            <v>0</v>
          </cell>
          <cell r="AP1053">
            <v>0</v>
          </cell>
          <cell r="AQ1053">
            <v>0</v>
          </cell>
          <cell r="AR1053">
            <v>0</v>
          </cell>
          <cell r="AS1053">
            <v>0</v>
          </cell>
          <cell r="AT1053">
            <v>0</v>
          </cell>
          <cell r="AU1053">
            <v>0</v>
          </cell>
          <cell r="AV1053">
            <v>0</v>
          </cell>
          <cell r="AW1053">
            <v>0</v>
          </cell>
          <cell r="AX1053">
            <v>0</v>
          </cell>
          <cell r="AY1053">
            <v>0</v>
          </cell>
          <cell r="AZ1053">
            <v>0</v>
          </cell>
        </row>
        <row r="1054">
          <cell r="AA1054">
            <v>0</v>
          </cell>
          <cell r="AP1054">
            <v>0</v>
          </cell>
          <cell r="AQ1054">
            <v>0</v>
          </cell>
          <cell r="AR1054">
            <v>0</v>
          </cell>
          <cell r="AS1054">
            <v>0</v>
          </cell>
          <cell r="AT1054">
            <v>0</v>
          </cell>
          <cell r="AU1054">
            <v>0</v>
          </cell>
          <cell r="AV1054">
            <v>0</v>
          </cell>
          <cell r="AW1054">
            <v>0</v>
          </cell>
          <cell r="AX1054">
            <v>0</v>
          </cell>
          <cell r="AY1054">
            <v>0</v>
          </cell>
          <cell r="AZ1054">
            <v>0</v>
          </cell>
        </row>
        <row r="1055">
          <cell r="AA1055">
            <v>0</v>
          </cell>
          <cell r="AP1055">
            <v>0</v>
          </cell>
          <cell r="AQ1055">
            <v>0</v>
          </cell>
          <cell r="AR1055">
            <v>0</v>
          </cell>
          <cell r="AS1055">
            <v>0</v>
          </cell>
          <cell r="AT1055">
            <v>0</v>
          </cell>
          <cell r="AU1055">
            <v>0</v>
          </cell>
          <cell r="AV1055">
            <v>0</v>
          </cell>
          <cell r="AW1055">
            <v>0</v>
          </cell>
          <cell r="AX1055">
            <v>0</v>
          </cell>
          <cell r="AY1055">
            <v>0</v>
          </cell>
          <cell r="AZ1055">
            <v>0</v>
          </cell>
        </row>
        <row r="1056">
          <cell r="AA1056">
            <v>0</v>
          </cell>
          <cell r="AP1056">
            <v>0</v>
          </cell>
          <cell r="AQ1056">
            <v>0</v>
          </cell>
          <cell r="AR1056">
            <v>0</v>
          </cell>
          <cell r="AS1056">
            <v>0</v>
          </cell>
          <cell r="AT1056">
            <v>0</v>
          </cell>
          <cell r="AU1056">
            <v>0</v>
          </cell>
          <cell r="AV1056">
            <v>0</v>
          </cell>
          <cell r="AW1056">
            <v>0</v>
          </cell>
          <cell r="AX1056">
            <v>0</v>
          </cell>
          <cell r="AY1056">
            <v>0</v>
          </cell>
          <cell r="AZ1056">
            <v>0</v>
          </cell>
        </row>
        <row r="1057">
          <cell r="AA1057">
            <v>0</v>
          </cell>
          <cell r="AP1057">
            <v>0</v>
          </cell>
          <cell r="AQ1057">
            <v>0</v>
          </cell>
          <cell r="AR1057">
            <v>0</v>
          </cell>
          <cell r="AS1057">
            <v>0</v>
          </cell>
          <cell r="AT1057">
            <v>0</v>
          </cell>
          <cell r="AU1057">
            <v>0</v>
          </cell>
          <cell r="AV1057">
            <v>0</v>
          </cell>
          <cell r="AW1057">
            <v>0</v>
          </cell>
          <cell r="AX1057">
            <v>0</v>
          </cell>
          <cell r="AY1057">
            <v>0</v>
          </cell>
          <cell r="AZ1057">
            <v>0</v>
          </cell>
        </row>
        <row r="1058">
          <cell r="AA1058">
            <v>0</v>
          </cell>
          <cell r="AP1058">
            <v>0</v>
          </cell>
          <cell r="AQ1058">
            <v>0</v>
          </cell>
          <cell r="AR1058">
            <v>0</v>
          </cell>
          <cell r="AS1058">
            <v>0</v>
          </cell>
          <cell r="AT1058">
            <v>0</v>
          </cell>
          <cell r="AU1058">
            <v>0</v>
          </cell>
          <cell r="AV1058">
            <v>0</v>
          </cell>
          <cell r="AW1058">
            <v>0</v>
          </cell>
          <cell r="AX1058">
            <v>0</v>
          </cell>
          <cell r="AY1058">
            <v>0</v>
          </cell>
          <cell r="AZ1058">
            <v>0</v>
          </cell>
        </row>
        <row r="1059">
          <cell r="AA1059">
            <v>0</v>
          </cell>
          <cell r="AP1059">
            <v>0</v>
          </cell>
          <cell r="AQ1059">
            <v>0</v>
          </cell>
          <cell r="AR1059">
            <v>0</v>
          </cell>
          <cell r="AS1059">
            <v>0</v>
          </cell>
          <cell r="AT1059">
            <v>0</v>
          </cell>
          <cell r="AU1059">
            <v>0</v>
          </cell>
          <cell r="AV1059">
            <v>0</v>
          </cell>
          <cell r="AW1059">
            <v>0</v>
          </cell>
          <cell r="AX1059">
            <v>0</v>
          </cell>
          <cell r="AY1059">
            <v>0</v>
          </cell>
          <cell r="AZ1059">
            <v>0</v>
          </cell>
        </row>
        <row r="1060">
          <cell r="AA1060">
            <v>0</v>
          </cell>
          <cell r="AP1060">
            <v>0</v>
          </cell>
          <cell r="AQ1060">
            <v>0</v>
          </cell>
          <cell r="AR1060">
            <v>0</v>
          </cell>
          <cell r="AS1060">
            <v>0</v>
          </cell>
          <cell r="AT1060">
            <v>0</v>
          </cell>
          <cell r="AU1060">
            <v>0</v>
          </cell>
          <cell r="AV1060">
            <v>0</v>
          </cell>
          <cell r="AW1060">
            <v>0</v>
          </cell>
          <cell r="AX1060">
            <v>0</v>
          </cell>
          <cell r="AY1060">
            <v>0</v>
          </cell>
          <cell r="AZ1060">
            <v>0</v>
          </cell>
        </row>
        <row r="1061">
          <cell r="AA1061">
            <v>0</v>
          </cell>
          <cell r="AP1061">
            <v>0</v>
          </cell>
          <cell r="AQ1061">
            <v>0</v>
          </cell>
          <cell r="AR1061">
            <v>0</v>
          </cell>
          <cell r="AS1061">
            <v>0</v>
          </cell>
          <cell r="AT1061">
            <v>0</v>
          </cell>
          <cell r="AU1061">
            <v>0</v>
          </cell>
          <cell r="AV1061">
            <v>0</v>
          </cell>
          <cell r="AW1061">
            <v>0</v>
          </cell>
          <cell r="AX1061">
            <v>0</v>
          </cell>
          <cell r="AY1061">
            <v>0</v>
          </cell>
          <cell r="AZ1061">
            <v>0</v>
          </cell>
        </row>
        <row r="1062">
          <cell r="AA1062">
            <v>0</v>
          </cell>
          <cell r="AP1062">
            <v>0</v>
          </cell>
          <cell r="AQ1062">
            <v>0</v>
          </cell>
          <cell r="AR1062">
            <v>0</v>
          </cell>
          <cell r="AS1062">
            <v>0</v>
          </cell>
          <cell r="AT1062">
            <v>0</v>
          </cell>
          <cell r="AU1062">
            <v>0</v>
          </cell>
          <cell r="AV1062">
            <v>0</v>
          </cell>
          <cell r="AW1062">
            <v>0</v>
          </cell>
          <cell r="AX1062">
            <v>0</v>
          </cell>
          <cell r="AY1062">
            <v>0</v>
          </cell>
          <cell r="AZ1062">
            <v>0</v>
          </cell>
        </row>
        <row r="1063">
          <cell r="AA1063">
            <v>0</v>
          </cell>
          <cell r="AP1063">
            <v>0</v>
          </cell>
          <cell r="AQ1063">
            <v>0</v>
          </cell>
          <cell r="AR1063">
            <v>0</v>
          </cell>
          <cell r="AS1063">
            <v>0</v>
          </cell>
          <cell r="AT1063">
            <v>0</v>
          </cell>
          <cell r="AU1063">
            <v>0</v>
          </cell>
          <cell r="AV1063">
            <v>0</v>
          </cell>
          <cell r="AW1063">
            <v>0</v>
          </cell>
          <cell r="AX1063">
            <v>0</v>
          </cell>
          <cell r="AY1063">
            <v>0</v>
          </cell>
          <cell r="AZ1063">
            <v>0</v>
          </cell>
        </row>
        <row r="1064">
          <cell r="AA1064">
            <v>0</v>
          </cell>
          <cell r="AP1064">
            <v>0</v>
          </cell>
          <cell r="AQ1064">
            <v>0</v>
          </cell>
          <cell r="AR1064">
            <v>0</v>
          </cell>
          <cell r="AS1064">
            <v>0</v>
          </cell>
          <cell r="AT1064">
            <v>0</v>
          </cell>
          <cell r="AU1064">
            <v>0</v>
          </cell>
          <cell r="AV1064">
            <v>0</v>
          </cell>
          <cell r="AW1064">
            <v>0</v>
          </cell>
          <cell r="AX1064">
            <v>0</v>
          </cell>
          <cell r="AY1064">
            <v>0</v>
          </cell>
          <cell r="AZ1064">
            <v>0</v>
          </cell>
        </row>
        <row r="1065">
          <cell r="AA1065">
            <v>0</v>
          </cell>
          <cell r="AP1065">
            <v>0</v>
          </cell>
          <cell r="AQ1065">
            <v>0</v>
          </cell>
          <cell r="AR1065">
            <v>0</v>
          </cell>
          <cell r="AS1065">
            <v>0</v>
          </cell>
          <cell r="AT1065">
            <v>0</v>
          </cell>
          <cell r="AU1065">
            <v>0</v>
          </cell>
          <cell r="AV1065">
            <v>0</v>
          </cell>
          <cell r="AW1065">
            <v>0</v>
          </cell>
          <cell r="AX1065">
            <v>0</v>
          </cell>
          <cell r="AY1065">
            <v>0</v>
          </cell>
          <cell r="AZ1065">
            <v>0</v>
          </cell>
        </row>
        <row r="1066">
          <cell r="AA1066">
            <v>0</v>
          </cell>
          <cell r="AP1066">
            <v>0</v>
          </cell>
          <cell r="AQ1066">
            <v>0</v>
          </cell>
          <cell r="AR1066">
            <v>0</v>
          </cell>
          <cell r="AS1066">
            <v>0</v>
          </cell>
          <cell r="AT1066">
            <v>0</v>
          </cell>
          <cell r="AU1066">
            <v>0</v>
          </cell>
          <cell r="AV1066">
            <v>0</v>
          </cell>
          <cell r="AW1066">
            <v>0</v>
          </cell>
          <cell r="AX1066">
            <v>0</v>
          </cell>
          <cell r="AY1066">
            <v>0</v>
          </cell>
          <cell r="AZ1066">
            <v>0</v>
          </cell>
        </row>
        <row r="1067">
          <cell r="AA1067">
            <v>0</v>
          </cell>
          <cell r="AP1067">
            <v>0</v>
          </cell>
          <cell r="AQ1067">
            <v>0</v>
          </cell>
          <cell r="AR1067">
            <v>0</v>
          </cell>
          <cell r="AS1067">
            <v>0</v>
          </cell>
          <cell r="AT1067">
            <v>0</v>
          </cell>
          <cell r="AU1067">
            <v>0</v>
          </cell>
          <cell r="AV1067">
            <v>0</v>
          </cell>
          <cell r="AW1067">
            <v>0</v>
          </cell>
          <cell r="AX1067">
            <v>0</v>
          </cell>
          <cell r="AY1067">
            <v>0</v>
          </cell>
          <cell r="AZ1067">
            <v>0</v>
          </cell>
        </row>
        <row r="1068">
          <cell r="AA1068">
            <v>0</v>
          </cell>
          <cell r="AP1068">
            <v>0</v>
          </cell>
          <cell r="AQ1068">
            <v>0</v>
          </cell>
          <cell r="AR1068">
            <v>0</v>
          </cell>
          <cell r="AS1068">
            <v>0</v>
          </cell>
          <cell r="AT1068">
            <v>0</v>
          </cell>
          <cell r="AU1068">
            <v>0</v>
          </cell>
          <cell r="AV1068">
            <v>0</v>
          </cell>
          <cell r="AW1068">
            <v>0</v>
          </cell>
          <cell r="AX1068">
            <v>0</v>
          </cell>
          <cell r="AY1068">
            <v>0</v>
          </cell>
          <cell r="AZ1068">
            <v>0</v>
          </cell>
        </row>
        <row r="1069">
          <cell r="AA1069">
            <v>0</v>
          </cell>
          <cell r="AP1069">
            <v>0</v>
          </cell>
          <cell r="AQ1069">
            <v>0</v>
          </cell>
          <cell r="AR1069">
            <v>0</v>
          </cell>
          <cell r="AS1069">
            <v>0</v>
          </cell>
          <cell r="AT1069">
            <v>0</v>
          </cell>
          <cell r="AU1069">
            <v>0</v>
          </cell>
          <cell r="AV1069">
            <v>0</v>
          </cell>
          <cell r="AW1069">
            <v>0</v>
          </cell>
          <cell r="AX1069">
            <v>0</v>
          </cell>
          <cell r="AY1069">
            <v>0</v>
          </cell>
          <cell r="AZ1069">
            <v>0</v>
          </cell>
        </row>
        <row r="1070">
          <cell r="AA1070">
            <v>0</v>
          </cell>
          <cell r="AP1070">
            <v>0</v>
          </cell>
          <cell r="AQ1070">
            <v>0</v>
          </cell>
          <cell r="AR1070">
            <v>0</v>
          </cell>
          <cell r="AS1070">
            <v>0</v>
          </cell>
          <cell r="AT1070">
            <v>0</v>
          </cell>
          <cell r="AU1070">
            <v>0</v>
          </cell>
          <cell r="AV1070">
            <v>0</v>
          </cell>
          <cell r="AW1070">
            <v>0</v>
          </cell>
          <cell r="AX1070">
            <v>0</v>
          </cell>
          <cell r="AY1070">
            <v>0</v>
          </cell>
          <cell r="AZ1070">
            <v>0</v>
          </cell>
        </row>
        <row r="1071">
          <cell r="AA1071">
            <v>0</v>
          </cell>
          <cell r="AP1071">
            <v>0</v>
          </cell>
          <cell r="AQ1071">
            <v>0</v>
          </cell>
          <cell r="AR1071">
            <v>0</v>
          </cell>
          <cell r="AS1071">
            <v>0</v>
          </cell>
          <cell r="AT1071">
            <v>0</v>
          </cell>
          <cell r="AU1071">
            <v>0</v>
          </cell>
          <cell r="AV1071">
            <v>0</v>
          </cell>
          <cell r="AW1071">
            <v>0</v>
          </cell>
          <cell r="AX1071">
            <v>0</v>
          </cell>
          <cell r="AY1071">
            <v>0</v>
          </cell>
          <cell r="AZ1071">
            <v>0</v>
          </cell>
        </row>
        <row r="1072">
          <cell r="AA1072">
            <v>0</v>
          </cell>
          <cell r="AP1072">
            <v>0</v>
          </cell>
          <cell r="AQ1072">
            <v>0</v>
          </cell>
          <cell r="AR1072">
            <v>0</v>
          </cell>
          <cell r="AS1072">
            <v>0</v>
          </cell>
          <cell r="AT1072">
            <v>0</v>
          </cell>
          <cell r="AU1072">
            <v>0</v>
          </cell>
          <cell r="AV1072">
            <v>0</v>
          </cell>
          <cell r="AW1072">
            <v>0</v>
          </cell>
          <cell r="AX1072">
            <v>0</v>
          </cell>
          <cell r="AY1072">
            <v>0</v>
          </cell>
          <cell r="AZ1072">
            <v>0</v>
          </cell>
        </row>
        <row r="1073">
          <cell r="AA1073">
            <v>0</v>
          </cell>
          <cell r="AP1073">
            <v>0</v>
          </cell>
          <cell r="AQ1073">
            <v>0</v>
          </cell>
          <cell r="AR1073">
            <v>0</v>
          </cell>
          <cell r="AS1073">
            <v>0</v>
          </cell>
          <cell r="AT1073">
            <v>0</v>
          </cell>
          <cell r="AU1073">
            <v>0</v>
          </cell>
          <cell r="AV1073">
            <v>0</v>
          </cell>
          <cell r="AW1073">
            <v>0</v>
          </cell>
          <cell r="AX1073">
            <v>0</v>
          </cell>
          <cell r="AY1073">
            <v>0</v>
          </cell>
          <cell r="AZ1073">
            <v>0</v>
          </cell>
        </row>
        <row r="1074">
          <cell r="AA1074">
            <v>0</v>
          </cell>
          <cell r="AP1074">
            <v>0</v>
          </cell>
          <cell r="AQ1074">
            <v>0</v>
          </cell>
          <cell r="AR1074">
            <v>0</v>
          </cell>
          <cell r="AS1074">
            <v>0</v>
          </cell>
          <cell r="AT1074">
            <v>0</v>
          </cell>
          <cell r="AU1074">
            <v>0</v>
          </cell>
          <cell r="AV1074">
            <v>0</v>
          </cell>
          <cell r="AW1074">
            <v>0</v>
          </cell>
          <cell r="AX1074">
            <v>0</v>
          </cell>
          <cell r="AY1074">
            <v>0</v>
          </cell>
          <cell r="AZ1074">
            <v>0</v>
          </cell>
        </row>
        <row r="1075">
          <cell r="AA1075">
            <v>0</v>
          </cell>
          <cell r="AP1075">
            <v>0</v>
          </cell>
          <cell r="AQ1075">
            <v>0</v>
          </cell>
          <cell r="AR1075">
            <v>0</v>
          </cell>
          <cell r="AS1075">
            <v>0</v>
          </cell>
          <cell r="AT1075">
            <v>0</v>
          </cell>
          <cell r="AU1075">
            <v>0</v>
          </cell>
          <cell r="AV1075">
            <v>0</v>
          </cell>
          <cell r="AW1075">
            <v>0</v>
          </cell>
          <cell r="AX1075">
            <v>0</v>
          </cell>
          <cell r="AY1075">
            <v>0</v>
          </cell>
          <cell r="AZ1075">
            <v>0</v>
          </cell>
        </row>
        <row r="1076">
          <cell r="AA1076">
            <v>0</v>
          </cell>
          <cell r="AP1076">
            <v>0</v>
          </cell>
          <cell r="AQ1076">
            <v>0</v>
          </cell>
          <cell r="AR1076">
            <v>0</v>
          </cell>
          <cell r="AS1076">
            <v>0</v>
          </cell>
          <cell r="AT1076">
            <v>0</v>
          </cell>
          <cell r="AU1076">
            <v>0</v>
          </cell>
          <cell r="AV1076">
            <v>0</v>
          </cell>
          <cell r="AW1076">
            <v>0</v>
          </cell>
          <cell r="AX1076">
            <v>0</v>
          </cell>
          <cell r="AY1076">
            <v>0</v>
          </cell>
          <cell r="AZ1076">
            <v>0</v>
          </cell>
        </row>
        <row r="1077">
          <cell r="AA1077">
            <v>0</v>
          </cell>
          <cell r="AP1077">
            <v>0</v>
          </cell>
          <cell r="AQ1077">
            <v>0</v>
          </cell>
          <cell r="AR1077">
            <v>0</v>
          </cell>
          <cell r="AS1077">
            <v>0</v>
          </cell>
          <cell r="AT1077">
            <v>0</v>
          </cell>
          <cell r="AU1077">
            <v>0</v>
          </cell>
          <cell r="AV1077">
            <v>0</v>
          </cell>
          <cell r="AW1077">
            <v>0</v>
          </cell>
          <cell r="AX1077">
            <v>0</v>
          </cell>
          <cell r="AY1077">
            <v>0</v>
          </cell>
          <cell r="AZ1077">
            <v>0</v>
          </cell>
        </row>
        <row r="1078">
          <cell r="AA1078">
            <v>0</v>
          </cell>
          <cell r="AP1078">
            <v>0</v>
          </cell>
          <cell r="AQ1078">
            <v>0</v>
          </cell>
          <cell r="AR1078">
            <v>0</v>
          </cell>
          <cell r="AS1078">
            <v>0</v>
          </cell>
          <cell r="AT1078">
            <v>0</v>
          </cell>
          <cell r="AU1078">
            <v>0</v>
          </cell>
          <cell r="AV1078">
            <v>0</v>
          </cell>
          <cell r="AW1078">
            <v>0</v>
          </cell>
          <cell r="AX1078">
            <v>0</v>
          </cell>
          <cell r="AY1078">
            <v>0</v>
          </cell>
          <cell r="AZ1078">
            <v>0</v>
          </cell>
        </row>
        <row r="1079">
          <cell r="AA1079">
            <v>0</v>
          </cell>
          <cell r="AP1079">
            <v>0</v>
          </cell>
          <cell r="AQ1079">
            <v>0</v>
          </cell>
          <cell r="AR1079">
            <v>0</v>
          </cell>
          <cell r="AS1079">
            <v>0</v>
          </cell>
          <cell r="AT1079">
            <v>0</v>
          </cell>
          <cell r="AU1079">
            <v>0</v>
          </cell>
          <cell r="AV1079">
            <v>0</v>
          </cell>
          <cell r="AW1079">
            <v>0</v>
          </cell>
          <cell r="AX1079">
            <v>0</v>
          </cell>
          <cell r="AY1079">
            <v>0</v>
          </cell>
          <cell r="AZ1079">
            <v>0</v>
          </cell>
        </row>
        <row r="1080">
          <cell r="AA1080">
            <v>0</v>
          </cell>
          <cell r="AP1080">
            <v>0</v>
          </cell>
          <cell r="AQ1080">
            <v>0</v>
          </cell>
          <cell r="AR1080">
            <v>0</v>
          </cell>
          <cell r="AS1080">
            <v>0</v>
          </cell>
          <cell r="AT1080">
            <v>0</v>
          </cell>
          <cell r="AU1080">
            <v>0</v>
          </cell>
          <cell r="AV1080">
            <v>0</v>
          </cell>
          <cell r="AW1080">
            <v>0</v>
          </cell>
          <cell r="AX1080">
            <v>0</v>
          </cell>
          <cell r="AY1080">
            <v>0</v>
          </cell>
          <cell r="AZ1080">
            <v>0</v>
          </cell>
        </row>
        <row r="1081">
          <cell r="AA1081">
            <v>0</v>
          </cell>
          <cell r="AP1081">
            <v>0</v>
          </cell>
          <cell r="AQ1081">
            <v>0</v>
          </cell>
          <cell r="AR1081">
            <v>0</v>
          </cell>
          <cell r="AS1081">
            <v>0</v>
          </cell>
          <cell r="AT1081">
            <v>0</v>
          </cell>
          <cell r="AU1081">
            <v>0</v>
          </cell>
          <cell r="AV1081">
            <v>0</v>
          </cell>
          <cell r="AW1081">
            <v>0</v>
          </cell>
          <cell r="AX1081">
            <v>0</v>
          </cell>
          <cell r="AY1081">
            <v>0</v>
          </cell>
          <cell r="AZ1081">
            <v>0</v>
          </cell>
        </row>
        <row r="1082">
          <cell r="AA1082">
            <v>0</v>
          </cell>
          <cell r="AP1082">
            <v>0</v>
          </cell>
          <cell r="AQ1082">
            <v>0</v>
          </cell>
          <cell r="AR1082">
            <v>0</v>
          </cell>
          <cell r="AS1082">
            <v>0</v>
          </cell>
          <cell r="AT1082">
            <v>0</v>
          </cell>
          <cell r="AU1082">
            <v>0</v>
          </cell>
          <cell r="AV1082">
            <v>0</v>
          </cell>
          <cell r="AW1082">
            <v>0</v>
          </cell>
          <cell r="AX1082">
            <v>0</v>
          </cell>
          <cell r="AY1082">
            <v>0</v>
          </cell>
          <cell r="AZ1082">
            <v>0</v>
          </cell>
        </row>
        <row r="1083">
          <cell r="AA1083">
            <v>0</v>
          </cell>
          <cell r="AP1083">
            <v>0</v>
          </cell>
          <cell r="AQ1083">
            <v>0</v>
          </cell>
          <cell r="AR1083">
            <v>0</v>
          </cell>
          <cell r="AS1083">
            <v>0</v>
          </cell>
          <cell r="AT1083">
            <v>0</v>
          </cell>
          <cell r="AU1083">
            <v>0</v>
          </cell>
          <cell r="AV1083">
            <v>0</v>
          </cell>
          <cell r="AW1083">
            <v>0</v>
          </cell>
          <cell r="AX1083">
            <v>0</v>
          </cell>
          <cell r="AY1083">
            <v>0</v>
          </cell>
          <cell r="AZ1083">
            <v>0</v>
          </cell>
        </row>
        <row r="1084">
          <cell r="AA1084">
            <v>0</v>
          </cell>
          <cell r="AP1084">
            <v>0</v>
          </cell>
          <cell r="AQ1084">
            <v>0</v>
          </cell>
          <cell r="AR1084">
            <v>0</v>
          </cell>
          <cell r="AS1084">
            <v>0</v>
          </cell>
          <cell r="AT1084">
            <v>0</v>
          </cell>
          <cell r="AU1084">
            <v>0</v>
          </cell>
          <cell r="AV1084">
            <v>0</v>
          </cell>
          <cell r="AW1084">
            <v>0</v>
          </cell>
          <cell r="AX1084">
            <v>0</v>
          </cell>
          <cell r="AY1084">
            <v>0</v>
          </cell>
          <cell r="AZ1084">
            <v>0</v>
          </cell>
        </row>
        <row r="1085">
          <cell r="AA1085">
            <v>0</v>
          </cell>
          <cell r="AP1085">
            <v>0</v>
          </cell>
          <cell r="AQ1085">
            <v>0</v>
          </cell>
          <cell r="AR1085">
            <v>0</v>
          </cell>
          <cell r="AS1085">
            <v>0</v>
          </cell>
          <cell r="AT1085">
            <v>0</v>
          </cell>
          <cell r="AU1085">
            <v>0</v>
          </cell>
          <cell r="AV1085">
            <v>0</v>
          </cell>
          <cell r="AW1085">
            <v>0</v>
          </cell>
          <cell r="AX1085">
            <v>0</v>
          </cell>
          <cell r="AY1085">
            <v>0</v>
          </cell>
          <cell r="AZ1085">
            <v>0</v>
          </cell>
        </row>
        <row r="1086">
          <cell r="AA1086">
            <v>0</v>
          </cell>
          <cell r="AP1086">
            <v>0</v>
          </cell>
          <cell r="AQ1086">
            <v>0</v>
          </cell>
          <cell r="AR1086">
            <v>0</v>
          </cell>
          <cell r="AS1086">
            <v>0</v>
          </cell>
          <cell r="AT1086">
            <v>0</v>
          </cell>
          <cell r="AU1086">
            <v>0</v>
          </cell>
          <cell r="AV1086">
            <v>0</v>
          </cell>
          <cell r="AW1086">
            <v>0</v>
          </cell>
          <cell r="AX1086">
            <v>0</v>
          </cell>
          <cell r="AY1086">
            <v>0</v>
          </cell>
          <cell r="AZ1086">
            <v>0</v>
          </cell>
        </row>
        <row r="1087">
          <cell r="AA1087">
            <v>0</v>
          </cell>
          <cell r="AP1087">
            <v>0</v>
          </cell>
          <cell r="AQ1087">
            <v>0</v>
          </cell>
          <cell r="AR1087">
            <v>0</v>
          </cell>
          <cell r="AS1087">
            <v>0</v>
          </cell>
          <cell r="AT1087">
            <v>0</v>
          </cell>
          <cell r="AU1087">
            <v>0</v>
          </cell>
          <cell r="AV1087">
            <v>0</v>
          </cell>
          <cell r="AW1087">
            <v>0</v>
          </cell>
          <cell r="AX1087">
            <v>0</v>
          </cell>
          <cell r="AY1087">
            <v>0</v>
          </cell>
          <cell r="AZ1087">
            <v>0</v>
          </cell>
        </row>
        <row r="1088">
          <cell r="AA1088">
            <v>0</v>
          </cell>
          <cell r="AP1088">
            <v>0</v>
          </cell>
          <cell r="AQ1088">
            <v>0</v>
          </cell>
          <cell r="AR1088">
            <v>0</v>
          </cell>
          <cell r="AS1088">
            <v>0</v>
          </cell>
          <cell r="AT1088">
            <v>0</v>
          </cell>
          <cell r="AU1088">
            <v>0</v>
          </cell>
          <cell r="AV1088">
            <v>0</v>
          </cell>
          <cell r="AW1088">
            <v>0</v>
          </cell>
          <cell r="AX1088">
            <v>0</v>
          </cell>
          <cell r="AY1088">
            <v>0</v>
          </cell>
          <cell r="AZ1088">
            <v>0</v>
          </cell>
        </row>
        <row r="1089">
          <cell r="AA1089">
            <v>0</v>
          </cell>
          <cell r="AP1089">
            <v>0</v>
          </cell>
          <cell r="AQ1089">
            <v>0</v>
          </cell>
          <cell r="AR1089">
            <v>0</v>
          </cell>
          <cell r="AS1089">
            <v>0</v>
          </cell>
          <cell r="AT1089">
            <v>0</v>
          </cell>
          <cell r="AU1089">
            <v>0</v>
          </cell>
          <cell r="AV1089">
            <v>0</v>
          </cell>
          <cell r="AW1089">
            <v>0</v>
          </cell>
          <cell r="AX1089">
            <v>0</v>
          </cell>
          <cell r="AY1089">
            <v>0</v>
          </cell>
          <cell r="AZ1089">
            <v>0</v>
          </cell>
        </row>
        <row r="1090">
          <cell r="AA1090">
            <v>0</v>
          </cell>
          <cell r="AP1090">
            <v>0</v>
          </cell>
          <cell r="AQ1090">
            <v>0</v>
          </cell>
          <cell r="AR1090">
            <v>0</v>
          </cell>
          <cell r="AS1090">
            <v>0</v>
          </cell>
          <cell r="AT1090">
            <v>0</v>
          </cell>
          <cell r="AU1090">
            <v>0</v>
          </cell>
          <cell r="AV1090">
            <v>0</v>
          </cell>
          <cell r="AW1090">
            <v>0</v>
          </cell>
          <cell r="AX1090">
            <v>0</v>
          </cell>
          <cell r="AY1090">
            <v>0</v>
          </cell>
          <cell r="AZ1090">
            <v>0</v>
          </cell>
        </row>
        <row r="1091">
          <cell r="AA1091">
            <v>0</v>
          </cell>
          <cell r="AP1091">
            <v>0</v>
          </cell>
          <cell r="AQ1091">
            <v>0</v>
          </cell>
          <cell r="AR1091">
            <v>0</v>
          </cell>
          <cell r="AS1091">
            <v>0</v>
          </cell>
          <cell r="AT1091">
            <v>0</v>
          </cell>
          <cell r="AU1091">
            <v>0</v>
          </cell>
          <cell r="AV1091">
            <v>0</v>
          </cell>
          <cell r="AW1091">
            <v>0</v>
          </cell>
          <cell r="AX1091">
            <v>0</v>
          </cell>
          <cell r="AY1091">
            <v>0</v>
          </cell>
          <cell r="AZ1091">
            <v>0</v>
          </cell>
        </row>
        <row r="1092">
          <cell r="AA1092">
            <v>0</v>
          </cell>
          <cell r="AP1092">
            <v>0</v>
          </cell>
          <cell r="AQ1092">
            <v>0</v>
          </cell>
          <cell r="AR1092">
            <v>0</v>
          </cell>
          <cell r="AS1092">
            <v>0</v>
          </cell>
          <cell r="AT1092">
            <v>0</v>
          </cell>
          <cell r="AU1092">
            <v>0</v>
          </cell>
          <cell r="AV1092">
            <v>0</v>
          </cell>
          <cell r="AW1092">
            <v>0</v>
          </cell>
          <cell r="AX1092">
            <v>0</v>
          </cell>
          <cell r="AY1092">
            <v>0</v>
          </cell>
          <cell r="AZ1092">
            <v>0</v>
          </cell>
        </row>
        <row r="1093">
          <cell r="AA1093">
            <v>0</v>
          </cell>
          <cell r="AP1093">
            <v>0</v>
          </cell>
          <cell r="AQ1093">
            <v>0</v>
          </cell>
          <cell r="AR1093">
            <v>0</v>
          </cell>
          <cell r="AS1093">
            <v>0</v>
          </cell>
          <cell r="AT1093">
            <v>0</v>
          </cell>
          <cell r="AU1093">
            <v>0</v>
          </cell>
          <cell r="AV1093">
            <v>0</v>
          </cell>
          <cell r="AW1093">
            <v>0</v>
          </cell>
          <cell r="AX1093">
            <v>0</v>
          </cell>
          <cell r="AY1093">
            <v>0</v>
          </cell>
          <cell r="AZ1093">
            <v>0</v>
          </cell>
        </row>
        <row r="1094">
          <cell r="AA1094">
            <v>0</v>
          </cell>
          <cell r="AP1094">
            <v>0</v>
          </cell>
          <cell r="AQ1094">
            <v>0</v>
          </cell>
          <cell r="AR1094">
            <v>0</v>
          </cell>
          <cell r="AS1094">
            <v>0</v>
          </cell>
          <cell r="AT1094">
            <v>0</v>
          </cell>
          <cell r="AU1094">
            <v>0</v>
          </cell>
          <cell r="AV1094">
            <v>0</v>
          </cell>
          <cell r="AW1094">
            <v>0</v>
          </cell>
          <cell r="AX1094">
            <v>0</v>
          </cell>
          <cell r="AY1094">
            <v>0</v>
          </cell>
          <cell r="AZ1094">
            <v>0</v>
          </cell>
        </row>
        <row r="1095">
          <cell r="AA1095">
            <v>0</v>
          </cell>
          <cell r="AP1095">
            <v>0</v>
          </cell>
          <cell r="AQ1095">
            <v>0</v>
          </cell>
          <cell r="AR1095">
            <v>0</v>
          </cell>
          <cell r="AS1095">
            <v>0</v>
          </cell>
          <cell r="AT1095">
            <v>0</v>
          </cell>
          <cell r="AU1095">
            <v>0</v>
          </cell>
          <cell r="AV1095">
            <v>0</v>
          </cell>
          <cell r="AW1095">
            <v>0</v>
          </cell>
          <cell r="AX1095">
            <v>0</v>
          </cell>
          <cell r="AY1095">
            <v>0</v>
          </cell>
          <cell r="AZ1095">
            <v>0</v>
          </cell>
        </row>
        <row r="1096">
          <cell r="AA1096">
            <v>0</v>
          </cell>
          <cell r="AP1096">
            <v>0</v>
          </cell>
          <cell r="AQ1096">
            <v>0</v>
          </cell>
          <cell r="AR1096">
            <v>0</v>
          </cell>
          <cell r="AS1096">
            <v>0</v>
          </cell>
          <cell r="AT1096">
            <v>0</v>
          </cell>
          <cell r="AU1096">
            <v>0</v>
          </cell>
          <cell r="AV1096">
            <v>0</v>
          </cell>
          <cell r="AW1096">
            <v>0</v>
          </cell>
          <cell r="AX1096">
            <v>0</v>
          </cell>
          <cell r="AY1096">
            <v>0</v>
          </cell>
          <cell r="AZ1096">
            <v>0</v>
          </cell>
        </row>
        <row r="1097">
          <cell r="AA1097">
            <v>0</v>
          </cell>
          <cell r="AP1097">
            <v>0</v>
          </cell>
          <cell r="AQ1097">
            <v>0</v>
          </cell>
          <cell r="AR1097">
            <v>0</v>
          </cell>
          <cell r="AS1097">
            <v>0</v>
          </cell>
          <cell r="AT1097">
            <v>0</v>
          </cell>
          <cell r="AU1097">
            <v>0</v>
          </cell>
          <cell r="AV1097">
            <v>0</v>
          </cell>
          <cell r="AW1097">
            <v>0</v>
          </cell>
          <cell r="AX1097">
            <v>0</v>
          </cell>
          <cell r="AY1097">
            <v>0</v>
          </cell>
          <cell r="AZ1097">
            <v>0</v>
          </cell>
        </row>
        <row r="1098">
          <cell r="AA1098">
            <v>0</v>
          </cell>
          <cell r="AP1098">
            <v>0</v>
          </cell>
          <cell r="AQ1098">
            <v>0</v>
          </cell>
          <cell r="AR1098">
            <v>0</v>
          </cell>
          <cell r="AS1098">
            <v>0</v>
          </cell>
          <cell r="AT1098">
            <v>0</v>
          </cell>
          <cell r="AU1098">
            <v>0</v>
          </cell>
          <cell r="AV1098">
            <v>0</v>
          </cell>
          <cell r="AW1098">
            <v>0</v>
          </cell>
          <cell r="AX1098">
            <v>0</v>
          </cell>
          <cell r="AY1098">
            <v>0</v>
          </cell>
          <cell r="AZ1098">
            <v>0</v>
          </cell>
        </row>
        <row r="1099">
          <cell r="AA1099">
            <v>0</v>
          </cell>
          <cell r="AP1099">
            <v>0</v>
          </cell>
          <cell r="AQ1099">
            <v>0</v>
          </cell>
          <cell r="AR1099">
            <v>0</v>
          </cell>
          <cell r="AS1099">
            <v>0</v>
          </cell>
          <cell r="AT1099">
            <v>0</v>
          </cell>
          <cell r="AU1099">
            <v>0</v>
          </cell>
          <cell r="AV1099">
            <v>0</v>
          </cell>
          <cell r="AW1099">
            <v>0</v>
          </cell>
          <cell r="AX1099">
            <v>0</v>
          </cell>
          <cell r="AY1099">
            <v>0</v>
          </cell>
          <cell r="AZ1099">
            <v>0</v>
          </cell>
        </row>
        <row r="1100">
          <cell r="AA1100">
            <v>0</v>
          </cell>
          <cell r="AP1100">
            <v>0</v>
          </cell>
          <cell r="AQ1100">
            <v>0</v>
          </cell>
          <cell r="AR1100">
            <v>0</v>
          </cell>
          <cell r="AS1100">
            <v>0</v>
          </cell>
          <cell r="AT1100">
            <v>0</v>
          </cell>
          <cell r="AU1100">
            <v>0</v>
          </cell>
          <cell r="AV1100">
            <v>0</v>
          </cell>
          <cell r="AW1100">
            <v>0</v>
          </cell>
          <cell r="AX1100">
            <v>0</v>
          </cell>
          <cell r="AY1100">
            <v>0</v>
          </cell>
          <cell r="AZ1100">
            <v>0</v>
          </cell>
        </row>
        <row r="1101">
          <cell r="AA1101">
            <v>0</v>
          </cell>
          <cell r="AP1101">
            <v>0</v>
          </cell>
          <cell r="AQ1101">
            <v>0</v>
          </cell>
          <cell r="AR1101">
            <v>0</v>
          </cell>
          <cell r="AS1101">
            <v>0</v>
          </cell>
          <cell r="AT1101">
            <v>0</v>
          </cell>
          <cell r="AU1101">
            <v>0</v>
          </cell>
          <cell r="AV1101">
            <v>0</v>
          </cell>
          <cell r="AW1101">
            <v>0</v>
          </cell>
          <cell r="AX1101">
            <v>0</v>
          </cell>
          <cell r="AY1101">
            <v>0</v>
          </cell>
          <cell r="AZ1101">
            <v>0</v>
          </cell>
        </row>
        <row r="1102">
          <cell r="AA1102">
            <v>0</v>
          </cell>
          <cell r="AP1102">
            <v>0</v>
          </cell>
          <cell r="AQ1102">
            <v>0</v>
          </cell>
          <cell r="AR1102">
            <v>0</v>
          </cell>
          <cell r="AS1102">
            <v>0</v>
          </cell>
          <cell r="AT1102">
            <v>0</v>
          </cell>
          <cell r="AU1102">
            <v>0</v>
          </cell>
          <cell r="AV1102">
            <v>0</v>
          </cell>
          <cell r="AW1102">
            <v>0</v>
          </cell>
          <cell r="AX1102">
            <v>0</v>
          </cell>
          <cell r="AY1102">
            <v>0</v>
          </cell>
          <cell r="AZ1102">
            <v>0</v>
          </cell>
        </row>
        <row r="1103">
          <cell r="AA1103">
            <v>0</v>
          </cell>
          <cell r="AP1103">
            <v>0</v>
          </cell>
          <cell r="AQ1103">
            <v>0</v>
          </cell>
          <cell r="AR1103">
            <v>0</v>
          </cell>
          <cell r="AS1103">
            <v>0</v>
          </cell>
          <cell r="AT1103">
            <v>0</v>
          </cell>
          <cell r="AU1103">
            <v>0</v>
          </cell>
          <cell r="AV1103">
            <v>0</v>
          </cell>
          <cell r="AW1103">
            <v>0</v>
          </cell>
          <cell r="AX1103">
            <v>0</v>
          </cell>
          <cell r="AY1103">
            <v>0</v>
          </cell>
          <cell r="AZ1103">
            <v>0</v>
          </cell>
        </row>
        <row r="1104">
          <cell r="AA1104">
            <v>0</v>
          </cell>
          <cell r="AP1104">
            <v>0</v>
          </cell>
          <cell r="AQ1104">
            <v>0</v>
          </cell>
          <cell r="AR1104">
            <v>0</v>
          </cell>
          <cell r="AS1104">
            <v>0</v>
          </cell>
          <cell r="AT1104">
            <v>0</v>
          </cell>
          <cell r="AU1104">
            <v>0</v>
          </cell>
          <cell r="AV1104">
            <v>0</v>
          </cell>
          <cell r="AW1104">
            <v>0</v>
          </cell>
          <cell r="AX1104">
            <v>0</v>
          </cell>
          <cell r="AY1104">
            <v>0</v>
          </cell>
          <cell r="AZ1104">
            <v>0</v>
          </cell>
        </row>
        <row r="1105">
          <cell r="AA1105">
            <v>0</v>
          </cell>
          <cell r="AP1105">
            <v>0</v>
          </cell>
          <cell r="AQ1105">
            <v>0</v>
          </cell>
          <cell r="AR1105">
            <v>0</v>
          </cell>
          <cell r="AS1105">
            <v>0</v>
          </cell>
          <cell r="AT1105">
            <v>0</v>
          </cell>
          <cell r="AU1105">
            <v>0</v>
          </cell>
          <cell r="AV1105">
            <v>0</v>
          </cell>
          <cell r="AW1105">
            <v>0</v>
          </cell>
          <cell r="AX1105">
            <v>0</v>
          </cell>
          <cell r="AY1105">
            <v>0</v>
          </cell>
          <cell r="AZ1105">
            <v>0</v>
          </cell>
        </row>
        <row r="1106">
          <cell r="AA1106">
            <v>0</v>
          </cell>
          <cell r="AP1106">
            <v>0</v>
          </cell>
          <cell r="AQ1106">
            <v>0</v>
          </cell>
          <cell r="AR1106">
            <v>0</v>
          </cell>
          <cell r="AS1106">
            <v>0</v>
          </cell>
          <cell r="AT1106">
            <v>0</v>
          </cell>
          <cell r="AU1106">
            <v>0</v>
          </cell>
          <cell r="AV1106">
            <v>0</v>
          </cell>
          <cell r="AW1106">
            <v>0</v>
          </cell>
          <cell r="AX1106">
            <v>0</v>
          </cell>
          <cell r="AY1106">
            <v>0</v>
          </cell>
          <cell r="AZ1106">
            <v>0</v>
          </cell>
        </row>
        <row r="1107">
          <cell r="AA1107">
            <v>0</v>
          </cell>
          <cell r="AP1107">
            <v>0</v>
          </cell>
          <cell r="AQ1107">
            <v>0</v>
          </cell>
          <cell r="AR1107">
            <v>0</v>
          </cell>
          <cell r="AS1107">
            <v>0</v>
          </cell>
          <cell r="AT1107">
            <v>0</v>
          </cell>
          <cell r="AU1107">
            <v>0</v>
          </cell>
          <cell r="AV1107">
            <v>0</v>
          </cell>
          <cell r="AW1107">
            <v>0</v>
          </cell>
          <cell r="AX1107">
            <v>0</v>
          </cell>
          <cell r="AY1107">
            <v>0</v>
          </cell>
          <cell r="AZ1107">
            <v>0</v>
          </cell>
        </row>
        <row r="1108">
          <cell r="AA1108">
            <v>0</v>
          </cell>
          <cell r="AP1108">
            <v>0</v>
          </cell>
          <cell r="AQ1108">
            <v>0</v>
          </cell>
          <cell r="AR1108">
            <v>0</v>
          </cell>
          <cell r="AS1108">
            <v>0</v>
          </cell>
          <cell r="AT1108">
            <v>0</v>
          </cell>
          <cell r="AU1108">
            <v>0</v>
          </cell>
          <cell r="AV1108">
            <v>0</v>
          </cell>
          <cell r="AW1108">
            <v>0</v>
          </cell>
          <cell r="AX1108">
            <v>0</v>
          </cell>
          <cell r="AY1108">
            <v>0</v>
          </cell>
          <cell r="AZ1108">
            <v>0</v>
          </cell>
        </row>
        <row r="1109">
          <cell r="AA1109">
            <v>0</v>
          </cell>
          <cell r="AP1109">
            <v>0</v>
          </cell>
          <cell r="AQ1109">
            <v>0</v>
          </cell>
          <cell r="AR1109">
            <v>0</v>
          </cell>
          <cell r="AS1109">
            <v>0</v>
          </cell>
          <cell r="AT1109">
            <v>0</v>
          </cell>
          <cell r="AU1109">
            <v>0</v>
          </cell>
          <cell r="AV1109">
            <v>0</v>
          </cell>
          <cell r="AW1109">
            <v>0</v>
          </cell>
          <cell r="AX1109">
            <v>0</v>
          </cell>
          <cell r="AY1109">
            <v>0</v>
          </cell>
          <cell r="AZ1109">
            <v>0</v>
          </cell>
        </row>
        <row r="1110">
          <cell r="AA1110">
            <v>0</v>
          </cell>
          <cell r="AP1110">
            <v>0</v>
          </cell>
          <cell r="AQ1110">
            <v>0</v>
          </cell>
          <cell r="AR1110">
            <v>0</v>
          </cell>
          <cell r="AS1110">
            <v>0</v>
          </cell>
          <cell r="AT1110">
            <v>0</v>
          </cell>
          <cell r="AU1110">
            <v>0</v>
          </cell>
          <cell r="AV1110">
            <v>0</v>
          </cell>
          <cell r="AW1110">
            <v>0</v>
          </cell>
          <cell r="AX1110">
            <v>0</v>
          </cell>
          <cell r="AY1110">
            <v>0</v>
          </cell>
          <cell r="AZ1110">
            <v>0</v>
          </cell>
        </row>
        <row r="1111">
          <cell r="AA1111">
            <v>0</v>
          </cell>
          <cell r="AP1111">
            <v>0</v>
          </cell>
          <cell r="AQ1111">
            <v>0</v>
          </cell>
          <cell r="AR1111">
            <v>0</v>
          </cell>
          <cell r="AS1111">
            <v>0</v>
          </cell>
          <cell r="AT1111">
            <v>0</v>
          </cell>
          <cell r="AU1111">
            <v>0</v>
          </cell>
          <cell r="AV1111">
            <v>0</v>
          </cell>
          <cell r="AW1111">
            <v>0</v>
          </cell>
          <cell r="AX1111">
            <v>0</v>
          </cell>
          <cell r="AY1111">
            <v>0</v>
          </cell>
          <cell r="AZ1111">
            <v>0</v>
          </cell>
        </row>
        <row r="1112">
          <cell r="AA1112">
            <v>0</v>
          </cell>
          <cell r="AP1112">
            <v>0</v>
          </cell>
          <cell r="AQ1112">
            <v>0</v>
          </cell>
          <cell r="AR1112">
            <v>0</v>
          </cell>
          <cell r="AS1112">
            <v>0</v>
          </cell>
          <cell r="AT1112">
            <v>0</v>
          </cell>
          <cell r="AU1112">
            <v>0</v>
          </cell>
          <cell r="AV1112">
            <v>0</v>
          </cell>
          <cell r="AW1112">
            <v>0</v>
          </cell>
          <cell r="AX1112">
            <v>0</v>
          </cell>
          <cell r="AY1112">
            <v>0</v>
          </cell>
          <cell r="AZ1112">
            <v>0</v>
          </cell>
        </row>
        <row r="1113">
          <cell r="AA1113">
            <v>0</v>
          </cell>
          <cell r="AP1113">
            <v>0</v>
          </cell>
          <cell r="AQ1113">
            <v>0</v>
          </cell>
          <cell r="AR1113">
            <v>0</v>
          </cell>
          <cell r="AS1113">
            <v>0</v>
          </cell>
          <cell r="AT1113">
            <v>0</v>
          </cell>
          <cell r="AU1113">
            <v>0</v>
          </cell>
          <cell r="AV1113">
            <v>0</v>
          </cell>
          <cell r="AW1113">
            <v>0</v>
          </cell>
          <cell r="AX1113">
            <v>0</v>
          </cell>
          <cell r="AY1113">
            <v>0</v>
          </cell>
          <cell r="AZ1113">
            <v>0</v>
          </cell>
        </row>
        <row r="1114">
          <cell r="AA1114">
            <v>0</v>
          </cell>
          <cell r="AP1114">
            <v>0</v>
          </cell>
          <cell r="AQ1114">
            <v>0</v>
          </cell>
          <cell r="AR1114">
            <v>0</v>
          </cell>
          <cell r="AS1114">
            <v>0</v>
          </cell>
          <cell r="AT1114">
            <v>0</v>
          </cell>
          <cell r="AU1114">
            <v>0</v>
          </cell>
          <cell r="AV1114">
            <v>0</v>
          </cell>
          <cell r="AW1114">
            <v>0</v>
          </cell>
          <cell r="AX1114">
            <v>0</v>
          </cell>
          <cell r="AY1114">
            <v>0</v>
          </cell>
          <cell r="AZ1114">
            <v>0</v>
          </cell>
        </row>
        <row r="1115">
          <cell r="AA1115">
            <v>0</v>
          </cell>
          <cell r="AP1115">
            <v>0</v>
          </cell>
          <cell r="AQ1115">
            <v>0</v>
          </cell>
          <cell r="AR1115">
            <v>0</v>
          </cell>
          <cell r="AS1115">
            <v>0</v>
          </cell>
          <cell r="AT1115">
            <v>0</v>
          </cell>
          <cell r="AU1115">
            <v>0</v>
          </cell>
          <cell r="AV1115">
            <v>0</v>
          </cell>
          <cell r="AW1115">
            <v>0</v>
          </cell>
          <cell r="AX1115">
            <v>0</v>
          </cell>
          <cell r="AY1115">
            <v>0</v>
          </cell>
          <cell r="AZ1115">
            <v>0</v>
          </cell>
        </row>
        <row r="1116">
          <cell r="AA1116">
            <v>0</v>
          </cell>
          <cell r="AP1116">
            <v>0</v>
          </cell>
          <cell r="AQ1116">
            <v>0</v>
          </cell>
          <cell r="AR1116">
            <v>0</v>
          </cell>
          <cell r="AS1116">
            <v>0</v>
          </cell>
          <cell r="AT1116">
            <v>0</v>
          </cell>
          <cell r="AU1116">
            <v>0</v>
          </cell>
          <cell r="AV1116">
            <v>0</v>
          </cell>
          <cell r="AW1116">
            <v>0</v>
          </cell>
          <cell r="AX1116">
            <v>0</v>
          </cell>
          <cell r="AY1116">
            <v>0</v>
          </cell>
          <cell r="AZ1116">
            <v>0</v>
          </cell>
        </row>
        <row r="1117">
          <cell r="AA1117">
            <v>0</v>
          </cell>
          <cell r="AP1117">
            <v>0</v>
          </cell>
          <cell r="AQ1117">
            <v>0</v>
          </cell>
          <cell r="AR1117">
            <v>0</v>
          </cell>
          <cell r="AS1117">
            <v>0</v>
          </cell>
          <cell r="AT1117">
            <v>0</v>
          </cell>
          <cell r="AU1117">
            <v>0</v>
          </cell>
          <cell r="AV1117">
            <v>0</v>
          </cell>
          <cell r="AW1117">
            <v>0</v>
          </cell>
          <cell r="AX1117">
            <v>0</v>
          </cell>
          <cell r="AY1117">
            <v>0</v>
          </cell>
          <cell r="AZ1117">
            <v>0</v>
          </cell>
        </row>
        <row r="1118">
          <cell r="AA1118">
            <v>0</v>
          </cell>
          <cell r="AP1118">
            <v>0</v>
          </cell>
          <cell r="AQ1118">
            <v>0</v>
          </cell>
          <cell r="AR1118">
            <v>0</v>
          </cell>
          <cell r="AS1118">
            <v>0</v>
          </cell>
          <cell r="AT1118">
            <v>0</v>
          </cell>
          <cell r="AU1118">
            <v>0</v>
          </cell>
          <cell r="AV1118">
            <v>0</v>
          </cell>
          <cell r="AW1118">
            <v>0</v>
          </cell>
          <cell r="AX1118">
            <v>0</v>
          </cell>
          <cell r="AY1118">
            <v>0</v>
          </cell>
          <cell r="AZ1118">
            <v>0</v>
          </cell>
        </row>
        <row r="1119">
          <cell r="AA1119">
            <v>0</v>
          </cell>
          <cell r="AP1119">
            <v>0</v>
          </cell>
          <cell r="AQ1119">
            <v>0</v>
          </cell>
          <cell r="AR1119">
            <v>0</v>
          </cell>
          <cell r="AS1119">
            <v>0</v>
          </cell>
          <cell r="AT1119">
            <v>0</v>
          </cell>
          <cell r="AU1119">
            <v>0</v>
          </cell>
          <cell r="AV1119">
            <v>0</v>
          </cell>
          <cell r="AW1119">
            <v>0</v>
          </cell>
          <cell r="AX1119">
            <v>0</v>
          </cell>
          <cell r="AY1119">
            <v>0</v>
          </cell>
          <cell r="AZ1119">
            <v>0</v>
          </cell>
        </row>
        <row r="1120">
          <cell r="AA1120">
            <v>0</v>
          </cell>
          <cell r="AP1120">
            <v>0</v>
          </cell>
          <cell r="AQ1120">
            <v>0</v>
          </cell>
          <cell r="AR1120">
            <v>0</v>
          </cell>
          <cell r="AS1120">
            <v>0</v>
          </cell>
          <cell r="AT1120">
            <v>0</v>
          </cell>
          <cell r="AU1120">
            <v>0</v>
          </cell>
          <cell r="AV1120">
            <v>0</v>
          </cell>
          <cell r="AW1120">
            <v>0</v>
          </cell>
          <cell r="AX1120">
            <v>0</v>
          </cell>
          <cell r="AY1120">
            <v>0</v>
          </cell>
          <cell r="AZ1120">
            <v>0</v>
          </cell>
        </row>
        <row r="1121">
          <cell r="AA1121">
            <v>0</v>
          </cell>
          <cell r="AP1121">
            <v>0</v>
          </cell>
          <cell r="AQ1121">
            <v>0</v>
          </cell>
          <cell r="AR1121">
            <v>0</v>
          </cell>
          <cell r="AS1121">
            <v>0</v>
          </cell>
          <cell r="AT1121">
            <v>0</v>
          </cell>
          <cell r="AU1121">
            <v>0</v>
          </cell>
          <cell r="AV1121">
            <v>0</v>
          </cell>
          <cell r="AW1121">
            <v>0</v>
          </cell>
          <cell r="AX1121">
            <v>0</v>
          </cell>
          <cell r="AY1121">
            <v>0</v>
          </cell>
          <cell r="AZ1121">
            <v>0</v>
          </cell>
        </row>
        <row r="1122">
          <cell r="AA1122">
            <v>0</v>
          </cell>
          <cell r="AP1122">
            <v>0</v>
          </cell>
          <cell r="AQ1122">
            <v>0</v>
          </cell>
          <cell r="AR1122">
            <v>0</v>
          </cell>
          <cell r="AS1122">
            <v>0</v>
          </cell>
          <cell r="AT1122">
            <v>0</v>
          </cell>
          <cell r="AU1122">
            <v>0</v>
          </cell>
          <cell r="AV1122">
            <v>0</v>
          </cell>
          <cell r="AW1122">
            <v>0</v>
          </cell>
          <cell r="AX1122">
            <v>0</v>
          </cell>
          <cell r="AY1122">
            <v>0</v>
          </cell>
          <cell r="AZ1122">
            <v>0</v>
          </cell>
        </row>
        <row r="1123">
          <cell r="AA1123">
            <v>0</v>
          </cell>
          <cell r="AP1123">
            <v>0</v>
          </cell>
          <cell r="AQ1123">
            <v>0</v>
          </cell>
          <cell r="AR1123">
            <v>0</v>
          </cell>
          <cell r="AS1123">
            <v>0</v>
          </cell>
          <cell r="AT1123">
            <v>0</v>
          </cell>
          <cell r="AU1123">
            <v>0</v>
          </cell>
          <cell r="AV1123">
            <v>0</v>
          </cell>
          <cell r="AW1123">
            <v>0</v>
          </cell>
          <cell r="AX1123">
            <v>0</v>
          </cell>
          <cell r="AY1123">
            <v>0</v>
          </cell>
          <cell r="AZ1123">
            <v>0</v>
          </cell>
        </row>
        <row r="1124">
          <cell r="AA1124">
            <v>0</v>
          </cell>
          <cell r="AP1124">
            <v>0</v>
          </cell>
          <cell r="AQ1124">
            <v>0</v>
          </cell>
          <cell r="AR1124">
            <v>0</v>
          </cell>
          <cell r="AS1124">
            <v>0</v>
          </cell>
          <cell r="AT1124">
            <v>0</v>
          </cell>
          <cell r="AU1124">
            <v>0</v>
          </cell>
          <cell r="AV1124">
            <v>0</v>
          </cell>
          <cell r="AW1124">
            <v>0</v>
          </cell>
          <cell r="AX1124">
            <v>0</v>
          </cell>
          <cell r="AY1124">
            <v>0</v>
          </cell>
          <cell r="AZ1124">
            <v>0</v>
          </cell>
        </row>
        <row r="1125">
          <cell r="AA1125">
            <v>0</v>
          </cell>
          <cell r="AP1125">
            <v>0</v>
          </cell>
          <cell r="AQ1125">
            <v>0</v>
          </cell>
          <cell r="AR1125">
            <v>0</v>
          </cell>
          <cell r="AS1125">
            <v>0</v>
          </cell>
          <cell r="AT1125">
            <v>0</v>
          </cell>
          <cell r="AU1125">
            <v>0</v>
          </cell>
          <cell r="AV1125">
            <v>0</v>
          </cell>
          <cell r="AW1125">
            <v>0</v>
          </cell>
          <cell r="AX1125">
            <v>0</v>
          </cell>
          <cell r="AY1125">
            <v>0</v>
          </cell>
          <cell r="AZ1125">
            <v>0</v>
          </cell>
        </row>
        <row r="1126">
          <cell r="AA1126">
            <v>0</v>
          </cell>
          <cell r="AP1126">
            <v>0</v>
          </cell>
          <cell r="AQ1126">
            <v>0</v>
          </cell>
          <cell r="AR1126">
            <v>0</v>
          </cell>
          <cell r="AS1126">
            <v>0</v>
          </cell>
          <cell r="AT1126">
            <v>0</v>
          </cell>
          <cell r="AU1126">
            <v>0</v>
          </cell>
          <cell r="AV1126">
            <v>0</v>
          </cell>
          <cell r="AW1126">
            <v>0</v>
          </cell>
          <cell r="AX1126">
            <v>0</v>
          </cell>
          <cell r="AY1126">
            <v>0</v>
          </cell>
          <cell r="AZ1126">
            <v>0</v>
          </cell>
        </row>
        <row r="1127">
          <cell r="AA1127">
            <v>0</v>
          </cell>
          <cell r="AP1127">
            <v>0</v>
          </cell>
          <cell r="AQ1127">
            <v>0</v>
          </cell>
          <cell r="AR1127">
            <v>0</v>
          </cell>
          <cell r="AS1127">
            <v>0</v>
          </cell>
          <cell r="AT1127">
            <v>0</v>
          </cell>
          <cell r="AU1127">
            <v>0</v>
          </cell>
          <cell r="AV1127">
            <v>0</v>
          </cell>
          <cell r="AW1127">
            <v>0</v>
          </cell>
          <cell r="AX1127">
            <v>0</v>
          </cell>
          <cell r="AY1127">
            <v>0</v>
          </cell>
          <cell r="AZ1127">
            <v>0</v>
          </cell>
        </row>
        <row r="1128">
          <cell r="AA1128">
            <v>0</v>
          </cell>
          <cell r="AP1128">
            <v>0</v>
          </cell>
          <cell r="AQ1128">
            <v>0</v>
          </cell>
          <cell r="AR1128">
            <v>0</v>
          </cell>
          <cell r="AS1128">
            <v>0</v>
          </cell>
          <cell r="AT1128">
            <v>0</v>
          </cell>
          <cell r="AU1128">
            <v>0</v>
          </cell>
          <cell r="AV1128">
            <v>0</v>
          </cell>
          <cell r="AW1128">
            <v>0</v>
          </cell>
          <cell r="AX1128">
            <v>0</v>
          </cell>
          <cell r="AY1128">
            <v>0</v>
          </cell>
          <cell r="AZ1128">
            <v>0</v>
          </cell>
        </row>
        <row r="1129">
          <cell r="AA1129">
            <v>0</v>
          </cell>
          <cell r="AP1129">
            <v>0</v>
          </cell>
          <cell r="AQ1129">
            <v>0</v>
          </cell>
          <cell r="AR1129">
            <v>0</v>
          </cell>
          <cell r="AS1129">
            <v>0</v>
          </cell>
          <cell r="AT1129">
            <v>0</v>
          </cell>
          <cell r="AU1129">
            <v>0</v>
          </cell>
          <cell r="AV1129">
            <v>0</v>
          </cell>
          <cell r="AW1129">
            <v>0</v>
          </cell>
          <cell r="AX1129">
            <v>0</v>
          </cell>
          <cell r="AY1129">
            <v>0</v>
          </cell>
          <cell r="AZ1129">
            <v>0</v>
          </cell>
        </row>
        <row r="1130">
          <cell r="AA1130">
            <v>0</v>
          </cell>
          <cell r="AP1130">
            <v>0</v>
          </cell>
          <cell r="AQ1130">
            <v>0</v>
          </cell>
          <cell r="AR1130">
            <v>0</v>
          </cell>
          <cell r="AS1130">
            <v>0</v>
          </cell>
          <cell r="AT1130">
            <v>0</v>
          </cell>
          <cell r="AU1130">
            <v>0</v>
          </cell>
          <cell r="AV1130">
            <v>0</v>
          </cell>
          <cell r="AW1130">
            <v>0</v>
          </cell>
          <cell r="AX1130">
            <v>0</v>
          </cell>
          <cell r="AY1130">
            <v>0</v>
          </cell>
          <cell r="AZ1130">
            <v>0</v>
          </cell>
        </row>
        <row r="1131">
          <cell r="AA1131">
            <v>0</v>
          </cell>
          <cell r="AP1131">
            <v>0</v>
          </cell>
          <cell r="AQ1131">
            <v>0</v>
          </cell>
          <cell r="AR1131">
            <v>0</v>
          </cell>
          <cell r="AS1131">
            <v>0</v>
          </cell>
          <cell r="AT1131">
            <v>0</v>
          </cell>
          <cell r="AU1131">
            <v>0</v>
          </cell>
          <cell r="AV1131">
            <v>0</v>
          </cell>
          <cell r="AW1131">
            <v>0</v>
          </cell>
          <cell r="AX1131">
            <v>0</v>
          </cell>
          <cell r="AY1131">
            <v>0</v>
          </cell>
          <cell r="AZ1131">
            <v>0</v>
          </cell>
        </row>
        <row r="1132">
          <cell r="AA1132">
            <v>0</v>
          </cell>
          <cell r="AP1132">
            <v>0</v>
          </cell>
          <cell r="AQ1132">
            <v>0</v>
          </cell>
          <cell r="AR1132">
            <v>0</v>
          </cell>
          <cell r="AS1132">
            <v>0</v>
          </cell>
          <cell r="AT1132">
            <v>0</v>
          </cell>
          <cell r="AU1132">
            <v>0</v>
          </cell>
          <cell r="AV1132">
            <v>0</v>
          </cell>
          <cell r="AW1132">
            <v>0</v>
          </cell>
          <cell r="AX1132">
            <v>0</v>
          </cell>
          <cell r="AY1132">
            <v>0</v>
          </cell>
          <cell r="AZ1132">
            <v>0</v>
          </cell>
        </row>
        <row r="1133">
          <cell r="AA1133">
            <v>0</v>
          </cell>
          <cell r="AP1133">
            <v>0</v>
          </cell>
          <cell r="AQ1133">
            <v>0</v>
          </cell>
          <cell r="AR1133">
            <v>0</v>
          </cell>
          <cell r="AS1133">
            <v>0</v>
          </cell>
          <cell r="AT1133">
            <v>0</v>
          </cell>
          <cell r="AU1133">
            <v>0</v>
          </cell>
          <cell r="AV1133">
            <v>0</v>
          </cell>
          <cell r="AW1133">
            <v>0</v>
          </cell>
          <cell r="AX1133">
            <v>0</v>
          </cell>
          <cell r="AY1133">
            <v>0</v>
          </cell>
          <cell r="AZ1133">
            <v>0</v>
          </cell>
        </row>
        <row r="1134">
          <cell r="AA1134">
            <v>0</v>
          </cell>
          <cell r="AP1134">
            <v>0</v>
          </cell>
          <cell r="AQ1134">
            <v>0</v>
          </cell>
          <cell r="AR1134">
            <v>0</v>
          </cell>
          <cell r="AS1134">
            <v>0</v>
          </cell>
          <cell r="AT1134">
            <v>0</v>
          </cell>
          <cell r="AU1134">
            <v>0</v>
          </cell>
          <cell r="AV1134">
            <v>0</v>
          </cell>
          <cell r="AW1134">
            <v>0</v>
          </cell>
          <cell r="AX1134">
            <v>0</v>
          </cell>
          <cell r="AY1134">
            <v>0</v>
          </cell>
          <cell r="AZ1134">
            <v>0</v>
          </cell>
        </row>
        <row r="1135">
          <cell r="AA1135">
            <v>0</v>
          </cell>
          <cell r="AP1135">
            <v>0</v>
          </cell>
          <cell r="AQ1135">
            <v>0</v>
          </cell>
          <cell r="AR1135">
            <v>0</v>
          </cell>
          <cell r="AS1135">
            <v>0</v>
          </cell>
          <cell r="AT1135">
            <v>0</v>
          </cell>
          <cell r="AU1135">
            <v>0</v>
          </cell>
          <cell r="AV1135">
            <v>0</v>
          </cell>
          <cell r="AW1135">
            <v>0</v>
          </cell>
          <cell r="AX1135">
            <v>0</v>
          </cell>
          <cell r="AY1135">
            <v>0</v>
          </cell>
          <cell r="AZ1135">
            <v>0</v>
          </cell>
        </row>
        <row r="1136">
          <cell r="AA1136">
            <v>0</v>
          </cell>
          <cell r="AP1136">
            <v>0</v>
          </cell>
          <cell r="AQ1136">
            <v>0</v>
          </cell>
          <cell r="AR1136">
            <v>0</v>
          </cell>
          <cell r="AS1136">
            <v>0</v>
          </cell>
          <cell r="AT1136">
            <v>0</v>
          </cell>
          <cell r="AU1136">
            <v>0</v>
          </cell>
          <cell r="AV1136">
            <v>0</v>
          </cell>
          <cell r="AW1136">
            <v>0</v>
          </cell>
          <cell r="AX1136">
            <v>0</v>
          </cell>
          <cell r="AY1136">
            <v>0</v>
          </cell>
          <cell r="AZ1136">
            <v>0</v>
          </cell>
        </row>
        <row r="1137">
          <cell r="AA1137">
            <v>0</v>
          </cell>
          <cell r="AP1137">
            <v>0</v>
          </cell>
          <cell r="AQ1137">
            <v>0</v>
          </cell>
          <cell r="AR1137">
            <v>0</v>
          </cell>
          <cell r="AS1137">
            <v>0</v>
          </cell>
          <cell r="AT1137">
            <v>0</v>
          </cell>
          <cell r="AU1137">
            <v>0</v>
          </cell>
          <cell r="AV1137">
            <v>0</v>
          </cell>
          <cell r="AW1137">
            <v>0</v>
          </cell>
          <cell r="AX1137">
            <v>0</v>
          </cell>
          <cell r="AY1137">
            <v>0</v>
          </cell>
          <cell r="AZ1137">
            <v>0</v>
          </cell>
        </row>
        <row r="1138">
          <cell r="AA1138">
            <v>0</v>
          </cell>
          <cell r="AP1138">
            <v>0</v>
          </cell>
          <cell r="AQ1138">
            <v>0</v>
          </cell>
          <cell r="AR1138">
            <v>0</v>
          </cell>
          <cell r="AS1138">
            <v>0</v>
          </cell>
          <cell r="AT1138">
            <v>0</v>
          </cell>
          <cell r="AU1138">
            <v>0</v>
          </cell>
          <cell r="AV1138">
            <v>0</v>
          </cell>
          <cell r="AW1138">
            <v>0</v>
          </cell>
          <cell r="AX1138">
            <v>0</v>
          </cell>
          <cell r="AY1138">
            <v>0</v>
          </cell>
          <cell r="AZ1138">
            <v>0</v>
          </cell>
        </row>
        <row r="1139">
          <cell r="D1139" t="str">
            <v>-</v>
          </cell>
          <cell r="U1139">
            <v>0</v>
          </cell>
          <cell r="AA1139">
            <v>0</v>
          </cell>
          <cell r="AC1139">
            <v>0</v>
          </cell>
          <cell r="AD1139">
            <v>0</v>
          </cell>
          <cell r="AE1139">
            <v>0</v>
          </cell>
          <cell r="AF1139">
            <v>0</v>
          </cell>
          <cell r="AG1139">
            <v>0</v>
          </cell>
          <cell r="AH1139">
            <v>0</v>
          </cell>
          <cell r="AP1139">
            <v>0</v>
          </cell>
          <cell r="AQ1139">
            <v>0</v>
          </cell>
          <cell r="AR1139">
            <v>0</v>
          </cell>
          <cell r="AS1139">
            <v>0</v>
          </cell>
          <cell r="AT1139">
            <v>0</v>
          </cell>
          <cell r="AU1139">
            <v>0</v>
          </cell>
          <cell r="AV1139">
            <v>0</v>
          </cell>
          <cell r="AW1139">
            <v>0</v>
          </cell>
          <cell r="AX1139">
            <v>0</v>
          </cell>
          <cell r="AY1139">
            <v>0</v>
          </cell>
          <cell r="AZ1139">
            <v>0</v>
          </cell>
          <cell r="BF1139">
            <v>0</v>
          </cell>
        </row>
        <row r="1140">
          <cell r="AA1140">
            <v>0</v>
          </cell>
          <cell r="AC1140">
            <v>0</v>
          </cell>
          <cell r="AD1140">
            <v>0</v>
          </cell>
          <cell r="AP1140">
            <v>0</v>
          </cell>
          <cell r="AQ1140">
            <v>0</v>
          </cell>
          <cell r="AR1140">
            <v>0</v>
          </cell>
          <cell r="AS1140">
            <v>0</v>
          </cell>
          <cell r="AT1140">
            <v>0</v>
          </cell>
          <cell r="AU1140">
            <v>0</v>
          </cell>
          <cell r="AV1140">
            <v>0</v>
          </cell>
          <cell r="AW1140">
            <v>0</v>
          </cell>
          <cell r="AX1140">
            <v>0</v>
          </cell>
          <cell r="AY1140">
            <v>0</v>
          </cell>
          <cell r="AZ1140">
            <v>0</v>
          </cell>
          <cell r="BF1140">
            <v>0</v>
          </cell>
        </row>
        <row r="1141">
          <cell r="AP1141">
            <v>0</v>
          </cell>
          <cell r="AQ1141">
            <v>0</v>
          </cell>
          <cell r="AR1141">
            <v>0</v>
          </cell>
          <cell r="AS1141">
            <v>0</v>
          </cell>
          <cell r="AT1141">
            <v>0</v>
          </cell>
          <cell r="AU1141">
            <v>0</v>
          </cell>
          <cell r="AV1141">
            <v>0</v>
          </cell>
          <cell r="AW1141">
            <v>0</v>
          </cell>
          <cell r="AX1141">
            <v>0</v>
          </cell>
          <cell r="AY1141">
            <v>0</v>
          </cell>
          <cell r="AZ1141">
            <v>0</v>
          </cell>
        </row>
        <row r="1142">
          <cell r="AP1142">
            <v>0</v>
          </cell>
          <cell r="AQ1142">
            <v>0</v>
          </cell>
          <cell r="AR1142">
            <v>0</v>
          </cell>
          <cell r="AS1142">
            <v>0</v>
          </cell>
          <cell r="AT1142">
            <v>0</v>
          </cell>
          <cell r="AU1142">
            <v>0</v>
          </cell>
          <cell r="AV1142">
            <v>0</v>
          </cell>
          <cell r="AW1142">
            <v>0</v>
          </cell>
          <cell r="AX1142">
            <v>0</v>
          </cell>
          <cell r="AY1142">
            <v>0</v>
          </cell>
          <cell r="AZ1142">
            <v>0</v>
          </cell>
        </row>
        <row r="1143">
          <cell r="AP1143">
            <v>0</v>
          </cell>
          <cell r="AQ1143">
            <v>0</v>
          </cell>
          <cell r="AR1143">
            <v>0</v>
          </cell>
          <cell r="AS1143">
            <v>0</v>
          </cell>
          <cell r="AT1143">
            <v>0</v>
          </cell>
          <cell r="AU1143">
            <v>0</v>
          </cell>
          <cell r="AV1143">
            <v>0</v>
          </cell>
          <cell r="AW1143">
            <v>0</v>
          </cell>
          <cell r="AX1143">
            <v>0</v>
          </cell>
          <cell r="AY1143">
            <v>0</v>
          </cell>
          <cell r="AZ1143">
            <v>0</v>
          </cell>
        </row>
        <row r="1144">
          <cell r="AP1144">
            <v>0</v>
          </cell>
          <cell r="AQ1144">
            <v>0</v>
          </cell>
          <cell r="AR1144">
            <v>0</v>
          </cell>
          <cell r="AS1144">
            <v>0</v>
          </cell>
          <cell r="AT1144">
            <v>0</v>
          </cell>
          <cell r="AU1144">
            <v>0</v>
          </cell>
          <cell r="AV1144">
            <v>0</v>
          </cell>
          <cell r="AW1144">
            <v>0</v>
          </cell>
          <cell r="AX1144">
            <v>0</v>
          </cell>
          <cell r="AY1144">
            <v>0</v>
          </cell>
          <cell r="AZ1144">
            <v>0</v>
          </cell>
        </row>
        <row r="1145">
          <cell r="AP1145">
            <v>0</v>
          </cell>
          <cell r="AQ1145">
            <v>0</v>
          </cell>
          <cell r="AR1145">
            <v>0</v>
          </cell>
          <cell r="AS1145">
            <v>0</v>
          </cell>
          <cell r="AT1145">
            <v>0</v>
          </cell>
          <cell r="AU1145">
            <v>0</v>
          </cell>
          <cell r="AV1145">
            <v>0</v>
          </cell>
          <cell r="AW1145">
            <v>0</v>
          </cell>
          <cell r="AX1145">
            <v>0</v>
          </cell>
          <cell r="AY1145">
            <v>0</v>
          </cell>
          <cell r="AZ1145">
            <v>0</v>
          </cell>
        </row>
        <row r="1146">
          <cell r="AP1146">
            <v>0</v>
          </cell>
          <cell r="AQ1146">
            <v>0</v>
          </cell>
          <cell r="AR1146">
            <v>0</v>
          </cell>
          <cell r="AS1146">
            <v>0</v>
          </cell>
          <cell r="AT1146">
            <v>0</v>
          </cell>
          <cell r="AU1146">
            <v>0</v>
          </cell>
          <cell r="AV1146">
            <v>0</v>
          </cell>
          <cell r="AW1146">
            <v>0</v>
          </cell>
          <cell r="AX1146">
            <v>0</v>
          </cell>
          <cell r="AY1146">
            <v>0</v>
          </cell>
          <cell r="AZ1146">
            <v>0</v>
          </cell>
        </row>
        <row r="1147">
          <cell r="AP1147">
            <v>0</v>
          </cell>
          <cell r="AQ1147">
            <v>0</v>
          </cell>
          <cell r="AR1147">
            <v>0</v>
          </cell>
          <cell r="AS1147">
            <v>0</v>
          </cell>
          <cell r="AT1147">
            <v>0</v>
          </cell>
          <cell r="AU1147">
            <v>0</v>
          </cell>
          <cell r="AV1147">
            <v>0</v>
          </cell>
          <cell r="AW1147">
            <v>0</v>
          </cell>
          <cell r="AX1147">
            <v>0</v>
          </cell>
          <cell r="AY1147">
            <v>0</v>
          </cell>
          <cell r="AZ1147">
            <v>0</v>
          </cell>
        </row>
        <row r="1148">
          <cell r="AP1148">
            <v>0</v>
          </cell>
          <cell r="AQ1148">
            <v>0</v>
          </cell>
          <cell r="AR1148">
            <v>0</v>
          </cell>
          <cell r="AS1148">
            <v>0</v>
          </cell>
          <cell r="AT1148">
            <v>0</v>
          </cell>
          <cell r="AU1148">
            <v>0</v>
          </cell>
          <cell r="AV1148">
            <v>0</v>
          </cell>
          <cell r="AW1148">
            <v>0</v>
          </cell>
          <cell r="AX1148">
            <v>0</v>
          </cell>
          <cell r="AY1148">
            <v>0</v>
          </cell>
          <cell r="AZ1148">
            <v>0</v>
          </cell>
        </row>
        <row r="1149">
          <cell r="AP1149">
            <v>0</v>
          </cell>
          <cell r="AQ1149">
            <v>0</v>
          </cell>
          <cell r="AR1149">
            <v>0</v>
          </cell>
          <cell r="AS1149">
            <v>0</v>
          </cell>
          <cell r="AT1149">
            <v>0</v>
          </cell>
          <cell r="AU1149">
            <v>0</v>
          </cell>
          <cell r="AV1149">
            <v>0</v>
          </cell>
          <cell r="AW1149">
            <v>0</v>
          </cell>
          <cell r="AX1149">
            <v>0</v>
          </cell>
          <cell r="AY1149">
            <v>0</v>
          </cell>
          <cell r="AZ1149">
            <v>0</v>
          </cell>
        </row>
        <row r="1150">
          <cell r="AP1150">
            <v>0</v>
          </cell>
          <cell r="AQ1150">
            <v>0</v>
          </cell>
          <cell r="AR1150">
            <v>0</v>
          </cell>
          <cell r="AS1150">
            <v>0</v>
          </cell>
          <cell r="AT1150">
            <v>0</v>
          </cell>
          <cell r="AU1150">
            <v>0</v>
          </cell>
          <cell r="AV1150">
            <v>0</v>
          </cell>
          <cell r="AW1150">
            <v>0</v>
          </cell>
          <cell r="AX1150">
            <v>0</v>
          </cell>
          <cell r="AY1150">
            <v>0</v>
          </cell>
          <cell r="AZ1150">
            <v>0</v>
          </cell>
        </row>
        <row r="1151">
          <cell r="AP1151">
            <v>0</v>
          </cell>
          <cell r="AQ1151">
            <v>0</v>
          </cell>
          <cell r="AR1151">
            <v>0</v>
          </cell>
          <cell r="AS1151">
            <v>0</v>
          </cell>
          <cell r="AT1151">
            <v>0</v>
          </cell>
          <cell r="AU1151">
            <v>0</v>
          </cell>
          <cell r="AV1151">
            <v>0</v>
          </cell>
          <cell r="AW1151">
            <v>0</v>
          </cell>
          <cell r="AX1151">
            <v>0</v>
          </cell>
          <cell r="AY1151">
            <v>0</v>
          </cell>
          <cell r="AZ1151">
            <v>0</v>
          </cell>
        </row>
        <row r="1152">
          <cell r="AP1152">
            <v>0</v>
          </cell>
          <cell r="AQ1152">
            <v>0</v>
          </cell>
          <cell r="AR1152">
            <v>0</v>
          </cell>
          <cell r="AS1152">
            <v>0</v>
          </cell>
          <cell r="AT1152">
            <v>0</v>
          </cell>
          <cell r="AU1152">
            <v>0</v>
          </cell>
          <cell r="AV1152">
            <v>0</v>
          </cell>
          <cell r="AW1152">
            <v>0</v>
          </cell>
          <cell r="AX1152">
            <v>0</v>
          </cell>
          <cell r="AY1152">
            <v>0</v>
          </cell>
          <cell r="AZ1152">
            <v>0</v>
          </cell>
        </row>
        <row r="1153">
          <cell r="AP1153">
            <v>0</v>
          </cell>
          <cell r="AQ1153">
            <v>0</v>
          </cell>
          <cell r="AR1153">
            <v>0</v>
          </cell>
          <cell r="AS1153">
            <v>0</v>
          </cell>
          <cell r="AT1153">
            <v>0</v>
          </cell>
          <cell r="AU1153">
            <v>0</v>
          </cell>
          <cell r="AV1153">
            <v>0</v>
          </cell>
          <cell r="AW1153">
            <v>0</v>
          </cell>
          <cell r="AX1153">
            <v>0</v>
          </cell>
          <cell r="AY1153">
            <v>0</v>
          </cell>
          <cell r="AZ1153">
            <v>0</v>
          </cell>
        </row>
        <row r="1154">
          <cell r="AP1154">
            <v>0</v>
          </cell>
          <cell r="AQ1154">
            <v>0</v>
          </cell>
          <cell r="AR1154">
            <v>0</v>
          </cell>
          <cell r="AS1154">
            <v>0</v>
          </cell>
          <cell r="AT1154">
            <v>0</v>
          </cell>
          <cell r="AU1154">
            <v>0</v>
          </cell>
          <cell r="AV1154">
            <v>0</v>
          </cell>
          <cell r="AW1154">
            <v>0</v>
          </cell>
          <cell r="AX1154">
            <v>0</v>
          </cell>
          <cell r="AY1154">
            <v>0</v>
          </cell>
          <cell r="AZ1154">
            <v>0</v>
          </cell>
        </row>
        <row r="1155">
          <cell r="AP1155">
            <v>0</v>
          </cell>
          <cell r="AQ1155">
            <v>0</v>
          </cell>
          <cell r="AR1155">
            <v>0</v>
          </cell>
          <cell r="AS1155">
            <v>0</v>
          </cell>
          <cell r="AT1155">
            <v>0</v>
          </cell>
          <cell r="AU1155">
            <v>0</v>
          </cell>
          <cell r="AV1155">
            <v>0</v>
          </cell>
          <cell r="AW1155">
            <v>0</v>
          </cell>
          <cell r="AX1155">
            <v>0</v>
          </cell>
          <cell r="AY1155">
            <v>0</v>
          </cell>
          <cell r="AZ1155">
            <v>0</v>
          </cell>
        </row>
        <row r="1156">
          <cell r="AP1156">
            <v>0</v>
          </cell>
          <cell r="AQ1156">
            <v>0</v>
          </cell>
          <cell r="AR1156">
            <v>0</v>
          </cell>
          <cell r="AS1156">
            <v>0</v>
          </cell>
          <cell r="AT1156">
            <v>0</v>
          </cell>
          <cell r="AU1156">
            <v>0</v>
          </cell>
          <cell r="AV1156">
            <v>0</v>
          </cell>
          <cell r="AW1156">
            <v>0</v>
          </cell>
          <cell r="AX1156">
            <v>0</v>
          </cell>
          <cell r="AY1156">
            <v>0</v>
          </cell>
          <cell r="AZ1156">
            <v>0</v>
          </cell>
        </row>
        <row r="1157">
          <cell r="AP1157">
            <v>0</v>
          </cell>
          <cell r="AQ1157">
            <v>0</v>
          </cell>
          <cell r="AR1157">
            <v>0</v>
          </cell>
          <cell r="AS1157">
            <v>0</v>
          </cell>
          <cell r="AT1157">
            <v>0</v>
          </cell>
          <cell r="AU1157">
            <v>0</v>
          </cell>
          <cell r="AV1157">
            <v>0</v>
          </cell>
          <cell r="AW1157">
            <v>0</v>
          </cell>
          <cell r="AX1157">
            <v>0</v>
          </cell>
          <cell r="AY1157">
            <v>0</v>
          </cell>
          <cell r="AZ1157">
            <v>0</v>
          </cell>
        </row>
        <row r="1158">
          <cell r="AP1158">
            <v>0</v>
          </cell>
          <cell r="AQ1158">
            <v>0</v>
          </cell>
          <cell r="AR1158">
            <v>0</v>
          </cell>
          <cell r="AS1158">
            <v>0</v>
          </cell>
          <cell r="AT1158">
            <v>0</v>
          </cell>
          <cell r="AU1158">
            <v>0</v>
          </cell>
          <cell r="AV1158">
            <v>0</v>
          </cell>
          <cell r="AW1158">
            <v>0</v>
          </cell>
          <cell r="AX1158">
            <v>0</v>
          </cell>
          <cell r="AY1158">
            <v>0</v>
          </cell>
          <cell r="AZ1158">
            <v>0</v>
          </cell>
        </row>
        <row r="1159">
          <cell r="AP1159">
            <v>0</v>
          </cell>
          <cell r="AQ1159">
            <v>0</v>
          </cell>
          <cell r="AR1159">
            <v>0</v>
          </cell>
          <cell r="AS1159">
            <v>0</v>
          </cell>
          <cell r="AT1159">
            <v>0</v>
          </cell>
          <cell r="AU1159">
            <v>0</v>
          </cell>
          <cell r="AV1159">
            <v>0</v>
          </cell>
          <cell r="AW1159">
            <v>0</v>
          </cell>
          <cell r="AX1159">
            <v>0</v>
          </cell>
          <cell r="AY1159">
            <v>0</v>
          </cell>
          <cell r="AZ1159">
            <v>0</v>
          </cell>
        </row>
        <row r="1160">
          <cell r="AP1160">
            <v>0</v>
          </cell>
          <cell r="AQ1160">
            <v>0</v>
          </cell>
          <cell r="AR1160">
            <v>0</v>
          </cell>
          <cell r="AS1160">
            <v>0</v>
          </cell>
          <cell r="AT1160">
            <v>0</v>
          </cell>
          <cell r="AU1160">
            <v>0</v>
          </cell>
          <cell r="AV1160">
            <v>0</v>
          </cell>
          <cell r="AW1160">
            <v>0</v>
          </cell>
          <cell r="AX1160">
            <v>0</v>
          </cell>
          <cell r="AY1160">
            <v>0</v>
          </cell>
          <cell r="AZ1160">
            <v>0</v>
          </cell>
        </row>
        <row r="1161">
          <cell r="AP1161">
            <v>0</v>
          </cell>
          <cell r="AQ1161">
            <v>0</v>
          </cell>
          <cell r="AR1161">
            <v>0</v>
          </cell>
          <cell r="AS1161">
            <v>0</v>
          </cell>
          <cell r="AT1161">
            <v>0</v>
          </cell>
          <cell r="AU1161">
            <v>0</v>
          </cell>
          <cell r="AV1161">
            <v>0</v>
          </cell>
          <cell r="AW1161">
            <v>0</v>
          </cell>
          <cell r="AX1161">
            <v>0</v>
          </cell>
          <cell r="AY1161">
            <v>0</v>
          </cell>
          <cell r="AZ1161">
            <v>0</v>
          </cell>
        </row>
        <row r="1162">
          <cell r="AP1162">
            <v>0</v>
          </cell>
          <cell r="AQ1162">
            <v>0</v>
          </cell>
          <cell r="AR1162">
            <v>0</v>
          </cell>
          <cell r="AS1162">
            <v>0</v>
          </cell>
          <cell r="AT1162">
            <v>0</v>
          </cell>
          <cell r="AU1162">
            <v>0</v>
          </cell>
          <cell r="AV1162">
            <v>0</v>
          </cell>
          <cell r="AW1162">
            <v>0</v>
          </cell>
          <cell r="AX1162">
            <v>0</v>
          </cell>
          <cell r="AY1162">
            <v>0</v>
          </cell>
          <cell r="AZ1162">
            <v>0</v>
          </cell>
        </row>
        <row r="1163">
          <cell r="AP1163">
            <v>0</v>
          </cell>
          <cell r="AQ1163">
            <v>0</v>
          </cell>
          <cell r="AR1163">
            <v>0</v>
          </cell>
          <cell r="AS1163">
            <v>0</v>
          </cell>
          <cell r="AT1163">
            <v>0</v>
          </cell>
          <cell r="AU1163">
            <v>0</v>
          </cell>
          <cell r="AV1163">
            <v>0</v>
          </cell>
          <cell r="AW1163">
            <v>0</v>
          </cell>
          <cell r="AX1163">
            <v>0</v>
          </cell>
          <cell r="AY1163">
            <v>0</v>
          </cell>
          <cell r="AZ1163">
            <v>0</v>
          </cell>
        </row>
        <row r="1164">
          <cell r="AP1164">
            <v>0</v>
          </cell>
          <cell r="AQ1164">
            <v>0</v>
          </cell>
          <cell r="AR1164">
            <v>0</v>
          </cell>
          <cell r="AS1164">
            <v>0</v>
          </cell>
          <cell r="AT1164">
            <v>0</v>
          </cell>
          <cell r="AU1164">
            <v>0</v>
          </cell>
          <cell r="AV1164">
            <v>0</v>
          </cell>
          <cell r="AW1164">
            <v>0</v>
          </cell>
          <cell r="AX1164">
            <v>0</v>
          </cell>
          <cell r="AY1164">
            <v>0</v>
          </cell>
          <cell r="AZ1164">
            <v>0</v>
          </cell>
        </row>
        <row r="1165">
          <cell r="AP1165">
            <v>0</v>
          </cell>
          <cell r="AQ1165">
            <v>0</v>
          </cell>
          <cell r="AR1165">
            <v>0</v>
          </cell>
          <cell r="AS1165">
            <v>0</v>
          </cell>
          <cell r="AT1165">
            <v>0</v>
          </cell>
          <cell r="AU1165">
            <v>0</v>
          </cell>
          <cell r="AV1165">
            <v>0</v>
          </cell>
          <cell r="AW1165">
            <v>0</v>
          </cell>
          <cell r="AX1165">
            <v>0</v>
          </cell>
          <cell r="AY1165">
            <v>0</v>
          </cell>
          <cell r="AZ1165">
            <v>0</v>
          </cell>
        </row>
        <row r="1166">
          <cell r="AP1166">
            <v>0</v>
          </cell>
          <cell r="AQ1166">
            <v>0</v>
          </cell>
          <cell r="AR1166">
            <v>0</v>
          </cell>
          <cell r="AS1166">
            <v>0</v>
          </cell>
          <cell r="AT1166">
            <v>0</v>
          </cell>
          <cell r="AU1166">
            <v>0</v>
          </cell>
          <cell r="AV1166">
            <v>0</v>
          </cell>
          <cell r="AW1166">
            <v>0</v>
          </cell>
          <cell r="AX1166">
            <v>0</v>
          </cell>
          <cell r="AY1166">
            <v>0</v>
          </cell>
          <cell r="AZ1166">
            <v>0</v>
          </cell>
        </row>
        <row r="1167">
          <cell r="AP1167">
            <v>0</v>
          </cell>
          <cell r="AQ1167">
            <v>0</v>
          </cell>
          <cell r="AR1167">
            <v>0</v>
          </cell>
          <cell r="AS1167">
            <v>0</v>
          </cell>
          <cell r="AT1167">
            <v>0</v>
          </cell>
          <cell r="AU1167">
            <v>0</v>
          </cell>
          <cell r="AV1167">
            <v>0</v>
          </cell>
          <cell r="AW1167">
            <v>0</v>
          </cell>
          <cell r="AX1167">
            <v>0</v>
          </cell>
          <cell r="AY1167">
            <v>0</v>
          </cell>
          <cell r="AZ1167">
            <v>0</v>
          </cell>
        </row>
        <row r="1168">
          <cell r="AP1168">
            <v>0</v>
          </cell>
          <cell r="AQ1168">
            <v>0</v>
          </cell>
          <cell r="AR1168">
            <v>0</v>
          </cell>
          <cell r="AS1168">
            <v>0</v>
          </cell>
          <cell r="AT1168">
            <v>0</v>
          </cell>
          <cell r="AU1168">
            <v>0</v>
          </cell>
          <cell r="AV1168">
            <v>0</v>
          </cell>
          <cell r="AW1168">
            <v>0</v>
          </cell>
          <cell r="AX1168">
            <v>0</v>
          </cell>
          <cell r="AY1168">
            <v>0</v>
          </cell>
          <cell r="AZ1168">
            <v>0</v>
          </cell>
        </row>
        <row r="1169">
          <cell r="AP1169">
            <v>0</v>
          </cell>
          <cell r="AQ1169">
            <v>0</v>
          </cell>
          <cell r="AR1169">
            <v>0</v>
          </cell>
          <cell r="AS1169">
            <v>0</v>
          </cell>
          <cell r="AT1169">
            <v>0</v>
          </cell>
          <cell r="AU1169">
            <v>0</v>
          </cell>
          <cell r="AV1169">
            <v>0</v>
          </cell>
          <cell r="AW1169">
            <v>0</v>
          </cell>
          <cell r="AX1169">
            <v>0</v>
          </cell>
          <cell r="AY1169">
            <v>0</v>
          </cell>
          <cell r="AZ1169">
            <v>0</v>
          </cell>
        </row>
        <row r="1170">
          <cell r="AP1170">
            <v>0</v>
          </cell>
          <cell r="AQ1170">
            <v>0</v>
          </cell>
          <cell r="AR1170">
            <v>0</v>
          </cell>
          <cell r="AS1170">
            <v>0</v>
          </cell>
          <cell r="AT1170">
            <v>0</v>
          </cell>
          <cell r="AU1170">
            <v>0</v>
          </cell>
          <cell r="AV1170">
            <v>0</v>
          </cell>
          <cell r="AW1170">
            <v>0</v>
          </cell>
          <cell r="AX1170">
            <v>0</v>
          </cell>
          <cell r="AY1170">
            <v>0</v>
          </cell>
          <cell r="AZ1170">
            <v>0</v>
          </cell>
        </row>
        <row r="1171">
          <cell r="AP1171">
            <v>0</v>
          </cell>
          <cell r="AQ1171">
            <v>0</v>
          </cell>
          <cell r="AR1171">
            <v>0</v>
          </cell>
          <cell r="AS1171">
            <v>0</v>
          </cell>
          <cell r="AT1171">
            <v>0</v>
          </cell>
          <cell r="AU1171">
            <v>0</v>
          </cell>
          <cell r="AV1171">
            <v>0</v>
          </cell>
          <cell r="AW1171">
            <v>0</v>
          </cell>
          <cell r="AX1171">
            <v>0</v>
          </cell>
          <cell r="AY1171">
            <v>0</v>
          </cell>
          <cell r="AZ1171">
            <v>0</v>
          </cell>
        </row>
        <row r="1172">
          <cell r="AP1172">
            <v>0</v>
          </cell>
          <cell r="AQ1172">
            <v>0</v>
          </cell>
          <cell r="AR1172">
            <v>0</v>
          </cell>
          <cell r="AS1172">
            <v>0</v>
          </cell>
          <cell r="AT1172">
            <v>0</v>
          </cell>
          <cell r="AU1172">
            <v>0</v>
          </cell>
          <cell r="AV1172">
            <v>0</v>
          </cell>
          <cell r="AW1172">
            <v>0</v>
          </cell>
          <cell r="AX1172">
            <v>0</v>
          </cell>
          <cell r="AY1172">
            <v>0</v>
          </cell>
          <cell r="AZ1172">
            <v>0</v>
          </cell>
        </row>
        <row r="1173">
          <cell r="AP1173">
            <v>0</v>
          </cell>
          <cell r="AQ1173">
            <v>0</v>
          </cell>
          <cell r="AR1173">
            <v>0</v>
          </cell>
          <cell r="AS1173">
            <v>0</v>
          </cell>
          <cell r="AT1173">
            <v>0</v>
          </cell>
          <cell r="AU1173">
            <v>0</v>
          </cell>
          <cell r="AV1173">
            <v>0</v>
          </cell>
          <cell r="AW1173">
            <v>0</v>
          </cell>
          <cell r="AX1173">
            <v>0</v>
          </cell>
          <cell r="AY1173">
            <v>0</v>
          </cell>
          <cell r="AZ1173">
            <v>0</v>
          </cell>
        </row>
        <row r="1174">
          <cell r="AP1174">
            <v>0</v>
          </cell>
          <cell r="AQ1174">
            <v>0</v>
          </cell>
          <cell r="AR1174">
            <v>0</v>
          </cell>
          <cell r="AS1174">
            <v>0</v>
          </cell>
          <cell r="AT1174">
            <v>0</v>
          </cell>
          <cell r="AU1174">
            <v>0</v>
          </cell>
          <cell r="AV1174">
            <v>0</v>
          </cell>
          <cell r="AW1174">
            <v>0</v>
          </cell>
          <cell r="AX1174">
            <v>0</v>
          </cell>
          <cell r="AY1174">
            <v>0</v>
          </cell>
          <cell r="AZ1174">
            <v>0</v>
          </cell>
        </row>
        <row r="1175">
          <cell r="AP1175">
            <v>0</v>
          </cell>
          <cell r="AQ1175">
            <v>0</v>
          </cell>
          <cell r="AR1175">
            <v>0</v>
          </cell>
          <cell r="AS1175">
            <v>0</v>
          </cell>
          <cell r="AT1175">
            <v>0</v>
          </cell>
          <cell r="AU1175">
            <v>0</v>
          </cell>
          <cell r="AV1175">
            <v>0</v>
          </cell>
          <cell r="AW1175">
            <v>0</v>
          </cell>
          <cell r="AX1175">
            <v>0</v>
          </cell>
          <cell r="AY1175">
            <v>0</v>
          </cell>
          <cell r="AZ1175">
            <v>0</v>
          </cell>
        </row>
        <row r="1176">
          <cell r="AP1176">
            <v>0</v>
          </cell>
          <cell r="AQ1176">
            <v>0</v>
          </cell>
          <cell r="AR1176">
            <v>0</v>
          </cell>
          <cell r="AS1176">
            <v>0</v>
          </cell>
          <cell r="AT1176">
            <v>0</v>
          </cell>
          <cell r="AU1176">
            <v>0</v>
          </cell>
          <cell r="AV1176">
            <v>0</v>
          </cell>
          <cell r="AW1176">
            <v>0</v>
          </cell>
          <cell r="AX1176">
            <v>0</v>
          </cell>
          <cell r="AY1176">
            <v>0</v>
          </cell>
          <cell r="AZ1176">
            <v>0</v>
          </cell>
        </row>
        <row r="1177">
          <cell r="AP1177">
            <v>0</v>
          </cell>
          <cell r="AQ1177">
            <v>0</v>
          </cell>
          <cell r="AR1177">
            <v>0</v>
          </cell>
          <cell r="AS1177">
            <v>0</v>
          </cell>
          <cell r="AT1177">
            <v>0</v>
          </cell>
          <cell r="AU1177">
            <v>0</v>
          </cell>
          <cell r="AV1177">
            <v>0</v>
          </cell>
          <cell r="AW1177">
            <v>0</v>
          </cell>
          <cell r="AX1177">
            <v>0</v>
          </cell>
          <cell r="AY1177">
            <v>0</v>
          </cell>
          <cell r="AZ1177">
            <v>0</v>
          </cell>
        </row>
        <row r="1178">
          <cell r="AP1178">
            <v>0</v>
          </cell>
          <cell r="AQ1178">
            <v>0</v>
          </cell>
          <cell r="AR1178">
            <v>0</v>
          </cell>
          <cell r="AS1178">
            <v>0</v>
          </cell>
          <cell r="AT1178">
            <v>0</v>
          </cell>
          <cell r="AU1178">
            <v>0</v>
          </cell>
          <cell r="AV1178">
            <v>0</v>
          </cell>
          <cell r="AW1178">
            <v>0</v>
          </cell>
          <cell r="AX1178">
            <v>0</v>
          </cell>
          <cell r="AY1178">
            <v>0</v>
          </cell>
          <cell r="AZ1178">
            <v>0</v>
          </cell>
        </row>
        <row r="1179">
          <cell r="AP1179">
            <v>0</v>
          </cell>
          <cell r="AQ1179">
            <v>0</v>
          </cell>
          <cell r="AR1179">
            <v>0</v>
          </cell>
          <cell r="AS1179">
            <v>0</v>
          </cell>
          <cell r="AT1179">
            <v>0</v>
          </cell>
          <cell r="AU1179">
            <v>0</v>
          </cell>
          <cell r="AV1179">
            <v>0</v>
          </cell>
          <cell r="AW1179">
            <v>0</v>
          </cell>
          <cell r="AX1179">
            <v>0</v>
          </cell>
          <cell r="AY1179">
            <v>0</v>
          </cell>
          <cell r="AZ1179">
            <v>0</v>
          </cell>
        </row>
        <row r="1180">
          <cell r="AP1180">
            <v>0</v>
          </cell>
          <cell r="AQ1180">
            <v>0</v>
          </cell>
          <cell r="AR1180">
            <v>0</v>
          </cell>
          <cell r="AS1180">
            <v>0</v>
          </cell>
          <cell r="AT1180">
            <v>0</v>
          </cell>
          <cell r="AU1180">
            <v>0</v>
          </cell>
          <cell r="AV1180">
            <v>0</v>
          </cell>
          <cell r="AW1180">
            <v>0</v>
          </cell>
          <cell r="AX1180">
            <v>0</v>
          </cell>
          <cell r="AY1180">
            <v>0</v>
          </cell>
          <cell r="AZ1180">
            <v>0</v>
          </cell>
        </row>
        <row r="1181">
          <cell r="AP1181">
            <v>0</v>
          </cell>
          <cell r="AQ1181">
            <v>0</v>
          </cell>
          <cell r="AR1181">
            <v>0</v>
          </cell>
          <cell r="AS1181">
            <v>0</v>
          </cell>
          <cell r="AT1181">
            <v>0</v>
          </cell>
          <cell r="AU1181">
            <v>0</v>
          </cell>
          <cell r="AV1181">
            <v>0</v>
          </cell>
          <cell r="AW1181">
            <v>0</v>
          </cell>
          <cell r="AX1181">
            <v>0</v>
          </cell>
          <cell r="AY1181">
            <v>0</v>
          </cell>
          <cell r="AZ1181">
            <v>0</v>
          </cell>
        </row>
        <row r="1182">
          <cell r="AP1182">
            <v>0</v>
          </cell>
          <cell r="AQ1182">
            <v>0</v>
          </cell>
          <cell r="AR1182">
            <v>0</v>
          </cell>
          <cell r="AS1182">
            <v>0</v>
          </cell>
          <cell r="AT1182">
            <v>0</v>
          </cell>
          <cell r="AU1182">
            <v>0</v>
          </cell>
          <cell r="AV1182">
            <v>0</v>
          </cell>
          <cell r="AW1182">
            <v>0</v>
          </cell>
          <cell r="AX1182">
            <v>0</v>
          </cell>
          <cell r="AY1182">
            <v>0</v>
          </cell>
          <cell r="AZ1182">
            <v>0</v>
          </cell>
        </row>
        <row r="1183">
          <cell r="AP1183">
            <v>0</v>
          </cell>
          <cell r="AQ1183">
            <v>0</v>
          </cell>
          <cell r="AR1183">
            <v>0</v>
          </cell>
          <cell r="AS1183">
            <v>0</v>
          </cell>
          <cell r="AT1183">
            <v>0</v>
          </cell>
          <cell r="AU1183">
            <v>0</v>
          </cell>
          <cell r="AV1183">
            <v>0</v>
          </cell>
          <cell r="AW1183">
            <v>0</v>
          </cell>
          <cell r="AX1183">
            <v>0</v>
          </cell>
          <cell r="AY1183">
            <v>0</v>
          </cell>
          <cell r="AZ1183">
            <v>0</v>
          </cell>
        </row>
        <row r="1184">
          <cell r="AP1184">
            <v>0</v>
          </cell>
          <cell r="AQ1184">
            <v>0</v>
          </cell>
          <cell r="AR1184">
            <v>0</v>
          </cell>
          <cell r="AS1184">
            <v>0</v>
          </cell>
          <cell r="AT1184">
            <v>0</v>
          </cell>
          <cell r="AU1184">
            <v>0</v>
          </cell>
          <cell r="AV1184">
            <v>0</v>
          </cell>
          <cell r="AW1184">
            <v>0</v>
          </cell>
          <cell r="AX1184">
            <v>0</v>
          </cell>
          <cell r="AY1184">
            <v>0</v>
          </cell>
          <cell r="AZ1184">
            <v>0</v>
          </cell>
        </row>
        <row r="1185">
          <cell r="AP1185">
            <v>0</v>
          </cell>
          <cell r="AQ1185">
            <v>0</v>
          </cell>
          <cell r="AR1185">
            <v>0</v>
          </cell>
          <cell r="AS1185">
            <v>0</v>
          </cell>
          <cell r="AT1185">
            <v>0</v>
          </cell>
          <cell r="AU1185">
            <v>0</v>
          </cell>
          <cell r="AV1185">
            <v>0</v>
          </cell>
          <cell r="AW1185">
            <v>0</v>
          </cell>
          <cell r="AX1185">
            <v>0</v>
          </cell>
          <cell r="AY1185">
            <v>0</v>
          </cell>
          <cell r="AZ1185">
            <v>0</v>
          </cell>
        </row>
        <row r="1186">
          <cell r="AP1186">
            <v>0</v>
          </cell>
          <cell r="AQ1186">
            <v>0</v>
          </cell>
          <cell r="AR1186">
            <v>0</v>
          </cell>
          <cell r="AS1186">
            <v>0</v>
          </cell>
          <cell r="AT1186">
            <v>0</v>
          </cell>
          <cell r="AU1186">
            <v>0</v>
          </cell>
          <cell r="AV1186">
            <v>0</v>
          </cell>
          <cell r="AW1186">
            <v>0</v>
          </cell>
          <cell r="AX1186">
            <v>0</v>
          </cell>
          <cell r="AY1186">
            <v>0</v>
          </cell>
          <cell r="AZ1186">
            <v>0</v>
          </cell>
        </row>
        <row r="1187">
          <cell r="AP1187">
            <v>0</v>
          </cell>
          <cell r="AQ1187">
            <v>0</v>
          </cell>
          <cell r="AR1187">
            <v>0</v>
          </cell>
          <cell r="AS1187">
            <v>0</v>
          </cell>
          <cell r="AT1187">
            <v>0</v>
          </cell>
          <cell r="AU1187">
            <v>0</v>
          </cell>
          <cell r="AV1187">
            <v>0</v>
          </cell>
          <cell r="AW1187">
            <v>0</v>
          </cell>
          <cell r="AX1187">
            <v>0</v>
          </cell>
          <cell r="AY1187">
            <v>0</v>
          </cell>
          <cell r="AZ1187">
            <v>0</v>
          </cell>
        </row>
        <row r="1188">
          <cell r="AP1188">
            <v>0</v>
          </cell>
          <cell r="AQ1188">
            <v>0</v>
          </cell>
          <cell r="AR1188">
            <v>0</v>
          </cell>
          <cell r="AS1188">
            <v>0</v>
          </cell>
          <cell r="AT1188">
            <v>0</v>
          </cell>
          <cell r="AU1188">
            <v>0</v>
          </cell>
          <cell r="AV1188">
            <v>0</v>
          </cell>
          <cell r="AW1188">
            <v>0</v>
          </cell>
          <cell r="AX1188">
            <v>0</v>
          </cell>
          <cell r="AY1188">
            <v>0</v>
          </cell>
          <cell r="AZ1188">
            <v>0</v>
          </cell>
        </row>
        <row r="1189">
          <cell r="AP1189">
            <v>0</v>
          </cell>
          <cell r="AQ1189">
            <v>0</v>
          </cell>
          <cell r="AR1189">
            <v>0</v>
          </cell>
          <cell r="AS1189">
            <v>0</v>
          </cell>
          <cell r="AT1189">
            <v>0</v>
          </cell>
          <cell r="AU1189">
            <v>0</v>
          </cell>
          <cell r="AV1189">
            <v>0</v>
          </cell>
          <cell r="AW1189">
            <v>0</v>
          </cell>
          <cell r="AX1189">
            <v>0</v>
          </cell>
          <cell r="AY1189">
            <v>0</v>
          </cell>
          <cell r="AZ1189">
            <v>0</v>
          </cell>
        </row>
        <row r="1190">
          <cell r="AP1190">
            <v>0</v>
          </cell>
          <cell r="AQ1190">
            <v>0</v>
          </cell>
          <cell r="AR1190">
            <v>0</v>
          </cell>
          <cell r="AS1190">
            <v>0</v>
          </cell>
          <cell r="AT1190">
            <v>0</v>
          </cell>
          <cell r="AU1190">
            <v>0</v>
          </cell>
          <cell r="AV1190">
            <v>0</v>
          </cell>
          <cell r="AW1190">
            <v>0</v>
          </cell>
          <cell r="AX1190">
            <v>0</v>
          </cell>
          <cell r="AY1190">
            <v>0</v>
          </cell>
          <cell r="AZ1190">
            <v>0</v>
          </cell>
        </row>
        <row r="1191">
          <cell r="AP1191">
            <v>0</v>
          </cell>
          <cell r="AQ1191">
            <v>0</v>
          </cell>
          <cell r="AR1191">
            <v>0</v>
          </cell>
          <cell r="AS1191">
            <v>0</v>
          </cell>
          <cell r="AT1191">
            <v>0</v>
          </cell>
          <cell r="AU1191">
            <v>0</v>
          </cell>
          <cell r="AV1191">
            <v>0</v>
          </cell>
          <cell r="AW1191">
            <v>0</v>
          </cell>
          <cell r="AX1191">
            <v>0</v>
          </cell>
          <cell r="AY1191">
            <v>0</v>
          </cell>
          <cell r="AZ1191">
            <v>0</v>
          </cell>
        </row>
        <row r="1192">
          <cell r="AP1192">
            <v>0</v>
          </cell>
          <cell r="AQ1192">
            <v>0</v>
          </cell>
          <cell r="AR1192">
            <v>0</v>
          </cell>
          <cell r="AS1192">
            <v>0</v>
          </cell>
          <cell r="AT1192">
            <v>0</v>
          </cell>
          <cell r="AU1192">
            <v>0</v>
          </cell>
          <cell r="AV1192">
            <v>0</v>
          </cell>
          <cell r="AW1192">
            <v>0</v>
          </cell>
          <cell r="AX1192">
            <v>0</v>
          </cell>
          <cell r="AY1192">
            <v>0</v>
          </cell>
          <cell r="AZ1192">
            <v>0</v>
          </cell>
        </row>
        <row r="1193">
          <cell r="AP1193">
            <v>0</v>
          </cell>
          <cell r="AQ1193">
            <v>0</v>
          </cell>
          <cell r="AR1193">
            <v>0</v>
          </cell>
          <cell r="AS1193">
            <v>0</v>
          </cell>
          <cell r="AT1193">
            <v>0</v>
          </cell>
          <cell r="AU1193">
            <v>0</v>
          </cell>
          <cell r="AV1193">
            <v>0</v>
          </cell>
          <cell r="AW1193">
            <v>0</v>
          </cell>
          <cell r="AX1193">
            <v>0</v>
          </cell>
          <cell r="AY1193">
            <v>0</v>
          </cell>
          <cell r="AZ1193">
            <v>0</v>
          </cell>
        </row>
        <row r="1194">
          <cell r="AP1194">
            <v>0</v>
          </cell>
          <cell r="AQ1194">
            <v>0</v>
          </cell>
          <cell r="AR1194">
            <v>0</v>
          </cell>
          <cell r="AS1194">
            <v>0</v>
          </cell>
          <cell r="AT1194">
            <v>0</v>
          </cell>
          <cell r="AU1194">
            <v>0</v>
          </cell>
          <cell r="AV1194">
            <v>0</v>
          </cell>
          <cell r="AW1194">
            <v>0</v>
          </cell>
          <cell r="AX1194">
            <v>0</v>
          </cell>
          <cell r="AY1194">
            <v>0</v>
          </cell>
          <cell r="AZ1194">
            <v>0</v>
          </cell>
        </row>
        <row r="1195">
          <cell r="AP1195">
            <v>0</v>
          </cell>
          <cell r="AQ1195">
            <v>0</v>
          </cell>
          <cell r="AR1195">
            <v>0</v>
          </cell>
          <cell r="AS1195">
            <v>0</v>
          </cell>
          <cell r="AT1195">
            <v>0</v>
          </cell>
          <cell r="AU1195">
            <v>0</v>
          </cell>
          <cell r="AV1195">
            <v>0</v>
          </cell>
          <cell r="AW1195">
            <v>0</v>
          </cell>
          <cell r="AX1195">
            <v>0</v>
          </cell>
          <cell r="AY1195">
            <v>0</v>
          </cell>
          <cell r="AZ1195">
            <v>0</v>
          </cell>
        </row>
        <row r="1196">
          <cell r="AP1196">
            <v>0</v>
          </cell>
          <cell r="AQ1196">
            <v>0</v>
          </cell>
          <cell r="AR1196">
            <v>0</v>
          </cell>
          <cell r="AS1196">
            <v>0</v>
          </cell>
          <cell r="AT1196">
            <v>0</v>
          </cell>
          <cell r="AU1196">
            <v>0</v>
          </cell>
          <cell r="AV1196">
            <v>0</v>
          </cell>
          <cell r="AW1196">
            <v>0</v>
          </cell>
          <cell r="AX1196">
            <v>0</v>
          </cell>
          <cell r="AY1196">
            <v>0</v>
          </cell>
          <cell r="AZ1196">
            <v>0</v>
          </cell>
        </row>
        <row r="1197">
          <cell r="AP1197">
            <v>0</v>
          </cell>
          <cell r="AQ1197">
            <v>0</v>
          </cell>
          <cell r="AR1197">
            <v>0</v>
          </cell>
          <cell r="AS1197">
            <v>0</v>
          </cell>
          <cell r="AT1197">
            <v>0</v>
          </cell>
          <cell r="AU1197">
            <v>0</v>
          </cell>
          <cell r="AV1197">
            <v>0</v>
          </cell>
          <cell r="AW1197">
            <v>0</v>
          </cell>
          <cell r="AX1197">
            <v>0</v>
          </cell>
          <cell r="AY1197">
            <v>0</v>
          </cell>
          <cell r="AZ1197">
            <v>0</v>
          </cell>
        </row>
        <row r="1198">
          <cell r="AP1198">
            <v>0</v>
          </cell>
          <cell r="AQ1198">
            <v>0</v>
          </cell>
          <cell r="AR1198">
            <v>0</v>
          </cell>
          <cell r="AS1198">
            <v>0</v>
          </cell>
          <cell r="AT1198">
            <v>0</v>
          </cell>
          <cell r="AU1198">
            <v>0</v>
          </cell>
          <cell r="AV1198">
            <v>0</v>
          </cell>
          <cell r="AW1198">
            <v>0</v>
          </cell>
          <cell r="AX1198">
            <v>0</v>
          </cell>
          <cell r="AY1198">
            <v>0</v>
          </cell>
          <cell r="AZ1198">
            <v>0</v>
          </cell>
        </row>
        <row r="1199">
          <cell r="AP1199">
            <v>0</v>
          </cell>
          <cell r="AQ1199">
            <v>0</v>
          </cell>
          <cell r="AR1199">
            <v>0</v>
          </cell>
          <cell r="AS1199">
            <v>0</v>
          </cell>
          <cell r="AT1199">
            <v>0</v>
          </cell>
          <cell r="AU1199">
            <v>0</v>
          </cell>
          <cell r="AV1199">
            <v>0</v>
          </cell>
          <cell r="AW1199">
            <v>0</v>
          </cell>
          <cell r="AX1199">
            <v>0</v>
          </cell>
          <cell r="AY1199">
            <v>0</v>
          </cell>
          <cell r="AZ1199">
            <v>0</v>
          </cell>
        </row>
        <row r="1200">
          <cell r="AP1200">
            <v>0</v>
          </cell>
          <cell r="AQ1200">
            <v>0</v>
          </cell>
          <cell r="AR1200">
            <v>0</v>
          </cell>
          <cell r="AS1200">
            <v>0</v>
          </cell>
          <cell r="AT1200">
            <v>0</v>
          </cell>
          <cell r="AU1200">
            <v>0</v>
          </cell>
          <cell r="AV1200">
            <v>0</v>
          </cell>
          <cell r="AW1200">
            <v>0</v>
          </cell>
          <cell r="AX1200">
            <v>0</v>
          </cell>
          <cell r="AY1200">
            <v>0</v>
          </cell>
          <cell r="AZ1200">
            <v>0</v>
          </cell>
        </row>
        <row r="1201">
          <cell r="AP1201">
            <v>0</v>
          </cell>
          <cell r="AQ1201">
            <v>0</v>
          </cell>
          <cell r="AR1201">
            <v>0</v>
          </cell>
          <cell r="AS1201">
            <v>0</v>
          </cell>
          <cell r="AT1201">
            <v>0</v>
          </cell>
          <cell r="AU1201">
            <v>0</v>
          </cell>
          <cell r="AV1201">
            <v>0</v>
          </cell>
          <cell r="AW1201">
            <v>0</v>
          </cell>
          <cell r="AX1201">
            <v>0</v>
          </cell>
          <cell r="AY1201">
            <v>0</v>
          </cell>
          <cell r="AZ1201">
            <v>0</v>
          </cell>
        </row>
        <row r="1202">
          <cell r="AP1202">
            <v>0</v>
          </cell>
          <cell r="AQ1202">
            <v>0</v>
          </cell>
          <cell r="AR1202">
            <v>0</v>
          </cell>
          <cell r="AS1202">
            <v>0</v>
          </cell>
          <cell r="AT1202">
            <v>0</v>
          </cell>
          <cell r="AU1202">
            <v>0</v>
          </cell>
          <cell r="AV1202">
            <v>0</v>
          </cell>
          <cell r="AW1202">
            <v>0</v>
          </cell>
          <cell r="AX1202">
            <v>0</v>
          </cell>
          <cell r="AY1202">
            <v>0</v>
          </cell>
          <cell r="AZ1202">
            <v>0</v>
          </cell>
        </row>
        <row r="1203">
          <cell r="AP1203">
            <v>0</v>
          </cell>
          <cell r="AQ1203">
            <v>0</v>
          </cell>
          <cell r="AR1203">
            <v>0</v>
          </cell>
          <cell r="AS1203">
            <v>0</v>
          </cell>
          <cell r="AT1203">
            <v>0</v>
          </cell>
          <cell r="AU1203">
            <v>0</v>
          </cell>
          <cell r="AV1203">
            <v>0</v>
          </cell>
          <cell r="AW1203">
            <v>0</v>
          </cell>
          <cell r="AX1203">
            <v>0</v>
          </cell>
          <cell r="AY1203">
            <v>0</v>
          </cell>
          <cell r="AZ1203">
            <v>0</v>
          </cell>
        </row>
        <row r="1204">
          <cell r="AP1204">
            <v>0</v>
          </cell>
          <cell r="AQ1204">
            <v>0</v>
          </cell>
          <cell r="AR1204">
            <v>0</v>
          </cell>
          <cell r="AS1204">
            <v>0</v>
          </cell>
          <cell r="AT1204">
            <v>0</v>
          </cell>
          <cell r="AU1204">
            <v>0</v>
          </cell>
          <cell r="AV1204">
            <v>0</v>
          </cell>
          <cell r="AW1204">
            <v>0</v>
          </cell>
          <cell r="AX1204">
            <v>0</v>
          </cell>
          <cell r="AY1204">
            <v>0</v>
          </cell>
          <cell r="AZ1204">
            <v>0</v>
          </cell>
        </row>
        <row r="1205">
          <cell r="AP1205">
            <v>0</v>
          </cell>
          <cell r="AQ1205">
            <v>0</v>
          </cell>
          <cell r="AR1205">
            <v>0</v>
          </cell>
          <cell r="AS1205">
            <v>0</v>
          </cell>
          <cell r="AT1205">
            <v>0</v>
          </cell>
          <cell r="AU1205">
            <v>0</v>
          </cell>
          <cell r="AV1205">
            <v>0</v>
          </cell>
          <cell r="AW1205">
            <v>0</v>
          </cell>
          <cell r="AX1205">
            <v>0</v>
          </cell>
          <cell r="AY1205">
            <v>0</v>
          </cell>
          <cell r="AZ1205">
            <v>0</v>
          </cell>
        </row>
        <row r="1206">
          <cell r="AP1206">
            <v>0</v>
          </cell>
          <cell r="AQ1206">
            <v>0</v>
          </cell>
          <cell r="AR1206">
            <v>0</v>
          </cell>
          <cell r="AS1206">
            <v>0</v>
          </cell>
          <cell r="AT1206">
            <v>0</v>
          </cell>
          <cell r="AU1206">
            <v>0</v>
          </cell>
          <cell r="AV1206">
            <v>0</v>
          </cell>
          <cell r="AW1206">
            <v>0</v>
          </cell>
          <cell r="AX1206">
            <v>0</v>
          </cell>
          <cell r="AY1206">
            <v>0</v>
          </cell>
          <cell r="AZ1206">
            <v>0</v>
          </cell>
        </row>
        <row r="1207">
          <cell r="AP1207">
            <v>0</v>
          </cell>
          <cell r="AQ1207">
            <v>0</v>
          </cell>
          <cell r="AR1207">
            <v>0</v>
          </cell>
          <cell r="AS1207">
            <v>0</v>
          </cell>
          <cell r="AT1207">
            <v>0</v>
          </cell>
          <cell r="AU1207">
            <v>0</v>
          </cell>
          <cell r="AV1207">
            <v>0</v>
          </cell>
          <cell r="AW1207">
            <v>0</v>
          </cell>
          <cell r="AX1207">
            <v>0</v>
          </cell>
          <cell r="AY1207">
            <v>0</v>
          </cell>
          <cell r="AZ1207">
            <v>0</v>
          </cell>
        </row>
        <row r="1208">
          <cell r="AP1208">
            <v>0</v>
          </cell>
          <cell r="AQ1208">
            <v>0</v>
          </cell>
          <cell r="AR1208">
            <v>0</v>
          </cell>
          <cell r="AS1208">
            <v>0</v>
          </cell>
          <cell r="AT1208">
            <v>0</v>
          </cell>
          <cell r="AU1208">
            <v>0</v>
          </cell>
          <cell r="AV1208">
            <v>0</v>
          </cell>
          <cell r="AW1208">
            <v>0</v>
          </cell>
          <cell r="AX1208">
            <v>0</v>
          </cell>
          <cell r="AY1208">
            <v>0</v>
          </cell>
          <cell r="AZ1208">
            <v>0</v>
          </cell>
        </row>
        <row r="1209">
          <cell r="AP1209">
            <v>0</v>
          </cell>
          <cell r="AQ1209">
            <v>0</v>
          </cell>
          <cell r="AR1209">
            <v>0</v>
          </cell>
          <cell r="AS1209">
            <v>0</v>
          </cell>
          <cell r="AT1209">
            <v>0</v>
          </cell>
          <cell r="AU1209">
            <v>0</v>
          </cell>
          <cell r="AV1209">
            <v>0</v>
          </cell>
          <cell r="AW1209">
            <v>0</v>
          </cell>
          <cell r="AX1209">
            <v>0</v>
          </cell>
          <cell r="AY1209">
            <v>0</v>
          </cell>
          <cell r="AZ1209">
            <v>0</v>
          </cell>
        </row>
        <row r="1210">
          <cell r="AP1210">
            <v>0</v>
          </cell>
          <cell r="AQ1210">
            <v>0</v>
          </cell>
          <cell r="AR1210">
            <v>0</v>
          </cell>
          <cell r="AS1210">
            <v>0</v>
          </cell>
          <cell r="AT1210">
            <v>0</v>
          </cell>
          <cell r="AU1210">
            <v>0</v>
          </cell>
          <cell r="AV1210">
            <v>0</v>
          </cell>
          <cell r="AW1210">
            <v>0</v>
          </cell>
          <cell r="AX1210">
            <v>0</v>
          </cell>
          <cell r="AY1210">
            <v>0</v>
          </cell>
          <cell r="AZ1210">
            <v>0</v>
          </cell>
        </row>
        <row r="1211">
          <cell r="AP1211">
            <v>0</v>
          </cell>
          <cell r="AQ1211">
            <v>0</v>
          </cell>
          <cell r="AR1211">
            <v>0</v>
          </cell>
          <cell r="AS1211">
            <v>0</v>
          </cell>
          <cell r="AT1211">
            <v>0</v>
          </cell>
          <cell r="AU1211">
            <v>0</v>
          </cell>
          <cell r="AV1211">
            <v>0</v>
          </cell>
          <cell r="AW1211">
            <v>0</v>
          </cell>
          <cell r="AX1211">
            <v>0</v>
          </cell>
          <cell r="AY1211">
            <v>0</v>
          </cell>
          <cell r="AZ1211">
            <v>0</v>
          </cell>
        </row>
        <row r="1212">
          <cell r="AP1212">
            <v>0</v>
          </cell>
          <cell r="AQ1212">
            <v>0</v>
          </cell>
          <cell r="AR1212">
            <v>0</v>
          </cell>
          <cell r="AS1212">
            <v>0</v>
          </cell>
          <cell r="AT1212">
            <v>0</v>
          </cell>
          <cell r="AU1212">
            <v>0</v>
          </cell>
          <cell r="AV1212">
            <v>0</v>
          </cell>
          <cell r="AW1212">
            <v>0</v>
          </cell>
          <cell r="AX1212">
            <v>0</v>
          </cell>
          <cell r="AY1212">
            <v>0</v>
          </cell>
          <cell r="AZ1212">
            <v>0</v>
          </cell>
        </row>
        <row r="1213">
          <cell r="AP1213">
            <v>0</v>
          </cell>
          <cell r="AQ1213">
            <v>0</v>
          </cell>
          <cell r="AR1213">
            <v>0</v>
          </cell>
          <cell r="AS1213">
            <v>0</v>
          </cell>
          <cell r="AT1213">
            <v>0</v>
          </cell>
          <cell r="AU1213">
            <v>0</v>
          </cell>
          <cell r="AV1213">
            <v>0</v>
          </cell>
          <cell r="AW1213">
            <v>0</v>
          </cell>
          <cell r="AX1213">
            <v>0</v>
          </cell>
          <cell r="AY1213">
            <v>0</v>
          </cell>
          <cell r="AZ1213">
            <v>0</v>
          </cell>
        </row>
        <row r="1214">
          <cell r="AP1214">
            <v>0</v>
          </cell>
          <cell r="AQ1214">
            <v>0</v>
          </cell>
          <cell r="AR1214">
            <v>0</v>
          </cell>
          <cell r="AS1214">
            <v>0</v>
          </cell>
          <cell r="AT1214">
            <v>0</v>
          </cell>
          <cell r="AU1214">
            <v>0</v>
          </cell>
          <cell r="AV1214">
            <v>0</v>
          </cell>
          <cell r="AW1214">
            <v>0</v>
          </cell>
          <cell r="AX1214">
            <v>0</v>
          </cell>
          <cell r="AY1214">
            <v>0</v>
          </cell>
          <cell r="AZ1214">
            <v>0</v>
          </cell>
        </row>
        <row r="1215">
          <cell r="AP1215">
            <v>0</v>
          </cell>
          <cell r="AQ1215">
            <v>0</v>
          </cell>
          <cell r="AR1215">
            <v>0</v>
          </cell>
          <cell r="AS1215">
            <v>0</v>
          </cell>
          <cell r="AT1215">
            <v>0</v>
          </cell>
          <cell r="AU1215">
            <v>0</v>
          </cell>
          <cell r="AV1215">
            <v>0</v>
          </cell>
          <cell r="AW1215">
            <v>0</v>
          </cell>
          <cell r="AX1215">
            <v>0</v>
          </cell>
          <cell r="AY1215">
            <v>0</v>
          </cell>
          <cell r="AZ1215">
            <v>0</v>
          </cell>
        </row>
        <row r="1216">
          <cell r="AP1216">
            <v>0</v>
          </cell>
          <cell r="AQ1216">
            <v>0</v>
          </cell>
          <cell r="AR1216">
            <v>0</v>
          </cell>
          <cell r="AS1216">
            <v>0</v>
          </cell>
          <cell r="AT1216">
            <v>0</v>
          </cell>
          <cell r="AU1216">
            <v>0</v>
          </cell>
          <cell r="AV1216">
            <v>0</v>
          </cell>
          <cell r="AW1216">
            <v>0</v>
          </cell>
          <cell r="AX1216">
            <v>0</v>
          </cell>
          <cell r="AY1216">
            <v>0</v>
          </cell>
          <cell r="AZ1216">
            <v>0</v>
          </cell>
        </row>
        <row r="1217">
          <cell r="AP1217">
            <v>0</v>
          </cell>
          <cell r="AQ1217">
            <v>0</v>
          </cell>
          <cell r="AR1217">
            <v>0</v>
          </cell>
          <cell r="AS1217">
            <v>0</v>
          </cell>
          <cell r="AT1217">
            <v>0</v>
          </cell>
          <cell r="AU1217">
            <v>0</v>
          </cell>
          <cell r="AV1217">
            <v>0</v>
          </cell>
          <cell r="AW1217">
            <v>0</v>
          </cell>
          <cell r="AX1217">
            <v>0</v>
          </cell>
          <cell r="AY1217">
            <v>0</v>
          </cell>
          <cell r="AZ1217">
            <v>0</v>
          </cell>
        </row>
        <row r="1218">
          <cell r="AP1218">
            <v>0</v>
          </cell>
          <cell r="AQ1218">
            <v>0</v>
          </cell>
          <cell r="AR1218">
            <v>0</v>
          </cell>
          <cell r="AS1218">
            <v>0</v>
          </cell>
          <cell r="AT1218">
            <v>0</v>
          </cell>
          <cell r="AU1218">
            <v>0</v>
          </cell>
          <cell r="AV1218">
            <v>0</v>
          </cell>
          <cell r="AW1218">
            <v>0</v>
          </cell>
          <cell r="AX1218">
            <v>0</v>
          </cell>
          <cell r="AY1218">
            <v>0</v>
          </cell>
          <cell r="AZ1218">
            <v>0</v>
          </cell>
        </row>
        <row r="1219">
          <cell r="AP1219">
            <v>0</v>
          </cell>
          <cell r="AQ1219">
            <v>0</v>
          </cell>
          <cell r="AR1219">
            <v>0</v>
          </cell>
          <cell r="AS1219">
            <v>0</v>
          </cell>
          <cell r="AT1219">
            <v>0</v>
          </cell>
          <cell r="AU1219">
            <v>0</v>
          </cell>
          <cell r="AV1219">
            <v>0</v>
          </cell>
          <cell r="AW1219">
            <v>0</v>
          </cell>
          <cell r="AX1219">
            <v>0</v>
          </cell>
          <cell r="AY1219">
            <v>0</v>
          </cell>
          <cell r="AZ1219">
            <v>0</v>
          </cell>
        </row>
        <row r="1220">
          <cell r="AP1220">
            <v>0</v>
          </cell>
          <cell r="AQ1220">
            <v>0</v>
          </cell>
          <cell r="AR1220">
            <v>0</v>
          </cell>
          <cell r="AS1220">
            <v>0</v>
          </cell>
          <cell r="AT1220">
            <v>0</v>
          </cell>
          <cell r="AU1220">
            <v>0</v>
          </cell>
          <cell r="AV1220">
            <v>0</v>
          </cell>
          <cell r="AW1220">
            <v>0</v>
          </cell>
          <cell r="AX1220">
            <v>0</v>
          </cell>
          <cell r="AY1220">
            <v>0</v>
          </cell>
          <cell r="AZ1220">
            <v>0</v>
          </cell>
        </row>
        <row r="1221">
          <cell r="AP1221">
            <v>0</v>
          </cell>
          <cell r="AQ1221">
            <v>0</v>
          </cell>
          <cell r="AR1221">
            <v>0</v>
          </cell>
          <cell r="AS1221">
            <v>0</v>
          </cell>
          <cell r="AT1221">
            <v>0</v>
          </cell>
          <cell r="AU1221">
            <v>0</v>
          </cell>
          <cell r="AV1221">
            <v>0</v>
          </cell>
          <cell r="AW1221">
            <v>0</v>
          </cell>
          <cell r="AX1221">
            <v>0</v>
          </cell>
          <cell r="AY1221">
            <v>0</v>
          </cell>
          <cell r="AZ1221">
            <v>0</v>
          </cell>
        </row>
        <row r="1222">
          <cell r="AP1222">
            <v>0</v>
          </cell>
          <cell r="AQ1222">
            <v>0</v>
          </cell>
          <cell r="AR1222">
            <v>0</v>
          </cell>
          <cell r="AS1222">
            <v>0</v>
          </cell>
          <cell r="AT1222">
            <v>0</v>
          </cell>
          <cell r="AU1222">
            <v>0</v>
          </cell>
          <cell r="AV1222">
            <v>0</v>
          </cell>
          <cell r="AW1222">
            <v>0</v>
          </cell>
          <cell r="AX1222">
            <v>0</v>
          </cell>
          <cell r="AY1222">
            <v>0</v>
          </cell>
          <cell r="AZ1222">
            <v>0</v>
          </cell>
        </row>
        <row r="1223">
          <cell r="AP1223">
            <v>0</v>
          </cell>
          <cell r="AQ1223">
            <v>0</v>
          </cell>
          <cell r="AR1223">
            <v>0</v>
          </cell>
          <cell r="AS1223">
            <v>0</v>
          </cell>
          <cell r="AT1223">
            <v>0</v>
          </cell>
          <cell r="AU1223">
            <v>0</v>
          </cell>
          <cell r="AV1223">
            <v>0</v>
          </cell>
          <cell r="AW1223">
            <v>0</v>
          </cell>
          <cell r="AX1223">
            <v>0</v>
          </cell>
          <cell r="AY1223">
            <v>0</v>
          </cell>
          <cell r="AZ1223">
            <v>0</v>
          </cell>
        </row>
        <row r="1224">
          <cell r="AP1224">
            <v>0</v>
          </cell>
          <cell r="AQ1224">
            <v>0</v>
          </cell>
          <cell r="AR1224">
            <v>0</v>
          </cell>
          <cell r="AS1224">
            <v>0</v>
          </cell>
          <cell r="AT1224">
            <v>0</v>
          </cell>
          <cell r="AU1224">
            <v>0</v>
          </cell>
          <cell r="AV1224">
            <v>0</v>
          </cell>
          <cell r="AW1224">
            <v>0</v>
          </cell>
          <cell r="AX1224">
            <v>0</v>
          </cell>
          <cell r="AY1224">
            <v>0</v>
          </cell>
          <cell r="AZ1224">
            <v>0</v>
          </cell>
        </row>
        <row r="1225">
          <cell r="AP1225">
            <v>0</v>
          </cell>
          <cell r="AQ1225">
            <v>0</v>
          </cell>
          <cell r="AR1225">
            <v>0</v>
          </cell>
          <cell r="AS1225">
            <v>0</v>
          </cell>
          <cell r="AT1225">
            <v>0</v>
          </cell>
          <cell r="AU1225">
            <v>0</v>
          </cell>
          <cell r="AV1225">
            <v>0</v>
          </cell>
          <cell r="AW1225">
            <v>0</v>
          </cell>
          <cell r="AX1225">
            <v>0</v>
          </cell>
          <cell r="AY1225">
            <v>0</v>
          </cell>
          <cell r="AZ1225">
            <v>0</v>
          </cell>
        </row>
        <row r="1226">
          <cell r="AP1226">
            <v>0</v>
          </cell>
          <cell r="AQ1226">
            <v>0</v>
          </cell>
          <cell r="AR1226">
            <v>0</v>
          </cell>
          <cell r="AS1226">
            <v>0</v>
          </cell>
          <cell r="AT1226">
            <v>0</v>
          </cell>
          <cell r="AU1226">
            <v>0</v>
          </cell>
          <cell r="AV1226">
            <v>0</v>
          </cell>
          <cell r="AW1226">
            <v>0</v>
          </cell>
          <cell r="AX1226">
            <v>0</v>
          </cell>
          <cell r="AY1226">
            <v>0</v>
          </cell>
          <cell r="AZ1226">
            <v>0</v>
          </cell>
        </row>
        <row r="1227">
          <cell r="AP1227">
            <v>0</v>
          </cell>
          <cell r="AQ1227">
            <v>0</v>
          </cell>
          <cell r="AR1227">
            <v>0</v>
          </cell>
          <cell r="AS1227">
            <v>0</v>
          </cell>
          <cell r="AT1227">
            <v>0</v>
          </cell>
          <cell r="AU1227">
            <v>0</v>
          </cell>
          <cell r="AV1227">
            <v>0</v>
          </cell>
          <cell r="AW1227">
            <v>0</v>
          </cell>
          <cell r="AX1227">
            <v>0</v>
          </cell>
          <cell r="AY1227">
            <v>0</v>
          </cell>
          <cell r="AZ1227">
            <v>0</v>
          </cell>
        </row>
        <row r="1228">
          <cell r="AP1228">
            <v>0</v>
          </cell>
          <cell r="AQ1228">
            <v>0</v>
          </cell>
          <cell r="AR1228">
            <v>0</v>
          </cell>
          <cell r="AS1228">
            <v>0</v>
          </cell>
          <cell r="AT1228">
            <v>0</v>
          </cell>
          <cell r="AU1228">
            <v>0</v>
          </cell>
          <cell r="AV1228">
            <v>0</v>
          </cell>
          <cell r="AW1228">
            <v>0</v>
          </cell>
          <cell r="AX1228">
            <v>0</v>
          </cell>
          <cell r="AY1228">
            <v>0</v>
          </cell>
          <cell r="AZ1228">
            <v>0</v>
          </cell>
        </row>
        <row r="1229">
          <cell r="AP1229">
            <v>0</v>
          </cell>
          <cell r="AQ1229">
            <v>0</v>
          </cell>
          <cell r="AR1229">
            <v>0</v>
          </cell>
          <cell r="AS1229">
            <v>0</v>
          </cell>
          <cell r="AT1229">
            <v>0</v>
          </cell>
          <cell r="AU1229">
            <v>0</v>
          </cell>
          <cell r="AV1229">
            <v>0</v>
          </cell>
          <cell r="AW1229">
            <v>0</v>
          </cell>
          <cell r="AX1229">
            <v>0</v>
          </cell>
          <cell r="AY1229">
            <v>0</v>
          </cell>
          <cell r="AZ1229">
            <v>0</v>
          </cell>
        </row>
        <row r="1230">
          <cell r="AP1230">
            <v>0</v>
          </cell>
          <cell r="AQ1230">
            <v>0</v>
          </cell>
          <cell r="AR1230">
            <v>0</v>
          </cell>
          <cell r="AS1230">
            <v>0</v>
          </cell>
          <cell r="AT1230">
            <v>0</v>
          </cell>
          <cell r="AU1230">
            <v>0</v>
          </cell>
          <cell r="AV1230">
            <v>0</v>
          </cell>
          <cell r="AW1230">
            <v>0</v>
          </cell>
          <cell r="AX1230">
            <v>0</v>
          </cell>
          <cell r="AY1230">
            <v>0</v>
          </cell>
          <cell r="AZ1230">
            <v>0</v>
          </cell>
        </row>
        <row r="1231">
          <cell r="AP1231">
            <v>0</v>
          </cell>
          <cell r="AQ1231">
            <v>0</v>
          </cell>
          <cell r="AR1231">
            <v>0</v>
          </cell>
          <cell r="AS1231">
            <v>0</v>
          </cell>
          <cell r="AT1231">
            <v>0</v>
          </cell>
          <cell r="AU1231">
            <v>0</v>
          </cell>
          <cell r="AV1231">
            <v>0</v>
          </cell>
          <cell r="AW1231">
            <v>0</v>
          </cell>
          <cell r="AX1231">
            <v>0</v>
          </cell>
          <cell r="AY1231">
            <v>0</v>
          </cell>
          <cell r="AZ1231">
            <v>0</v>
          </cell>
        </row>
        <row r="1232">
          <cell r="AP1232">
            <v>0</v>
          </cell>
          <cell r="AQ1232">
            <v>0</v>
          </cell>
          <cell r="AR1232">
            <v>0</v>
          </cell>
          <cell r="AS1232">
            <v>0</v>
          </cell>
          <cell r="AT1232">
            <v>0</v>
          </cell>
          <cell r="AU1232">
            <v>0</v>
          </cell>
          <cell r="AV1232">
            <v>0</v>
          </cell>
          <cell r="AW1232">
            <v>0</v>
          </cell>
          <cell r="AX1232">
            <v>0</v>
          </cell>
          <cell r="AY1232">
            <v>0</v>
          </cell>
          <cell r="AZ1232">
            <v>0</v>
          </cell>
        </row>
        <row r="1233">
          <cell r="AP1233">
            <v>0</v>
          </cell>
          <cell r="AQ1233">
            <v>0</v>
          </cell>
          <cell r="AR1233">
            <v>0</v>
          </cell>
          <cell r="AS1233">
            <v>0</v>
          </cell>
          <cell r="AT1233">
            <v>0</v>
          </cell>
          <cell r="AU1233">
            <v>0</v>
          </cell>
          <cell r="AV1233">
            <v>0</v>
          </cell>
          <cell r="AW1233">
            <v>0</v>
          </cell>
          <cell r="AX1233">
            <v>0</v>
          </cell>
          <cell r="AY1233">
            <v>0</v>
          </cell>
          <cell r="AZ1233">
            <v>0</v>
          </cell>
        </row>
        <row r="1234">
          <cell r="AP1234">
            <v>0</v>
          </cell>
          <cell r="AQ1234">
            <v>0</v>
          </cell>
          <cell r="AR1234">
            <v>0</v>
          </cell>
          <cell r="AS1234">
            <v>0</v>
          </cell>
          <cell r="AT1234">
            <v>0</v>
          </cell>
          <cell r="AU1234">
            <v>0</v>
          </cell>
          <cell r="AV1234">
            <v>0</v>
          </cell>
          <cell r="AW1234">
            <v>0</v>
          </cell>
          <cell r="AX1234">
            <v>0</v>
          </cell>
          <cell r="AY1234">
            <v>0</v>
          </cell>
          <cell r="AZ1234">
            <v>0</v>
          </cell>
        </row>
        <row r="1235">
          <cell r="AP1235">
            <v>0</v>
          </cell>
          <cell r="AQ1235">
            <v>0</v>
          </cell>
          <cell r="AR1235">
            <v>0</v>
          </cell>
          <cell r="AS1235">
            <v>0</v>
          </cell>
          <cell r="AT1235">
            <v>0</v>
          </cell>
          <cell r="AU1235">
            <v>0</v>
          </cell>
          <cell r="AV1235">
            <v>0</v>
          </cell>
          <cell r="AW1235">
            <v>0</v>
          </cell>
          <cell r="AX1235">
            <v>0</v>
          </cell>
          <cell r="AY1235">
            <v>0</v>
          </cell>
          <cell r="AZ1235">
            <v>0</v>
          </cell>
        </row>
        <row r="1236">
          <cell r="AP1236">
            <v>0</v>
          </cell>
          <cell r="AQ1236">
            <v>0</v>
          </cell>
          <cell r="AR1236">
            <v>0</v>
          </cell>
          <cell r="AS1236">
            <v>0</v>
          </cell>
          <cell r="AT1236">
            <v>0</v>
          </cell>
          <cell r="AU1236">
            <v>0</v>
          </cell>
          <cell r="AV1236">
            <v>0</v>
          </cell>
          <cell r="AW1236">
            <v>0</v>
          </cell>
          <cell r="AX1236">
            <v>0</v>
          </cell>
          <cell r="AY1236">
            <v>0</v>
          </cell>
          <cell r="AZ1236">
            <v>0</v>
          </cell>
        </row>
        <row r="1237">
          <cell r="AP1237">
            <v>0</v>
          </cell>
          <cell r="AQ1237">
            <v>0</v>
          </cell>
          <cell r="AR1237">
            <v>0</v>
          </cell>
          <cell r="AS1237">
            <v>0</v>
          </cell>
          <cell r="AT1237">
            <v>0</v>
          </cell>
          <cell r="AU1237">
            <v>0</v>
          </cell>
          <cell r="AV1237">
            <v>0</v>
          </cell>
          <cell r="AW1237">
            <v>0</v>
          </cell>
          <cell r="AX1237">
            <v>0</v>
          </cell>
          <cell r="AY1237">
            <v>0</v>
          </cell>
          <cell r="AZ1237">
            <v>0</v>
          </cell>
        </row>
        <row r="1238">
          <cell r="AP1238">
            <v>0</v>
          </cell>
          <cell r="AQ1238">
            <v>0</v>
          </cell>
          <cell r="AR1238">
            <v>0</v>
          </cell>
          <cell r="AS1238">
            <v>0</v>
          </cell>
          <cell r="AT1238">
            <v>0</v>
          </cell>
          <cell r="AU1238">
            <v>0</v>
          </cell>
          <cell r="AV1238">
            <v>0</v>
          </cell>
          <cell r="AW1238">
            <v>0</v>
          </cell>
          <cell r="AX1238">
            <v>0</v>
          </cell>
          <cell r="AY1238">
            <v>0</v>
          </cell>
          <cell r="AZ1238">
            <v>0</v>
          </cell>
        </row>
        <row r="1239">
          <cell r="AP1239">
            <v>0</v>
          </cell>
          <cell r="AQ1239">
            <v>0</v>
          </cell>
          <cell r="AR1239">
            <v>0</v>
          </cell>
          <cell r="AS1239">
            <v>0</v>
          </cell>
          <cell r="AT1239">
            <v>0</v>
          </cell>
          <cell r="AU1239">
            <v>0</v>
          </cell>
          <cell r="AV1239">
            <v>0</v>
          </cell>
          <cell r="AW1239">
            <v>0</v>
          </cell>
          <cell r="AX1239">
            <v>0</v>
          </cell>
          <cell r="AY1239">
            <v>0</v>
          </cell>
          <cell r="AZ1239">
            <v>0</v>
          </cell>
        </row>
        <row r="1240">
          <cell r="AP1240">
            <v>0</v>
          </cell>
          <cell r="AQ1240">
            <v>0</v>
          </cell>
          <cell r="AR1240">
            <v>0</v>
          </cell>
          <cell r="AS1240">
            <v>0</v>
          </cell>
          <cell r="AT1240">
            <v>0</v>
          </cell>
          <cell r="AU1240">
            <v>0</v>
          </cell>
          <cell r="AV1240">
            <v>0</v>
          </cell>
          <cell r="AW1240">
            <v>0</v>
          </cell>
          <cell r="AX1240">
            <v>0</v>
          </cell>
          <cell r="AY1240">
            <v>0</v>
          </cell>
          <cell r="AZ1240">
            <v>0</v>
          </cell>
        </row>
        <row r="1241">
          <cell r="AP1241">
            <v>0</v>
          </cell>
          <cell r="AQ1241">
            <v>0</v>
          </cell>
          <cell r="AR1241">
            <v>0</v>
          </cell>
          <cell r="AS1241">
            <v>0</v>
          </cell>
          <cell r="AT1241">
            <v>0</v>
          </cell>
          <cell r="AU1241">
            <v>0</v>
          </cell>
          <cell r="AV1241">
            <v>0</v>
          </cell>
          <cell r="AW1241">
            <v>0</v>
          </cell>
          <cell r="AX1241">
            <v>0</v>
          </cell>
          <cell r="AY1241">
            <v>0</v>
          </cell>
          <cell r="AZ1241">
            <v>0</v>
          </cell>
        </row>
        <row r="1242">
          <cell r="AP1242">
            <v>0</v>
          </cell>
          <cell r="AQ1242">
            <v>0</v>
          </cell>
          <cell r="AR1242">
            <v>0</v>
          </cell>
          <cell r="AS1242">
            <v>0</v>
          </cell>
          <cell r="AT1242">
            <v>0</v>
          </cell>
          <cell r="AU1242">
            <v>0</v>
          </cell>
          <cell r="AV1242">
            <v>0</v>
          </cell>
          <cell r="AW1242">
            <v>0</v>
          </cell>
          <cell r="AX1242">
            <v>0</v>
          </cell>
          <cell r="AY1242">
            <v>0</v>
          </cell>
          <cell r="AZ1242">
            <v>0</v>
          </cell>
        </row>
        <row r="1243">
          <cell r="AP1243">
            <v>0</v>
          </cell>
          <cell r="AQ1243">
            <v>0</v>
          </cell>
          <cell r="AR1243">
            <v>0</v>
          </cell>
          <cell r="AS1243">
            <v>0</v>
          </cell>
          <cell r="AT1243">
            <v>0</v>
          </cell>
          <cell r="AU1243">
            <v>0</v>
          </cell>
          <cell r="AV1243">
            <v>0</v>
          </cell>
          <cell r="AW1243">
            <v>0</v>
          </cell>
          <cell r="AX1243">
            <v>0</v>
          </cell>
          <cell r="AY1243">
            <v>0</v>
          </cell>
          <cell r="AZ1243">
            <v>0</v>
          </cell>
        </row>
        <row r="1244">
          <cell r="AP1244">
            <v>0</v>
          </cell>
          <cell r="AQ1244">
            <v>0</v>
          </cell>
          <cell r="AR1244">
            <v>0</v>
          </cell>
          <cell r="AS1244">
            <v>0</v>
          </cell>
          <cell r="AT1244">
            <v>0</v>
          </cell>
          <cell r="AU1244">
            <v>0</v>
          </cell>
          <cell r="AV1244">
            <v>0</v>
          </cell>
          <cell r="AW1244">
            <v>0</v>
          </cell>
          <cell r="AX1244">
            <v>0</v>
          </cell>
          <cell r="AY1244">
            <v>0</v>
          </cell>
          <cell r="AZ1244">
            <v>0</v>
          </cell>
        </row>
        <row r="1245">
          <cell r="AP1245">
            <v>0</v>
          </cell>
          <cell r="AQ1245">
            <v>0</v>
          </cell>
          <cell r="AR1245">
            <v>0</v>
          </cell>
          <cell r="AS1245">
            <v>0</v>
          </cell>
          <cell r="AT1245">
            <v>0</v>
          </cell>
          <cell r="AU1245">
            <v>0</v>
          </cell>
          <cell r="AV1245">
            <v>0</v>
          </cell>
          <cell r="AW1245">
            <v>0</v>
          </cell>
          <cell r="AX1245">
            <v>0</v>
          </cell>
          <cell r="AY1245">
            <v>0</v>
          </cell>
          <cell r="AZ1245">
            <v>0</v>
          </cell>
        </row>
        <row r="1246">
          <cell r="AP1246">
            <v>0</v>
          </cell>
          <cell r="AQ1246">
            <v>0</v>
          </cell>
          <cell r="AR1246">
            <v>0</v>
          </cell>
          <cell r="AS1246">
            <v>0</v>
          </cell>
          <cell r="AT1246">
            <v>0</v>
          </cell>
          <cell r="AU1246">
            <v>0</v>
          </cell>
          <cell r="AV1246">
            <v>0</v>
          </cell>
          <cell r="AW1246">
            <v>0</v>
          </cell>
          <cell r="AX1246">
            <v>0</v>
          </cell>
          <cell r="AY1246">
            <v>0</v>
          </cell>
          <cell r="AZ1246">
            <v>0</v>
          </cell>
        </row>
        <row r="1247">
          <cell r="AP1247">
            <v>0</v>
          </cell>
          <cell r="AQ1247">
            <v>0</v>
          </cell>
          <cell r="AR1247">
            <v>0</v>
          </cell>
          <cell r="AS1247">
            <v>0</v>
          </cell>
          <cell r="AT1247">
            <v>0</v>
          </cell>
          <cell r="AU1247">
            <v>0</v>
          </cell>
          <cell r="AV1247">
            <v>0</v>
          </cell>
          <cell r="AW1247">
            <v>0</v>
          </cell>
          <cell r="AX1247">
            <v>0</v>
          </cell>
          <cell r="AY1247">
            <v>0</v>
          </cell>
          <cell r="AZ1247">
            <v>0</v>
          </cell>
        </row>
        <row r="1248">
          <cell r="AP1248">
            <v>0</v>
          </cell>
          <cell r="AQ1248">
            <v>0</v>
          </cell>
          <cell r="AR1248">
            <v>0</v>
          </cell>
          <cell r="AS1248">
            <v>0</v>
          </cell>
          <cell r="AT1248">
            <v>0</v>
          </cell>
          <cell r="AU1248">
            <v>0</v>
          </cell>
          <cell r="AV1248">
            <v>0</v>
          </cell>
          <cell r="AW1248">
            <v>0</v>
          </cell>
          <cell r="AX1248">
            <v>0</v>
          </cell>
          <cell r="AY1248">
            <v>0</v>
          </cell>
          <cell r="AZ1248">
            <v>0</v>
          </cell>
        </row>
        <row r="1249">
          <cell r="AP1249">
            <v>0</v>
          </cell>
          <cell r="AQ1249">
            <v>0</v>
          </cell>
          <cell r="AR1249">
            <v>0</v>
          </cell>
          <cell r="AS1249">
            <v>0</v>
          </cell>
          <cell r="AT1249">
            <v>0</v>
          </cell>
          <cell r="AU1249">
            <v>0</v>
          </cell>
          <cell r="AV1249">
            <v>0</v>
          </cell>
          <cell r="AW1249">
            <v>0</v>
          </cell>
          <cell r="AX1249">
            <v>0</v>
          </cell>
          <cell r="AY1249">
            <v>0</v>
          </cell>
          <cell r="AZ1249">
            <v>0</v>
          </cell>
        </row>
        <row r="1250">
          <cell r="AP1250">
            <v>0</v>
          </cell>
          <cell r="AQ1250">
            <v>0</v>
          </cell>
          <cell r="AR1250">
            <v>0</v>
          </cell>
          <cell r="AS1250">
            <v>0</v>
          </cell>
          <cell r="AT1250">
            <v>0</v>
          </cell>
          <cell r="AU1250">
            <v>0</v>
          </cell>
          <cell r="AV1250">
            <v>0</v>
          </cell>
          <cell r="AW1250">
            <v>0</v>
          </cell>
          <cell r="AX1250">
            <v>0</v>
          </cell>
          <cell r="AY1250">
            <v>0</v>
          </cell>
          <cell r="AZ1250">
            <v>0</v>
          </cell>
        </row>
        <row r="1251">
          <cell r="AP1251">
            <v>0</v>
          </cell>
          <cell r="AQ1251">
            <v>0</v>
          </cell>
          <cell r="AR1251">
            <v>0</v>
          </cell>
          <cell r="AS1251">
            <v>0</v>
          </cell>
          <cell r="AT1251">
            <v>0</v>
          </cell>
          <cell r="AU1251">
            <v>0</v>
          </cell>
          <cell r="AV1251">
            <v>0</v>
          </cell>
          <cell r="AW1251">
            <v>0</v>
          </cell>
          <cell r="AX1251">
            <v>0</v>
          </cell>
          <cell r="AY1251">
            <v>0</v>
          </cell>
          <cell r="AZ1251">
            <v>0</v>
          </cell>
        </row>
        <row r="1252">
          <cell r="AP1252">
            <v>0</v>
          </cell>
          <cell r="AQ1252">
            <v>0</v>
          </cell>
          <cell r="AR1252">
            <v>0</v>
          </cell>
          <cell r="AS1252">
            <v>0</v>
          </cell>
          <cell r="AT1252">
            <v>0</v>
          </cell>
          <cell r="AU1252">
            <v>0</v>
          </cell>
          <cell r="AV1252">
            <v>0</v>
          </cell>
          <cell r="AW1252">
            <v>0</v>
          </cell>
          <cell r="AX1252">
            <v>0</v>
          </cell>
          <cell r="AY1252">
            <v>0</v>
          </cell>
          <cell r="AZ1252">
            <v>0</v>
          </cell>
        </row>
        <row r="1253">
          <cell r="AP1253">
            <v>0</v>
          </cell>
          <cell r="AQ1253">
            <v>0</v>
          </cell>
          <cell r="AR1253">
            <v>0</v>
          </cell>
          <cell r="AS1253">
            <v>0</v>
          </cell>
          <cell r="AT1253">
            <v>0</v>
          </cell>
          <cell r="AU1253">
            <v>0</v>
          </cell>
          <cell r="AV1253">
            <v>0</v>
          </cell>
          <cell r="AW1253">
            <v>0</v>
          </cell>
          <cell r="AX1253">
            <v>0</v>
          </cell>
          <cell r="AY1253">
            <v>0</v>
          </cell>
          <cell r="AZ1253">
            <v>0</v>
          </cell>
        </row>
        <row r="1254">
          <cell r="AP1254">
            <v>0</v>
          </cell>
          <cell r="AQ1254">
            <v>0</v>
          </cell>
          <cell r="AR1254">
            <v>0</v>
          </cell>
          <cell r="AS1254">
            <v>0</v>
          </cell>
          <cell r="AT1254">
            <v>0</v>
          </cell>
          <cell r="AU1254">
            <v>0</v>
          </cell>
          <cell r="AV1254">
            <v>0</v>
          </cell>
          <cell r="AW1254">
            <v>0</v>
          </cell>
          <cell r="AX1254">
            <v>0</v>
          </cell>
          <cell r="AY1254">
            <v>0</v>
          </cell>
          <cell r="AZ1254">
            <v>0</v>
          </cell>
        </row>
        <row r="1255">
          <cell r="AP1255">
            <v>0</v>
          </cell>
          <cell r="AQ1255">
            <v>0</v>
          </cell>
          <cell r="AR1255">
            <v>0</v>
          </cell>
          <cell r="AS1255">
            <v>0</v>
          </cell>
          <cell r="AT1255">
            <v>0</v>
          </cell>
          <cell r="AU1255">
            <v>0</v>
          </cell>
          <cell r="AV1255">
            <v>0</v>
          </cell>
          <cell r="AW1255">
            <v>0</v>
          </cell>
          <cell r="AX1255">
            <v>0</v>
          </cell>
          <cell r="AY1255">
            <v>0</v>
          </cell>
          <cell r="AZ1255">
            <v>0</v>
          </cell>
        </row>
        <row r="1256">
          <cell r="AP1256">
            <v>0</v>
          </cell>
          <cell r="AQ1256">
            <v>0</v>
          </cell>
          <cell r="AR1256">
            <v>0</v>
          </cell>
          <cell r="AS1256">
            <v>0</v>
          </cell>
          <cell r="AT1256">
            <v>0</v>
          </cell>
          <cell r="AU1256">
            <v>0</v>
          </cell>
          <cell r="AV1256">
            <v>0</v>
          </cell>
          <cell r="AW1256">
            <v>0</v>
          </cell>
          <cell r="AX1256">
            <v>0</v>
          </cell>
          <cell r="AY1256">
            <v>0</v>
          </cell>
          <cell r="AZ1256">
            <v>0</v>
          </cell>
        </row>
        <row r="1257">
          <cell r="AP1257">
            <v>0</v>
          </cell>
          <cell r="AQ1257">
            <v>0</v>
          </cell>
          <cell r="AR1257">
            <v>0</v>
          </cell>
          <cell r="AS1257">
            <v>0</v>
          </cell>
          <cell r="AT1257">
            <v>0</v>
          </cell>
          <cell r="AU1257">
            <v>0</v>
          </cell>
          <cell r="AV1257">
            <v>0</v>
          </cell>
          <cell r="AW1257">
            <v>0</v>
          </cell>
          <cell r="AX1257">
            <v>0</v>
          </cell>
          <cell r="AY1257">
            <v>0</v>
          </cell>
          <cell r="AZ1257">
            <v>0</v>
          </cell>
        </row>
        <row r="1258">
          <cell r="AP1258">
            <v>0</v>
          </cell>
          <cell r="AQ1258">
            <v>0</v>
          </cell>
          <cell r="AR1258">
            <v>0</v>
          </cell>
          <cell r="AS1258">
            <v>0</v>
          </cell>
          <cell r="AT1258">
            <v>0</v>
          </cell>
          <cell r="AU1258">
            <v>0</v>
          </cell>
          <cell r="AV1258">
            <v>0</v>
          </cell>
          <cell r="AW1258">
            <v>0</v>
          </cell>
          <cell r="AX1258">
            <v>0</v>
          </cell>
          <cell r="AY1258">
            <v>0</v>
          </cell>
          <cell r="AZ1258">
            <v>0</v>
          </cell>
        </row>
        <row r="1259">
          <cell r="AP1259">
            <v>0</v>
          </cell>
          <cell r="AQ1259">
            <v>0</v>
          </cell>
          <cell r="AR1259">
            <v>0</v>
          </cell>
          <cell r="AS1259">
            <v>0</v>
          </cell>
          <cell r="AT1259">
            <v>0</v>
          </cell>
          <cell r="AU1259">
            <v>0</v>
          </cell>
          <cell r="AV1259">
            <v>0</v>
          </cell>
          <cell r="AW1259">
            <v>0</v>
          </cell>
          <cell r="AX1259">
            <v>0</v>
          </cell>
          <cell r="AY1259">
            <v>0</v>
          </cell>
          <cell r="AZ1259">
            <v>0</v>
          </cell>
        </row>
        <row r="1260">
          <cell r="AP1260">
            <v>0</v>
          </cell>
          <cell r="AQ1260">
            <v>0</v>
          </cell>
          <cell r="AR1260">
            <v>0</v>
          </cell>
          <cell r="AS1260">
            <v>0</v>
          </cell>
          <cell r="AT1260">
            <v>0</v>
          </cell>
          <cell r="AU1260">
            <v>0</v>
          </cell>
          <cell r="AV1260">
            <v>0</v>
          </cell>
          <cell r="AW1260">
            <v>0</v>
          </cell>
          <cell r="AX1260">
            <v>0</v>
          </cell>
          <cell r="AY1260">
            <v>0</v>
          </cell>
          <cell r="AZ1260">
            <v>0</v>
          </cell>
        </row>
        <row r="1261">
          <cell r="AP1261">
            <v>0</v>
          </cell>
          <cell r="AQ1261">
            <v>0</v>
          </cell>
          <cell r="AR1261">
            <v>0</v>
          </cell>
          <cell r="AS1261">
            <v>0</v>
          </cell>
          <cell r="AT1261">
            <v>0</v>
          </cell>
          <cell r="AU1261">
            <v>0</v>
          </cell>
          <cell r="AV1261">
            <v>0</v>
          </cell>
          <cell r="AW1261">
            <v>0</v>
          </cell>
          <cell r="AX1261">
            <v>0</v>
          </cell>
          <cell r="AY1261">
            <v>0</v>
          </cell>
          <cell r="AZ1261">
            <v>0</v>
          </cell>
        </row>
        <row r="1262">
          <cell r="AP1262">
            <v>0</v>
          </cell>
          <cell r="AQ1262">
            <v>0</v>
          </cell>
          <cell r="AR1262">
            <v>0</v>
          </cell>
          <cell r="AS1262">
            <v>0</v>
          </cell>
          <cell r="AT1262">
            <v>0</v>
          </cell>
          <cell r="AU1262">
            <v>0</v>
          </cell>
          <cell r="AV1262">
            <v>0</v>
          </cell>
          <cell r="AW1262">
            <v>0</v>
          </cell>
          <cell r="AX1262">
            <v>0</v>
          </cell>
          <cell r="AY1262">
            <v>0</v>
          </cell>
          <cell r="AZ1262">
            <v>0</v>
          </cell>
        </row>
        <row r="1263">
          <cell r="AP1263">
            <v>0</v>
          </cell>
          <cell r="AQ1263">
            <v>0</v>
          </cell>
          <cell r="AR1263">
            <v>0</v>
          </cell>
          <cell r="AS1263">
            <v>0</v>
          </cell>
          <cell r="AT1263">
            <v>0</v>
          </cell>
          <cell r="AU1263">
            <v>0</v>
          </cell>
          <cell r="AV1263">
            <v>0</v>
          </cell>
          <cell r="AW1263">
            <v>0</v>
          </cell>
          <cell r="AX1263">
            <v>0</v>
          </cell>
          <cell r="AY1263">
            <v>0</v>
          </cell>
          <cell r="AZ1263">
            <v>0</v>
          </cell>
        </row>
        <row r="1264">
          <cell r="AP1264">
            <v>0</v>
          </cell>
          <cell r="AQ1264">
            <v>0</v>
          </cell>
          <cell r="AR1264">
            <v>0</v>
          </cell>
          <cell r="AS1264">
            <v>0</v>
          </cell>
          <cell r="AT1264">
            <v>0</v>
          </cell>
          <cell r="AU1264">
            <v>0</v>
          </cell>
          <cell r="AV1264">
            <v>0</v>
          </cell>
          <cell r="AW1264">
            <v>0</v>
          </cell>
          <cell r="AX1264">
            <v>0</v>
          </cell>
          <cell r="AY1264">
            <v>0</v>
          </cell>
          <cell r="AZ1264">
            <v>0</v>
          </cell>
        </row>
        <row r="1265">
          <cell r="AP1265">
            <v>0</v>
          </cell>
          <cell r="AQ1265">
            <v>0</v>
          </cell>
          <cell r="AR1265">
            <v>0</v>
          </cell>
          <cell r="AS1265">
            <v>0</v>
          </cell>
          <cell r="AT1265">
            <v>0</v>
          </cell>
          <cell r="AU1265">
            <v>0</v>
          </cell>
          <cell r="AV1265">
            <v>0</v>
          </cell>
          <cell r="AW1265">
            <v>0</v>
          </cell>
          <cell r="AX1265">
            <v>0</v>
          </cell>
          <cell r="AY1265">
            <v>0</v>
          </cell>
          <cell r="AZ1265">
            <v>0</v>
          </cell>
        </row>
        <row r="1266">
          <cell r="AP1266">
            <v>0</v>
          </cell>
          <cell r="AQ1266">
            <v>0</v>
          </cell>
          <cell r="AR1266">
            <v>0</v>
          </cell>
          <cell r="AS1266">
            <v>0</v>
          </cell>
          <cell r="AT1266">
            <v>0</v>
          </cell>
          <cell r="AU1266">
            <v>0</v>
          </cell>
          <cell r="AV1266">
            <v>0</v>
          </cell>
          <cell r="AW1266">
            <v>0</v>
          </cell>
          <cell r="AX1266">
            <v>0</v>
          </cell>
          <cell r="AY1266">
            <v>0</v>
          </cell>
          <cell r="AZ1266">
            <v>0</v>
          </cell>
        </row>
        <row r="1267">
          <cell r="AP1267">
            <v>0</v>
          </cell>
          <cell r="AQ1267">
            <v>0</v>
          </cell>
          <cell r="AR1267">
            <v>0</v>
          </cell>
          <cell r="AS1267">
            <v>0</v>
          </cell>
          <cell r="AT1267">
            <v>0</v>
          </cell>
          <cell r="AU1267">
            <v>0</v>
          </cell>
          <cell r="AV1267">
            <v>0</v>
          </cell>
          <cell r="AW1267">
            <v>0</v>
          </cell>
          <cell r="AX1267">
            <v>0</v>
          </cell>
          <cell r="AY1267">
            <v>0</v>
          </cell>
          <cell r="AZ1267">
            <v>0</v>
          </cell>
        </row>
        <row r="1268">
          <cell r="AP1268">
            <v>0</v>
          </cell>
          <cell r="AQ1268">
            <v>0</v>
          </cell>
          <cell r="AR1268">
            <v>0</v>
          </cell>
          <cell r="AS1268">
            <v>0</v>
          </cell>
          <cell r="AT1268">
            <v>0</v>
          </cell>
          <cell r="AU1268">
            <v>0</v>
          </cell>
          <cell r="AV1268">
            <v>0</v>
          </cell>
          <cell r="AW1268">
            <v>0</v>
          </cell>
          <cell r="AX1268">
            <v>0</v>
          </cell>
          <cell r="AY1268">
            <v>0</v>
          </cell>
          <cell r="AZ1268">
            <v>0</v>
          </cell>
        </row>
        <row r="1269">
          <cell r="AP1269">
            <v>0</v>
          </cell>
          <cell r="AQ1269">
            <v>0</v>
          </cell>
          <cell r="AR1269">
            <v>0</v>
          </cell>
          <cell r="AS1269">
            <v>0</v>
          </cell>
          <cell r="AT1269">
            <v>0</v>
          </cell>
          <cell r="AU1269">
            <v>0</v>
          </cell>
          <cell r="AV1269">
            <v>0</v>
          </cell>
          <cell r="AW1269">
            <v>0</v>
          </cell>
          <cell r="AX1269">
            <v>0</v>
          </cell>
          <cell r="AY1269">
            <v>0</v>
          </cell>
          <cell r="AZ1269">
            <v>0</v>
          </cell>
        </row>
        <row r="1270">
          <cell r="AP1270">
            <v>0</v>
          </cell>
          <cell r="AQ1270">
            <v>0</v>
          </cell>
          <cell r="AR1270">
            <v>0</v>
          </cell>
          <cell r="AS1270">
            <v>0</v>
          </cell>
          <cell r="AT1270">
            <v>0</v>
          </cell>
          <cell r="AU1270">
            <v>0</v>
          </cell>
          <cell r="AV1270">
            <v>0</v>
          </cell>
          <cell r="AW1270">
            <v>0</v>
          </cell>
          <cell r="AX1270">
            <v>0</v>
          </cell>
          <cell r="AY1270">
            <v>0</v>
          </cell>
          <cell r="AZ1270">
            <v>0</v>
          </cell>
        </row>
        <row r="1271">
          <cell r="AP1271">
            <v>0</v>
          </cell>
          <cell r="AQ1271">
            <v>0</v>
          </cell>
          <cell r="AR1271">
            <v>0</v>
          </cell>
          <cell r="AS1271">
            <v>0</v>
          </cell>
          <cell r="AT1271">
            <v>0</v>
          </cell>
          <cell r="AU1271">
            <v>0</v>
          </cell>
          <cell r="AV1271">
            <v>0</v>
          </cell>
          <cell r="AW1271">
            <v>0</v>
          </cell>
          <cell r="AX1271">
            <v>0</v>
          </cell>
          <cell r="AY1271">
            <v>0</v>
          </cell>
          <cell r="AZ1271">
            <v>0</v>
          </cell>
        </row>
        <row r="1272">
          <cell r="AP1272">
            <v>0</v>
          </cell>
          <cell r="AQ1272">
            <v>0</v>
          </cell>
          <cell r="AR1272">
            <v>0</v>
          </cell>
          <cell r="AS1272">
            <v>0</v>
          </cell>
          <cell r="AT1272">
            <v>0</v>
          </cell>
          <cell r="AU1272">
            <v>0</v>
          </cell>
          <cell r="AV1272">
            <v>0</v>
          </cell>
          <cell r="AW1272">
            <v>0</v>
          </cell>
          <cell r="AX1272">
            <v>0</v>
          </cell>
          <cell r="AY1272">
            <v>0</v>
          </cell>
          <cell r="AZ1272">
            <v>0</v>
          </cell>
        </row>
        <row r="1273">
          <cell r="AP1273">
            <v>0</v>
          </cell>
          <cell r="AQ1273">
            <v>0</v>
          </cell>
          <cell r="AR1273">
            <v>0</v>
          </cell>
          <cell r="AS1273">
            <v>0</v>
          </cell>
          <cell r="AT1273">
            <v>0</v>
          </cell>
          <cell r="AU1273">
            <v>0</v>
          </cell>
          <cell r="AV1273">
            <v>0</v>
          </cell>
          <cell r="AW1273">
            <v>0</v>
          </cell>
          <cell r="AX1273">
            <v>0</v>
          </cell>
          <cell r="AY1273">
            <v>0</v>
          </cell>
          <cell r="AZ1273">
            <v>0</v>
          </cell>
        </row>
        <row r="1274">
          <cell r="AP1274">
            <v>0</v>
          </cell>
          <cell r="AQ1274">
            <v>0</v>
          </cell>
          <cell r="AR1274">
            <v>0</v>
          </cell>
          <cell r="AS1274">
            <v>0</v>
          </cell>
          <cell r="AT1274">
            <v>0</v>
          </cell>
          <cell r="AU1274">
            <v>0</v>
          </cell>
          <cell r="AV1274">
            <v>0</v>
          </cell>
          <cell r="AW1274">
            <v>0</v>
          </cell>
          <cell r="AX1274">
            <v>0</v>
          </cell>
          <cell r="AY1274">
            <v>0</v>
          </cell>
          <cell r="AZ1274">
            <v>0</v>
          </cell>
        </row>
        <row r="1275">
          <cell r="AP1275">
            <v>0</v>
          </cell>
          <cell r="AQ1275">
            <v>0</v>
          </cell>
          <cell r="AR1275">
            <v>0</v>
          </cell>
          <cell r="AS1275">
            <v>0</v>
          </cell>
          <cell r="AT1275">
            <v>0</v>
          </cell>
          <cell r="AU1275">
            <v>0</v>
          </cell>
          <cell r="AV1275">
            <v>0</v>
          </cell>
          <cell r="AW1275">
            <v>0</v>
          </cell>
          <cell r="AX1275">
            <v>0</v>
          </cell>
          <cell r="AY1275">
            <v>0</v>
          </cell>
          <cell r="AZ1275">
            <v>0</v>
          </cell>
        </row>
        <row r="1276">
          <cell r="AP1276">
            <v>0</v>
          </cell>
          <cell r="AQ1276">
            <v>0</v>
          </cell>
          <cell r="AR1276">
            <v>0</v>
          </cell>
          <cell r="AS1276">
            <v>0</v>
          </cell>
          <cell r="AT1276">
            <v>0</v>
          </cell>
          <cell r="AU1276">
            <v>0</v>
          </cell>
          <cell r="AV1276">
            <v>0</v>
          </cell>
          <cell r="AW1276">
            <v>0</v>
          </cell>
          <cell r="AX1276">
            <v>0</v>
          </cell>
          <cell r="AY1276">
            <v>0</v>
          </cell>
          <cell r="AZ1276">
            <v>0</v>
          </cell>
        </row>
        <row r="1277">
          <cell r="AP1277">
            <v>0</v>
          </cell>
          <cell r="AQ1277">
            <v>0</v>
          </cell>
          <cell r="AR1277">
            <v>0</v>
          </cell>
          <cell r="AS1277">
            <v>0</v>
          </cell>
          <cell r="AT1277">
            <v>0</v>
          </cell>
          <cell r="AU1277">
            <v>0</v>
          </cell>
          <cell r="AV1277">
            <v>0</v>
          </cell>
          <cell r="AW1277">
            <v>0</v>
          </cell>
          <cell r="AX1277">
            <v>0</v>
          </cell>
          <cell r="AY1277">
            <v>0</v>
          </cell>
          <cell r="AZ1277">
            <v>0</v>
          </cell>
        </row>
        <row r="1278">
          <cell r="AP1278">
            <v>0</v>
          </cell>
          <cell r="AQ1278">
            <v>0</v>
          </cell>
          <cell r="AR1278">
            <v>0</v>
          </cell>
          <cell r="AS1278">
            <v>0</v>
          </cell>
          <cell r="AT1278">
            <v>0</v>
          </cell>
          <cell r="AU1278">
            <v>0</v>
          </cell>
          <cell r="AV1278">
            <v>0</v>
          </cell>
          <cell r="AW1278">
            <v>0</v>
          </cell>
          <cell r="AX1278">
            <v>0</v>
          </cell>
          <cell r="AY1278">
            <v>0</v>
          </cell>
          <cell r="AZ1278">
            <v>0</v>
          </cell>
        </row>
        <row r="1279">
          <cell r="AP1279">
            <v>0</v>
          </cell>
          <cell r="AQ1279">
            <v>0</v>
          </cell>
          <cell r="AR1279">
            <v>0</v>
          </cell>
          <cell r="AS1279">
            <v>0</v>
          </cell>
          <cell r="AT1279">
            <v>0</v>
          </cell>
          <cell r="AU1279">
            <v>0</v>
          </cell>
          <cell r="AV1279">
            <v>0</v>
          </cell>
          <cell r="AW1279">
            <v>0</v>
          </cell>
          <cell r="AX1279">
            <v>0</v>
          </cell>
          <cell r="AY1279">
            <v>0</v>
          </cell>
          <cell r="AZ1279">
            <v>0</v>
          </cell>
        </row>
        <row r="1280">
          <cell r="AP1280">
            <v>0</v>
          </cell>
          <cell r="AQ1280">
            <v>0</v>
          </cell>
          <cell r="AR1280">
            <v>0</v>
          </cell>
          <cell r="AS1280">
            <v>0</v>
          </cell>
          <cell r="AT1280">
            <v>0</v>
          </cell>
          <cell r="AU1280">
            <v>0</v>
          </cell>
          <cell r="AV1280">
            <v>0</v>
          </cell>
          <cell r="AW1280">
            <v>0</v>
          </cell>
          <cell r="AX1280">
            <v>0</v>
          </cell>
          <cell r="AY1280">
            <v>0</v>
          </cell>
          <cell r="AZ1280">
            <v>0</v>
          </cell>
        </row>
        <row r="1281">
          <cell r="AP1281">
            <v>0</v>
          </cell>
          <cell r="AQ1281">
            <v>0</v>
          </cell>
          <cell r="AR1281">
            <v>0</v>
          </cell>
          <cell r="AS1281">
            <v>0</v>
          </cell>
          <cell r="AT1281">
            <v>0</v>
          </cell>
          <cell r="AU1281">
            <v>0</v>
          </cell>
          <cell r="AV1281">
            <v>0</v>
          </cell>
          <cell r="AW1281">
            <v>0</v>
          </cell>
          <cell r="AX1281">
            <v>0</v>
          </cell>
          <cell r="AY1281">
            <v>0</v>
          </cell>
          <cell r="AZ1281">
            <v>0</v>
          </cell>
        </row>
        <row r="1282">
          <cell r="AP1282">
            <v>0</v>
          </cell>
          <cell r="AQ1282">
            <v>0</v>
          </cell>
          <cell r="AR1282">
            <v>0</v>
          </cell>
          <cell r="AS1282">
            <v>0</v>
          </cell>
          <cell r="AT1282">
            <v>0</v>
          </cell>
          <cell r="AU1282">
            <v>0</v>
          </cell>
          <cell r="AV1282">
            <v>0</v>
          </cell>
          <cell r="AW1282">
            <v>0</v>
          </cell>
          <cell r="AX1282">
            <v>0</v>
          </cell>
          <cell r="AY1282">
            <v>0</v>
          </cell>
          <cell r="AZ1282">
            <v>0</v>
          </cell>
        </row>
        <row r="1283">
          <cell r="AP1283">
            <v>0</v>
          </cell>
          <cell r="AQ1283">
            <v>0</v>
          </cell>
          <cell r="AR1283">
            <v>0</v>
          </cell>
          <cell r="AS1283">
            <v>0</v>
          </cell>
          <cell r="AT1283">
            <v>0</v>
          </cell>
          <cell r="AU1283">
            <v>0</v>
          </cell>
          <cell r="AV1283">
            <v>0</v>
          </cell>
          <cell r="AW1283">
            <v>0</v>
          </cell>
          <cell r="AX1283">
            <v>0</v>
          </cell>
          <cell r="AY1283">
            <v>0</v>
          </cell>
          <cell r="AZ1283">
            <v>0</v>
          </cell>
        </row>
        <row r="1284">
          <cell r="AP1284">
            <v>0</v>
          </cell>
          <cell r="AQ1284">
            <v>0</v>
          </cell>
          <cell r="AR1284">
            <v>0</v>
          </cell>
          <cell r="AS1284">
            <v>0</v>
          </cell>
          <cell r="AT1284">
            <v>0</v>
          </cell>
          <cell r="AU1284">
            <v>0</v>
          </cell>
          <cell r="AV1284">
            <v>0</v>
          </cell>
          <cell r="AW1284">
            <v>0</v>
          </cell>
          <cell r="AX1284">
            <v>0</v>
          </cell>
          <cell r="AY1284">
            <v>0</v>
          </cell>
          <cell r="AZ1284">
            <v>0</v>
          </cell>
        </row>
        <row r="1285">
          <cell r="AP1285">
            <v>0</v>
          </cell>
          <cell r="AQ1285">
            <v>0</v>
          </cell>
          <cell r="AR1285">
            <v>0</v>
          </cell>
          <cell r="AS1285">
            <v>0</v>
          </cell>
          <cell r="AT1285">
            <v>0</v>
          </cell>
          <cell r="AU1285">
            <v>0</v>
          </cell>
          <cell r="AV1285">
            <v>0</v>
          </cell>
          <cell r="AW1285">
            <v>0</v>
          </cell>
          <cell r="AX1285">
            <v>0</v>
          </cell>
          <cell r="AY1285">
            <v>0</v>
          </cell>
          <cell r="AZ1285">
            <v>0</v>
          </cell>
        </row>
        <row r="1286">
          <cell r="AP1286">
            <v>0</v>
          </cell>
          <cell r="AQ1286">
            <v>0</v>
          </cell>
          <cell r="AR1286">
            <v>0</v>
          </cell>
          <cell r="AS1286">
            <v>0</v>
          </cell>
          <cell r="AT1286">
            <v>0</v>
          </cell>
          <cell r="AU1286">
            <v>0</v>
          </cell>
          <cell r="AV1286">
            <v>0</v>
          </cell>
          <cell r="AW1286">
            <v>0</v>
          </cell>
          <cell r="AX1286">
            <v>0</v>
          </cell>
          <cell r="AY1286">
            <v>0</v>
          </cell>
          <cell r="AZ1286">
            <v>0</v>
          </cell>
        </row>
        <row r="1287">
          <cell r="AP1287">
            <v>0</v>
          </cell>
          <cell r="AQ1287">
            <v>0</v>
          </cell>
          <cell r="AR1287">
            <v>0</v>
          </cell>
          <cell r="AS1287">
            <v>0</v>
          </cell>
          <cell r="AT1287">
            <v>0</v>
          </cell>
          <cell r="AU1287">
            <v>0</v>
          </cell>
          <cell r="AV1287">
            <v>0</v>
          </cell>
          <cell r="AW1287">
            <v>0</v>
          </cell>
          <cell r="AX1287">
            <v>0</v>
          </cell>
          <cell r="AY1287">
            <v>0</v>
          </cell>
          <cell r="AZ1287">
            <v>0</v>
          </cell>
        </row>
        <row r="1288">
          <cell r="AP1288">
            <v>0</v>
          </cell>
          <cell r="AQ1288">
            <v>0</v>
          </cell>
          <cell r="AR1288">
            <v>0</v>
          </cell>
          <cell r="AS1288">
            <v>0</v>
          </cell>
          <cell r="AT1288">
            <v>0</v>
          </cell>
          <cell r="AU1288">
            <v>0</v>
          </cell>
          <cell r="AV1288">
            <v>0</v>
          </cell>
          <cell r="AW1288">
            <v>0</v>
          </cell>
          <cell r="AX1288">
            <v>0</v>
          </cell>
          <cell r="AY1288">
            <v>0</v>
          </cell>
          <cell r="AZ1288">
            <v>0</v>
          </cell>
        </row>
        <row r="1289">
          <cell r="AP1289">
            <v>0</v>
          </cell>
          <cell r="AQ1289">
            <v>0</v>
          </cell>
          <cell r="AR1289">
            <v>0</v>
          </cell>
          <cell r="AS1289">
            <v>0</v>
          </cell>
          <cell r="AT1289">
            <v>0</v>
          </cell>
          <cell r="AU1289">
            <v>0</v>
          </cell>
          <cell r="AV1289">
            <v>0</v>
          </cell>
          <cell r="AW1289">
            <v>0</v>
          </cell>
          <cell r="AX1289">
            <v>0</v>
          </cell>
          <cell r="AY1289">
            <v>0</v>
          </cell>
          <cell r="AZ1289">
            <v>0</v>
          </cell>
        </row>
        <row r="1290">
          <cell r="AP1290">
            <v>0</v>
          </cell>
          <cell r="AQ1290">
            <v>0</v>
          </cell>
          <cell r="AR1290">
            <v>0</v>
          </cell>
          <cell r="AS1290">
            <v>0</v>
          </cell>
          <cell r="AT1290">
            <v>0</v>
          </cell>
          <cell r="AU1290">
            <v>0</v>
          </cell>
          <cell r="AV1290">
            <v>0</v>
          </cell>
          <cell r="AW1290">
            <v>0</v>
          </cell>
          <cell r="AX1290">
            <v>0</v>
          </cell>
          <cell r="AY1290">
            <v>0</v>
          </cell>
          <cell r="AZ1290">
            <v>0</v>
          </cell>
        </row>
        <row r="1291">
          <cell r="AP1291">
            <v>0</v>
          </cell>
          <cell r="AQ1291">
            <v>0</v>
          </cell>
          <cell r="AR1291">
            <v>0</v>
          </cell>
          <cell r="AS1291">
            <v>0</v>
          </cell>
          <cell r="AT1291">
            <v>0</v>
          </cell>
          <cell r="AU1291">
            <v>0</v>
          </cell>
          <cell r="AV1291">
            <v>0</v>
          </cell>
          <cell r="AW1291">
            <v>0</v>
          </cell>
          <cell r="AX1291">
            <v>0</v>
          </cell>
          <cell r="AY1291">
            <v>0</v>
          </cell>
          <cell r="AZ1291">
            <v>0</v>
          </cell>
        </row>
        <row r="1292">
          <cell r="AP1292">
            <v>0</v>
          </cell>
          <cell r="AQ1292">
            <v>0</v>
          </cell>
          <cell r="AR1292">
            <v>0</v>
          </cell>
          <cell r="AS1292">
            <v>0</v>
          </cell>
          <cell r="AT1292">
            <v>0</v>
          </cell>
          <cell r="AU1292">
            <v>0</v>
          </cell>
          <cell r="AV1292">
            <v>0</v>
          </cell>
          <cell r="AW1292">
            <v>0</v>
          </cell>
          <cell r="AX1292">
            <v>0</v>
          </cell>
          <cell r="AY1292">
            <v>0</v>
          </cell>
          <cell r="AZ1292">
            <v>0</v>
          </cell>
        </row>
        <row r="1293">
          <cell r="AP1293">
            <v>0</v>
          </cell>
          <cell r="AQ1293">
            <v>0</v>
          </cell>
          <cell r="AR1293">
            <v>0</v>
          </cell>
          <cell r="AS1293">
            <v>0</v>
          </cell>
          <cell r="AT1293">
            <v>0</v>
          </cell>
          <cell r="AU1293">
            <v>0</v>
          </cell>
          <cell r="AV1293">
            <v>0</v>
          </cell>
          <cell r="AW1293">
            <v>0</v>
          </cell>
          <cell r="AX1293">
            <v>0</v>
          </cell>
          <cell r="AY1293">
            <v>0</v>
          </cell>
          <cell r="AZ1293">
            <v>0</v>
          </cell>
        </row>
        <row r="1294">
          <cell r="AP1294">
            <v>0</v>
          </cell>
          <cell r="AQ1294">
            <v>0</v>
          </cell>
          <cell r="AR1294">
            <v>0</v>
          </cell>
          <cell r="AS1294">
            <v>0</v>
          </cell>
          <cell r="AT1294">
            <v>0</v>
          </cell>
          <cell r="AU1294">
            <v>0</v>
          </cell>
          <cell r="AV1294">
            <v>0</v>
          </cell>
          <cell r="AW1294">
            <v>0</v>
          </cell>
          <cell r="AX1294">
            <v>0</v>
          </cell>
          <cell r="AY1294">
            <v>0</v>
          </cell>
          <cell r="AZ1294">
            <v>0</v>
          </cell>
        </row>
        <row r="1295">
          <cell r="AP1295">
            <v>0</v>
          </cell>
          <cell r="AQ1295">
            <v>0</v>
          </cell>
          <cell r="AR1295">
            <v>0</v>
          </cell>
          <cell r="AS1295">
            <v>0</v>
          </cell>
          <cell r="AT1295">
            <v>0</v>
          </cell>
          <cell r="AU1295">
            <v>0</v>
          </cell>
          <cell r="AV1295">
            <v>0</v>
          </cell>
          <cell r="AW1295">
            <v>0</v>
          </cell>
          <cell r="AX1295">
            <v>0</v>
          </cell>
          <cell r="AY1295">
            <v>0</v>
          </cell>
          <cell r="AZ1295">
            <v>0</v>
          </cell>
        </row>
        <row r="1296">
          <cell r="AP1296">
            <v>0</v>
          </cell>
          <cell r="AQ1296">
            <v>0</v>
          </cell>
          <cell r="AR1296">
            <v>0</v>
          </cell>
          <cell r="AS1296">
            <v>0</v>
          </cell>
          <cell r="AT1296">
            <v>0</v>
          </cell>
          <cell r="AU1296">
            <v>0</v>
          </cell>
          <cell r="AV1296">
            <v>0</v>
          </cell>
          <cell r="AW1296">
            <v>0</v>
          </cell>
          <cell r="AX1296">
            <v>0</v>
          </cell>
          <cell r="AY1296">
            <v>0</v>
          </cell>
          <cell r="AZ1296">
            <v>0</v>
          </cell>
        </row>
        <row r="1297">
          <cell r="AP1297">
            <v>0</v>
          </cell>
          <cell r="AQ1297">
            <v>0</v>
          </cell>
          <cell r="AR1297">
            <v>0</v>
          </cell>
          <cell r="AS1297">
            <v>0</v>
          </cell>
          <cell r="AT1297">
            <v>0</v>
          </cell>
          <cell r="AU1297">
            <v>0</v>
          </cell>
          <cell r="AV1297">
            <v>0</v>
          </cell>
          <cell r="AW1297">
            <v>0</v>
          </cell>
          <cell r="AX1297">
            <v>0</v>
          </cell>
          <cell r="AY1297">
            <v>0</v>
          </cell>
          <cell r="AZ1297">
            <v>0</v>
          </cell>
        </row>
        <row r="1298">
          <cell r="AP1298">
            <v>0</v>
          </cell>
          <cell r="AQ1298">
            <v>0</v>
          </cell>
          <cell r="AR1298">
            <v>0</v>
          </cell>
          <cell r="AS1298">
            <v>0</v>
          </cell>
          <cell r="AT1298">
            <v>0</v>
          </cell>
          <cell r="AU1298">
            <v>0</v>
          </cell>
          <cell r="AV1298">
            <v>0</v>
          </cell>
          <cell r="AW1298">
            <v>0</v>
          </cell>
          <cell r="AX1298">
            <v>0</v>
          </cell>
          <cell r="AY1298">
            <v>0</v>
          </cell>
          <cell r="AZ1298">
            <v>0</v>
          </cell>
        </row>
        <row r="1299">
          <cell r="AP1299">
            <v>0</v>
          </cell>
          <cell r="AQ1299">
            <v>0</v>
          </cell>
          <cell r="AR1299">
            <v>0</v>
          </cell>
          <cell r="AS1299">
            <v>0</v>
          </cell>
          <cell r="AT1299">
            <v>0</v>
          </cell>
          <cell r="AU1299">
            <v>0</v>
          </cell>
          <cell r="AV1299">
            <v>0</v>
          </cell>
          <cell r="AW1299">
            <v>0</v>
          </cell>
          <cell r="AX1299">
            <v>0</v>
          </cell>
          <cell r="AY1299">
            <v>0</v>
          </cell>
          <cell r="AZ1299">
            <v>0</v>
          </cell>
        </row>
        <row r="1300">
          <cell r="AP1300">
            <v>0</v>
          </cell>
          <cell r="AQ1300">
            <v>0</v>
          </cell>
          <cell r="AR1300">
            <v>0</v>
          </cell>
          <cell r="AS1300">
            <v>0</v>
          </cell>
          <cell r="AT1300">
            <v>0</v>
          </cell>
          <cell r="AU1300">
            <v>0</v>
          </cell>
          <cell r="AV1300">
            <v>0</v>
          </cell>
          <cell r="AW1300">
            <v>0</v>
          </cell>
          <cell r="AX1300">
            <v>0</v>
          </cell>
          <cell r="AY1300">
            <v>0</v>
          </cell>
          <cell r="AZ1300">
            <v>0</v>
          </cell>
        </row>
        <row r="1301">
          <cell r="AP1301">
            <v>0</v>
          </cell>
          <cell r="AQ1301">
            <v>0</v>
          </cell>
          <cell r="AR1301">
            <v>0</v>
          </cell>
          <cell r="AS1301">
            <v>0</v>
          </cell>
          <cell r="AT1301">
            <v>0</v>
          </cell>
          <cell r="AU1301">
            <v>0</v>
          </cell>
          <cell r="AV1301">
            <v>0</v>
          </cell>
          <cell r="AW1301">
            <v>0</v>
          </cell>
          <cell r="AX1301">
            <v>0</v>
          </cell>
          <cell r="AY1301">
            <v>0</v>
          </cell>
          <cell r="AZ1301">
            <v>0</v>
          </cell>
        </row>
        <row r="1302">
          <cell r="AP1302">
            <v>0</v>
          </cell>
          <cell r="AQ1302">
            <v>0</v>
          </cell>
          <cell r="AR1302">
            <v>0</v>
          </cell>
          <cell r="AS1302">
            <v>0</v>
          </cell>
          <cell r="AT1302">
            <v>0</v>
          </cell>
          <cell r="AU1302">
            <v>0</v>
          </cell>
          <cell r="AV1302">
            <v>0</v>
          </cell>
          <cell r="AW1302">
            <v>0</v>
          </cell>
          <cell r="AX1302">
            <v>0</v>
          </cell>
          <cell r="AY1302">
            <v>0</v>
          </cell>
          <cell r="AZ1302">
            <v>0</v>
          </cell>
        </row>
        <row r="1303">
          <cell r="AP1303">
            <v>0</v>
          </cell>
          <cell r="AQ1303">
            <v>0</v>
          </cell>
          <cell r="AR1303">
            <v>0</v>
          </cell>
          <cell r="AS1303">
            <v>0</v>
          </cell>
          <cell r="AT1303">
            <v>0</v>
          </cell>
          <cell r="AU1303">
            <v>0</v>
          </cell>
          <cell r="AV1303">
            <v>0</v>
          </cell>
          <cell r="AW1303">
            <v>0</v>
          </cell>
          <cell r="AX1303">
            <v>0</v>
          </cell>
          <cell r="AY1303">
            <v>0</v>
          </cell>
          <cell r="AZ1303">
            <v>0</v>
          </cell>
        </row>
        <row r="1304">
          <cell r="AP1304">
            <v>0</v>
          </cell>
          <cell r="AQ1304">
            <v>0</v>
          </cell>
          <cell r="AR1304">
            <v>0</v>
          </cell>
          <cell r="AS1304">
            <v>0</v>
          </cell>
          <cell r="AT1304">
            <v>0</v>
          </cell>
          <cell r="AU1304">
            <v>0</v>
          </cell>
          <cell r="AV1304">
            <v>0</v>
          </cell>
          <cell r="AW1304">
            <v>0</v>
          </cell>
          <cell r="AX1304">
            <v>0</v>
          </cell>
          <cell r="AY1304">
            <v>0</v>
          </cell>
          <cell r="AZ1304">
            <v>0</v>
          </cell>
        </row>
        <row r="1305">
          <cell r="AP1305">
            <v>0</v>
          </cell>
          <cell r="AQ1305">
            <v>0</v>
          </cell>
          <cell r="AR1305">
            <v>0</v>
          </cell>
          <cell r="AS1305">
            <v>0</v>
          </cell>
          <cell r="AT1305">
            <v>0</v>
          </cell>
          <cell r="AU1305">
            <v>0</v>
          </cell>
          <cell r="AV1305">
            <v>0</v>
          </cell>
          <cell r="AW1305">
            <v>0</v>
          </cell>
          <cell r="AX1305">
            <v>0</v>
          </cell>
          <cell r="AY1305">
            <v>0</v>
          </cell>
          <cell r="AZ1305">
            <v>0</v>
          </cell>
        </row>
        <row r="1306">
          <cell r="AP1306">
            <v>0</v>
          </cell>
          <cell r="AQ1306">
            <v>0</v>
          </cell>
          <cell r="AR1306">
            <v>0</v>
          </cell>
          <cell r="AS1306">
            <v>0</v>
          </cell>
          <cell r="AT1306">
            <v>0</v>
          </cell>
          <cell r="AU1306">
            <v>0</v>
          </cell>
          <cell r="AV1306">
            <v>0</v>
          </cell>
          <cell r="AW1306">
            <v>0</v>
          </cell>
          <cell r="AX1306">
            <v>0</v>
          </cell>
          <cell r="AY1306">
            <v>0</v>
          </cell>
          <cell r="AZ1306">
            <v>0</v>
          </cell>
        </row>
        <row r="1307">
          <cell r="AP1307">
            <v>0</v>
          </cell>
          <cell r="AQ1307">
            <v>0</v>
          </cell>
          <cell r="AR1307">
            <v>0</v>
          </cell>
          <cell r="AS1307">
            <v>0</v>
          </cell>
          <cell r="AT1307">
            <v>0</v>
          </cell>
          <cell r="AU1307">
            <v>0</v>
          </cell>
          <cell r="AV1307">
            <v>0</v>
          </cell>
          <cell r="AW1307">
            <v>0</v>
          </cell>
          <cell r="AX1307">
            <v>0</v>
          </cell>
          <cell r="AY1307">
            <v>0</v>
          </cell>
          <cell r="AZ1307">
            <v>0</v>
          </cell>
        </row>
        <row r="1308">
          <cell r="AP1308">
            <v>0</v>
          </cell>
          <cell r="AQ1308">
            <v>0</v>
          </cell>
          <cell r="AR1308">
            <v>0</v>
          </cell>
          <cell r="AS1308">
            <v>0</v>
          </cell>
          <cell r="AT1308">
            <v>0</v>
          </cell>
          <cell r="AU1308">
            <v>0</v>
          </cell>
          <cell r="AV1308">
            <v>0</v>
          </cell>
          <cell r="AW1308">
            <v>0</v>
          </cell>
          <cell r="AX1308">
            <v>0</v>
          </cell>
          <cell r="AY1308">
            <v>0</v>
          </cell>
          <cell r="AZ1308">
            <v>0</v>
          </cell>
        </row>
        <row r="1309">
          <cell r="AP1309">
            <v>0</v>
          </cell>
          <cell r="AQ1309">
            <v>0</v>
          </cell>
          <cell r="AR1309">
            <v>0</v>
          </cell>
          <cell r="AS1309">
            <v>0</v>
          </cell>
          <cell r="AT1309">
            <v>0</v>
          </cell>
          <cell r="AU1309">
            <v>0</v>
          </cell>
          <cell r="AV1309">
            <v>0</v>
          </cell>
          <cell r="AW1309">
            <v>0</v>
          </cell>
          <cell r="AX1309">
            <v>0</v>
          </cell>
          <cell r="AY1309">
            <v>0</v>
          </cell>
          <cell r="AZ1309">
            <v>0</v>
          </cell>
        </row>
        <row r="1310">
          <cell r="AP1310">
            <v>0</v>
          </cell>
          <cell r="AQ1310">
            <v>0</v>
          </cell>
          <cell r="AR1310">
            <v>0</v>
          </cell>
          <cell r="AS1310">
            <v>0</v>
          </cell>
          <cell r="AT1310">
            <v>0</v>
          </cell>
          <cell r="AU1310">
            <v>0</v>
          </cell>
          <cell r="AV1310">
            <v>0</v>
          </cell>
          <cell r="AW1310">
            <v>0</v>
          </cell>
          <cell r="AX1310">
            <v>0</v>
          </cell>
          <cell r="AY1310">
            <v>0</v>
          </cell>
          <cell r="AZ1310">
            <v>0</v>
          </cell>
        </row>
        <row r="1311">
          <cell r="AP1311">
            <v>0</v>
          </cell>
          <cell r="AQ1311">
            <v>0</v>
          </cell>
          <cell r="AR1311">
            <v>0</v>
          </cell>
          <cell r="AS1311">
            <v>0</v>
          </cell>
          <cell r="AT1311">
            <v>0</v>
          </cell>
          <cell r="AU1311">
            <v>0</v>
          </cell>
          <cell r="AV1311">
            <v>0</v>
          </cell>
          <cell r="AW1311">
            <v>0</v>
          </cell>
          <cell r="AX1311">
            <v>0</v>
          </cell>
          <cell r="AY1311">
            <v>0</v>
          </cell>
          <cell r="AZ1311">
            <v>0</v>
          </cell>
        </row>
        <row r="1312">
          <cell r="AP1312">
            <v>0</v>
          </cell>
          <cell r="AQ1312">
            <v>0</v>
          </cell>
          <cell r="AR1312">
            <v>0</v>
          </cell>
          <cell r="AS1312">
            <v>0</v>
          </cell>
          <cell r="AT1312">
            <v>0</v>
          </cell>
          <cell r="AU1312">
            <v>0</v>
          </cell>
          <cell r="AV1312">
            <v>0</v>
          </cell>
          <cell r="AW1312">
            <v>0</v>
          </cell>
          <cell r="AX1312">
            <v>0</v>
          </cell>
          <cell r="AY1312">
            <v>0</v>
          </cell>
          <cell r="AZ1312">
            <v>0</v>
          </cell>
        </row>
        <row r="1313">
          <cell r="AP1313">
            <v>0</v>
          </cell>
          <cell r="AQ1313">
            <v>0</v>
          </cell>
          <cell r="AR1313">
            <v>0</v>
          </cell>
          <cell r="AS1313">
            <v>0</v>
          </cell>
          <cell r="AT1313">
            <v>0</v>
          </cell>
          <cell r="AU1313">
            <v>0</v>
          </cell>
          <cell r="AV1313">
            <v>0</v>
          </cell>
          <cell r="AW1313">
            <v>0</v>
          </cell>
          <cell r="AX1313">
            <v>0</v>
          </cell>
          <cell r="AY1313">
            <v>0</v>
          </cell>
          <cell r="AZ1313">
            <v>0</v>
          </cell>
        </row>
        <row r="1314">
          <cell r="AP1314">
            <v>0</v>
          </cell>
          <cell r="AQ1314">
            <v>0</v>
          </cell>
          <cell r="AR1314">
            <v>0</v>
          </cell>
          <cell r="AS1314">
            <v>0</v>
          </cell>
          <cell r="AT1314">
            <v>0</v>
          </cell>
          <cell r="AU1314">
            <v>0</v>
          </cell>
          <cell r="AV1314">
            <v>0</v>
          </cell>
          <cell r="AW1314">
            <v>0</v>
          </cell>
          <cell r="AX1314">
            <v>0</v>
          </cell>
          <cell r="AY1314">
            <v>0</v>
          </cell>
          <cell r="AZ1314">
            <v>0</v>
          </cell>
        </row>
        <row r="1315">
          <cell r="AP1315">
            <v>0</v>
          </cell>
          <cell r="AQ1315">
            <v>0</v>
          </cell>
          <cell r="AR1315">
            <v>0</v>
          </cell>
          <cell r="AS1315">
            <v>0</v>
          </cell>
          <cell r="AT1315">
            <v>0</v>
          </cell>
          <cell r="AU1315">
            <v>0</v>
          </cell>
          <cell r="AV1315">
            <v>0</v>
          </cell>
          <cell r="AW1315">
            <v>0</v>
          </cell>
          <cell r="AX1315">
            <v>0</v>
          </cell>
          <cell r="AY1315">
            <v>0</v>
          </cell>
          <cell r="AZ1315">
            <v>0</v>
          </cell>
        </row>
        <row r="1316">
          <cell r="AP1316">
            <v>0</v>
          </cell>
          <cell r="AQ1316">
            <v>0</v>
          </cell>
          <cell r="AR1316">
            <v>0</v>
          </cell>
          <cell r="AS1316">
            <v>0</v>
          </cell>
          <cell r="AT1316">
            <v>0</v>
          </cell>
          <cell r="AU1316">
            <v>0</v>
          </cell>
          <cell r="AV1316">
            <v>0</v>
          </cell>
          <cell r="AW1316">
            <v>0</v>
          </cell>
          <cell r="AX1316">
            <v>0</v>
          </cell>
          <cell r="AY1316">
            <v>0</v>
          </cell>
          <cell r="AZ1316">
            <v>0</v>
          </cell>
        </row>
        <row r="1317">
          <cell r="AP1317">
            <v>0</v>
          </cell>
          <cell r="AQ1317">
            <v>0</v>
          </cell>
          <cell r="AR1317">
            <v>0</v>
          </cell>
          <cell r="AS1317">
            <v>0</v>
          </cell>
          <cell r="AT1317">
            <v>0</v>
          </cell>
          <cell r="AU1317">
            <v>0</v>
          </cell>
          <cell r="AV1317">
            <v>0</v>
          </cell>
          <cell r="AW1317">
            <v>0</v>
          </cell>
          <cell r="AX1317">
            <v>0</v>
          </cell>
          <cell r="AY1317">
            <v>0</v>
          </cell>
          <cell r="AZ1317">
            <v>0</v>
          </cell>
        </row>
        <row r="1318">
          <cell r="AP1318">
            <v>0</v>
          </cell>
          <cell r="AQ1318">
            <v>0</v>
          </cell>
          <cell r="AR1318">
            <v>0</v>
          </cell>
          <cell r="AS1318">
            <v>0</v>
          </cell>
          <cell r="AT1318">
            <v>0</v>
          </cell>
          <cell r="AU1318">
            <v>0</v>
          </cell>
          <cell r="AV1318">
            <v>0</v>
          </cell>
          <cell r="AW1318">
            <v>0</v>
          </cell>
          <cell r="AX1318">
            <v>0</v>
          </cell>
          <cell r="AY1318">
            <v>0</v>
          </cell>
          <cell r="AZ1318">
            <v>0</v>
          </cell>
        </row>
        <row r="1319">
          <cell r="AP1319">
            <v>0</v>
          </cell>
          <cell r="AQ1319">
            <v>0</v>
          </cell>
          <cell r="AR1319">
            <v>0</v>
          </cell>
          <cell r="AS1319">
            <v>0</v>
          </cell>
          <cell r="AT1319">
            <v>0</v>
          </cell>
          <cell r="AU1319">
            <v>0</v>
          </cell>
          <cell r="AV1319">
            <v>0</v>
          </cell>
          <cell r="AW1319">
            <v>0</v>
          </cell>
          <cell r="AX1319">
            <v>0</v>
          </cell>
          <cell r="AY1319">
            <v>0</v>
          </cell>
          <cell r="AZ1319">
            <v>0</v>
          </cell>
        </row>
        <row r="1320">
          <cell r="AP1320">
            <v>0</v>
          </cell>
          <cell r="AQ1320">
            <v>0</v>
          </cell>
          <cell r="AR1320">
            <v>0</v>
          </cell>
          <cell r="AS1320">
            <v>0</v>
          </cell>
          <cell r="AT1320">
            <v>0</v>
          </cell>
          <cell r="AU1320">
            <v>0</v>
          </cell>
          <cell r="AV1320">
            <v>0</v>
          </cell>
          <cell r="AW1320">
            <v>0</v>
          </cell>
          <cell r="AX1320">
            <v>0</v>
          </cell>
          <cell r="AY1320">
            <v>0</v>
          </cell>
          <cell r="AZ1320">
            <v>0</v>
          </cell>
        </row>
        <row r="1321">
          <cell r="AP1321">
            <v>0</v>
          </cell>
          <cell r="AQ1321">
            <v>0</v>
          </cell>
          <cell r="AR1321">
            <v>0</v>
          </cell>
          <cell r="AS1321">
            <v>0</v>
          </cell>
          <cell r="AT1321">
            <v>0</v>
          </cell>
          <cell r="AU1321">
            <v>0</v>
          </cell>
          <cell r="AV1321">
            <v>0</v>
          </cell>
          <cell r="AW1321">
            <v>0</v>
          </cell>
          <cell r="AX1321">
            <v>0</v>
          </cell>
          <cell r="AY1321">
            <v>0</v>
          </cell>
          <cell r="AZ1321">
            <v>0</v>
          </cell>
        </row>
        <row r="1322">
          <cell r="AP1322">
            <v>0</v>
          </cell>
          <cell r="AQ1322">
            <v>0</v>
          </cell>
          <cell r="AR1322">
            <v>0</v>
          </cell>
          <cell r="AS1322">
            <v>0</v>
          </cell>
          <cell r="AT1322">
            <v>0</v>
          </cell>
          <cell r="AU1322">
            <v>0</v>
          </cell>
          <cell r="AV1322">
            <v>0</v>
          </cell>
          <cell r="AW1322">
            <v>0</v>
          </cell>
          <cell r="AX1322">
            <v>0</v>
          </cell>
          <cell r="AY1322">
            <v>0</v>
          </cell>
          <cell r="AZ1322">
            <v>0</v>
          </cell>
        </row>
        <row r="1323">
          <cell r="AP1323">
            <v>0</v>
          </cell>
          <cell r="AQ1323">
            <v>0</v>
          </cell>
          <cell r="AR1323">
            <v>0</v>
          </cell>
          <cell r="AS1323">
            <v>0</v>
          </cell>
          <cell r="AT1323">
            <v>0</v>
          </cell>
          <cell r="AU1323">
            <v>0</v>
          </cell>
          <cell r="AV1323">
            <v>0</v>
          </cell>
          <cell r="AW1323">
            <v>0</v>
          </cell>
          <cell r="AX1323">
            <v>0</v>
          </cell>
          <cell r="AY1323">
            <v>0</v>
          </cell>
          <cell r="AZ1323">
            <v>0</v>
          </cell>
        </row>
        <row r="1324">
          <cell r="AP1324">
            <v>0</v>
          </cell>
          <cell r="AQ1324">
            <v>0</v>
          </cell>
          <cell r="AR1324">
            <v>0</v>
          </cell>
          <cell r="AS1324">
            <v>0</v>
          </cell>
          <cell r="AT1324">
            <v>0</v>
          </cell>
          <cell r="AU1324">
            <v>0</v>
          </cell>
          <cell r="AV1324">
            <v>0</v>
          </cell>
          <cell r="AW1324">
            <v>0</v>
          </cell>
          <cell r="AX1324">
            <v>0</v>
          </cell>
          <cell r="AY1324">
            <v>0</v>
          </cell>
          <cell r="AZ1324">
            <v>0</v>
          </cell>
        </row>
        <row r="1325">
          <cell r="AP1325">
            <v>0</v>
          </cell>
          <cell r="AQ1325">
            <v>0</v>
          </cell>
          <cell r="AR1325">
            <v>0</v>
          </cell>
          <cell r="AS1325">
            <v>0</v>
          </cell>
          <cell r="AT1325">
            <v>0</v>
          </cell>
          <cell r="AU1325">
            <v>0</v>
          </cell>
          <cell r="AV1325">
            <v>0</v>
          </cell>
          <cell r="AW1325">
            <v>0</v>
          </cell>
          <cell r="AX1325">
            <v>0</v>
          </cell>
          <cell r="AY1325">
            <v>0</v>
          </cell>
          <cell r="AZ1325">
            <v>0</v>
          </cell>
        </row>
        <row r="1326">
          <cell r="AP1326">
            <v>0</v>
          </cell>
          <cell r="AQ1326">
            <v>0</v>
          </cell>
          <cell r="AR1326">
            <v>0</v>
          </cell>
          <cell r="AS1326">
            <v>0</v>
          </cell>
          <cell r="AT1326">
            <v>0</v>
          </cell>
          <cell r="AU1326">
            <v>0</v>
          </cell>
          <cell r="AV1326">
            <v>0</v>
          </cell>
          <cell r="AW1326">
            <v>0</v>
          </cell>
          <cell r="AX1326">
            <v>0</v>
          </cell>
          <cell r="AY1326">
            <v>0</v>
          </cell>
          <cell r="AZ1326">
            <v>0</v>
          </cell>
        </row>
        <row r="1327">
          <cell r="AP1327">
            <v>0</v>
          </cell>
          <cell r="AQ1327">
            <v>0</v>
          </cell>
          <cell r="AR1327">
            <v>0</v>
          </cell>
          <cell r="AS1327">
            <v>0</v>
          </cell>
          <cell r="AT1327">
            <v>0</v>
          </cell>
          <cell r="AU1327">
            <v>0</v>
          </cell>
          <cell r="AV1327">
            <v>0</v>
          </cell>
          <cell r="AW1327">
            <v>0</v>
          </cell>
          <cell r="AX1327">
            <v>0</v>
          </cell>
          <cell r="AY1327">
            <v>0</v>
          </cell>
          <cell r="AZ1327">
            <v>0</v>
          </cell>
        </row>
        <row r="1328">
          <cell r="AP1328">
            <v>0</v>
          </cell>
          <cell r="AQ1328">
            <v>0</v>
          </cell>
          <cell r="AR1328">
            <v>0</v>
          </cell>
          <cell r="AS1328">
            <v>0</v>
          </cell>
          <cell r="AT1328">
            <v>0</v>
          </cell>
          <cell r="AU1328">
            <v>0</v>
          </cell>
          <cell r="AV1328">
            <v>0</v>
          </cell>
          <cell r="AW1328">
            <v>0</v>
          </cell>
          <cell r="AX1328">
            <v>0</v>
          </cell>
          <cell r="AY1328">
            <v>0</v>
          </cell>
          <cell r="AZ1328">
            <v>0</v>
          </cell>
        </row>
        <row r="1329">
          <cell r="AP1329">
            <v>0</v>
          </cell>
          <cell r="AQ1329">
            <v>0</v>
          </cell>
          <cell r="AR1329">
            <v>0</v>
          </cell>
          <cell r="AS1329">
            <v>0</v>
          </cell>
          <cell r="AT1329">
            <v>0</v>
          </cell>
          <cell r="AU1329">
            <v>0</v>
          </cell>
          <cell r="AV1329">
            <v>0</v>
          </cell>
          <cell r="AW1329">
            <v>0</v>
          </cell>
          <cell r="AX1329">
            <v>0</v>
          </cell>
          <cell r="AY1329">
            <v>0</v>
          </cell>
          <cell r="AZ1329">
            <v>0</v>
          </cell>
        </row>
        <row r="1330">
          <cell r="AP1330">
            <v>0</v>
          </cell>
          <cell r="AQ1330">
            <v>0</v>
          </cell>
          <cell r="AR1330">
            <v>0</v>
          </cell>
          <cell r="AS1330">
            <v>0</v>
          </cell>
          <cell r="AT1330">
            <v>0</v>
          </cell>
          <cell r="AU1330">
            <v>0</v>
          </cell>
          <cell r="AV1330">
            <v>0</v>
          </cell>
          <cell r="AW1330">
            <v>0</v>
          </cell>
          <cell r="AX1330">
            <v>0</v>
          </cell>
          <cell r="AY1330">
            <v>0</v>
          </cell>
          <cell r="AZ1330">
            <v>0</v>
          </cell>
        </row>
        <row r="1331">
          <cell r="AP1331">
            <v>0</v>
          </cell>
          <cell r="AQ1331">
            <v>0</v>
          </cell>
          <cell r="AR1331">
            <v>0</v>
          </cell>
          <cell r="AS1331">
            <v>0</v>
          </cell>
          <cell r="AT1331">
            <v>0</v>
          </cell>
          <cell r="AU1331">
            <v>0</v>
          </cell>
          <cell r="AV1331">
            <v>0</v>
          </cell>
          <cell r="AW1331">
            <v>0</v>
          </cell>
          <cell r="AX1331">
            <v>0</v>
          </cell>
          <cell r="AY1331">
            <v>0</v>
          </cell>
          <cell r="AZ1331">
            <v>0</v>
          </cell>
        </row>
        <row r="1332">
          <cell r="AP1332">
            <v>0</v>
          </cell>
          <cell r="AQ1332">
            <v>0</v>
          </cell>
          <cell r="AR1332">
            <v>0</v>
          </cell>
          <cell r="AS1332">
            <v>0</v>
          </cell>
          <cell r="AT1332">
            <v>0</v>
          </cell>
          <cell r="AU1332">
            <v>0</v>
          </cell>
          <cell r="AV1332">
            <v>0</v>
          </cell>
          <cell r="AW1332">
            <v>0</v>
          </cell>
          <cell r="AX1332">
            <v>0</v>
          </cell>
          <cell r="AY1332">
            <v>0</v>
          </cell>
          <cell r="AZ1332">
            <v>0</v>
          </cell>
        </row>
        <row r="1333">
          <cell r="AP1333">
            <v>0</v>
          </cell>
          <cell r="AQ1333">
            <v>0</v>
          </cell>
          <cell r="AR1333">
            <v>0</v>
          </cell>
          <cell r="AS1333">
            <v>0</v>
          </cell>
          <cell r="AT1333">
            <v>0</v>
          </cell>
          <cell r="AU1333">
            <v>0</v>
          </cell>
          <cell r="AV1333">
            <v>0</v>
          </cell>
          <cell r="AW1333">
            <v>0</v>
          </cell>
          <cell r="AX1333">
            <v>0</v>
          </cell>
          <cell r="AY1333">
            <v>0</v>
          </cell>
          <cell r="AZ1333">
            <v>0</v>
          </cell>
        </row>
        <row r="1334">
          <cell r="AP1334">
            <v>0</v>
          </cell>
          <cell r="AQ1334">
            <v>0</v>
          </cell>
          <cell r="AR1334">
            <v>0</v>
          </cell>
          <cell r="AS1334">
            <v>0</v>
          </cell>
          <cell r="AT1334">
            <v>0</v>
          </cell>
          <cell r="AU1334">
            <v>0</v>
          </cell>
          <cell r="AV1334">
            <v>0</v>
          </cell>
          <cell r="AW1334">
            <v>0</v>
          </cell>
          <cell r="AX1334">
            <v>0</v>
          </cell>
          <cell r="AY1334">
            <v>0</v>
          </cell>
          <cell r="AZ1334">
            <v>0</v>
          </cell>
        </row>
        <row r="1335">
          <cell r="AP1335">
            <v>0</v>
          </cell>
          <cell r="AQ1335">
            <v>0</v>
          </cell>
          <cell r="AR1335">
            <v>0</v>
          </cell>
          <cell r="AS1335">
            <v>0</v>
          </cell>
          <cell r="AT1335">
            <v>0</v>
          </cell>
          <cell r="AU1335">
            <v>0</v>
          </cell>
          <cell r="AV1335">
            <v>0</v>
          </cell>
          <cell r="AW1335">
            <v>0</v>
          </cell>
          <cell r="AX1335">
            <v>0</v>
          </cell>
          <cell r="AY1335">
            <v>0</v>
          </cell>
          <cell r="AZ1335">
            <v>0</v>
          </cell>
        </row>
        <row r="1336">
          <cell r="AP1336">
            <v>0</v>
          </cell>
          <cell r="AQ1336">
            <v>0</v>
          </cell>
          <cell r="AR1336">
            <v>0</v>
          </cell>
          <cell r="AS1336">
            <v>0</v>
          </cell>
          <cell r="AT1336">
            <v>0</v>
          </cell>
          <cell r="AU1336">
            <v>0</v>
          </cell>
          <cell r="AV1336">
            <v>0</v>
          </cell>
          <cell r="AW1336">
            <v>0</v>
          </cell>
          <cell r="AX1336">
            <v>0</v>
          </cell>
          <cell r="AY1336">
            <v>0</v>
          </cell>
          <cell r="AZ1336">
            <v>0</v>
          </cell>
        </row>
        <row r="1337">
          <cell r="AP1337">
            <v>0</v>
          </cell>
          <cell r="AQ1337">
            <v>0</v>
          </cell>
          <cell r="AR1337">
            <v>0</v>
          </cell>
          <cell r="AS1337">
            <v>0</v>
          </cell>
          <cell r="AT1337">
            <v>0</v>
          </cell>
          <cell r="AU1337">
            <v>0</v>
          </cell>
          <cell r="AV1337">
            <v>0</v>
          </cell>
          <cell r="AW1337">
            <v>0</v>
          </cell>
          <cell r="AX1337">
            <v>0</v>
          </cell>
          <cell r="AY1337">
            <v>0</v>
          </cell>
          <cell r="AZ1337">
            <v>0</v>
          </cell>
        </row>
        <row r="1338">
          <cell r="AP1338">
            <v>0</v>
          </cell>
          <cell r="AQ1338">
            <v>0</v>
          </cell>
          <cell r="AR1338">
            <v>0</v>
          </cell>
          <cell r="AS1338">
            <v>0</v>
          </cell>
          <cell r="AT1338">
            <v>0</v>
          </cell>
          <cell r="AU1338">
            <v>0</v>
          </cell>
          <cell r="AV1338">
            <v>0</v>
          </cell>
          <cell r="AW1338">
            <v>0</v>
          </cell>
          <cell r="AX1338">
            <v>0</v>
          </cell>
          <cell r="AY1338">
            <v>0</v>
          </cell>
          <cell r="AZ1338">
            <v>0</v>
          </cell>
        </row>
        <row r="1339">
          <cell r="AP1339">
            <v>0</v>
          </cell>
          <cell r="AQ1339">
            <v>0</v>
          </cell>
          <cell r="AR1339">
            <v>0</v>
          </cell>
          <cell r="AS1339">
            <v>0</v>
          </cell>
          <cell r="AT1339">
            <v>0</v>
          </cell>
          <cell r="AU1339">
            <v>0</v>
          </cell>
          <cell r="AV1339">
            <v>0</v>
          </cell>
          <cell r="AW1339">
            <v>0</v>
          </cell>
          <cell r="AX1339">
            <v>0</v>
          </cell>
          <cell r="AY1339">
            <v>0</v>
          </cell>
          <cell r="AZ1339">
            <v>0</v>
          </cell>
        </row>
        <row r="1340">
          <cell r="AP1340">
            <v>0</v>
          </cell>
          <cell r="AQ1340">
            <v>0</v>
          </cell>
          <cell r="AR1340">
            <v>0</v>
          </cell>
          <cell r="AS1340">
            <v>0</v>
          </cell>
          <cell r="AT1340">
            <v>0</v>
          </cell>
          <cell r="AU1340">
            <v>0</v>
          </cell>
          <cell r="AV1340">
            <v>0</v>
          </cell>
          <cell r="AW1340">
            <v>0</v>
          </cell>
          <cell r="AX1340">
            <v>0</v>
          </cell>
          <cell r="AY1340">
            <v>0</v>
          </cell>
          <cell r="AZ1340">
            <v>0</v>
          </cell>
        </row>
        <row r="1341">
          <cell r="AP1341">
            <v>0</v>
          </cell>
          <cell r="AQ1341">
            <v>0</v>
          </cell>
          <cell r="AR1341">
            <v>0</v>
          </cell>
          <cell r="AS1341">
            <v>0</v>
          </cell>
          <cell r="AT1341">
            <v>0</v>
          </cell>
          <cell r="AU1341">
            <v>0</v>
          </cell>
          <cell r="AV1341">
            <v>0</v>
          </cell>
          <cell r="AW1341">
            <v>0</v>
          </cell>
          <cell r="AX1341">
            <v>0</v>
          </cell>
          <cell r="AY1341">
            <v>0</v>
          </cell>
          <cell r="AZ1341">
            <v>0</v>
          </cell>
        </row>
        <row r="1342">
          <cell r="AP1342">
            <v>0</v>
          </cell>
          <cell r="AQ1342">
            <v>0</v>
          </cell>
          <cell r="AR1342">
            <v>0</v>
          </cell>
          <cell r="AS1342">
            <v>0</v>
          </cell>
          <cell r="AT1342">
            <v>0</v>
          </cell>
          <cell r="AU1342">
            <v>0</v>
          </cell>
          <cell r="AV1342">
            <v>0</v>
          </cell>
          <cell r="AW1342">
            <v>0</v>
          </cell>
          <cell r="AX1342">
            <v>0</v>
          </cell>
          <cell r="AY1342">
            <v>0</v>
          </cell>
          <cell r="AZ1342">
            <v>0</v>
          </cell>
        </row>
        <row r="1343">
          <cell r="AP1343">
            <v>0</v>
          </cell>
          <cell r="AQ1343">
            <v>0</v>
          </cell>
          <cell r="AR1343">
            <v>0</v>
          </cell>
          <cell r="AS1343">
            <v>0</v>
          </cell>
          <cell r="AT1343">
            <v>0</v>
          </cell>
          <cell r="AU1343">
            <v>0</v>
          </cell>
          <cell r="AV1343">
            <v>0</v>
          </cell>
          <cell r="AW1343">
            <v>0</v>
          </cell>
          <cell r="AX1343">
            <v>0</v>
          </cell>
          <cell r="AY1343">
            <v>0</v>
          </cell>
          <cell r="AZ1343">
            <v>0</v>
          </cell>
        </row>
        <row r="1344">
          <cell r="AP1344">
            <v>0</v>
          </cell>
          <cell r="AQ1344">
            <v>0</v>
          </cell>
          <cell r="AR1344">
            <v>0</v>
          </cell>
          <cell r="AS1344">
            <v>0</v>
          </cell>
          <cell r="AT1344">
            <v>0</v>
          </cell>
          <cell r="AU1344">
            <v>0</v>
          </cell>
          <cell r="AV1344">
            <v>0</v>
          </cell>
          <cell r="AW1344">
            <v>0</v>
          </cell>
          <cell r="AX1344">
            <v>0</v>
          </cell>
          <cell r="AY1344">
            <v>0</v>
          </cell>
          <cell r="AZ1344">
            <v>0</v>
          </cell>
        </row>
        <row r="1345">
          <cell r="AP1345">
            <v>0</v>
          </cell>
          <cell r="AQ1345">
            <v>0</v>
          </cell>
          <cell r="AR1345">
            <v>0</v>
          </cell>
          <cell r="AS1345">
            <v>0</v>
          </cell>
          <cell r="AT1345">
            <v>0</v>
          </cell>
          <cell r="AU1345">
            <v>0</v>
          </cell>
          <cell r="AV1345">
            <v>0</v>
          </cell>
          <cell r="AW1345">
            <v>0</v>
          </cell>
          <cell r="AX1345">
            <v>0</v>
          </cell>
          <cell r="AY1345">
            <v>0</v>
          </cell>
          <cell r="AZ1345">
            <v>0</v>
          </cell>
        </row>
        <row r="1346">
          <cell r="AP1346">
            <v>0</v>
          </cell>
          <cell r="AQ1346">
            <v>0</v>
          </cell>
          <cell r="AR1346">
            <v>0</v>
          </cell>
          <cell r="AS1346">
            <v>0</v>
          </cell>
          <cell r="AT1346">
            <v>0</v>
          </cell>
          <cell r="AU1346">
            <v>0</v>
          </cell>
          <cell r="AV1346">
            <v>0</v>
          </cell>
          <cell r="AW1346">
            <v>0</v>
          </cell>
          <cell r="AX1346">
            <v>0</v>
          </cell>
          <cell r="AY1346">
            <v>0</v>
          </cell>
          <cell r="AZ1346">
            <v>0</v>
          </cell>
        </row>
        <row r="1347">
          <cell r="AP1347">
            <v>0</v>
          </cell>
          <cell r="AQ1347">
            <v>0</v>
          </cell>
          <cell r="AR1347">
            <v>0</v>
          </cell>
          <cell r="AS1347">
            <v>0</v>
          </cell>
          <cell r="AT1347">
            <v>0</v>
          </cell>
          <cell r="AU1347">
            <v>0</v>
          </cell>
          <cell r="AV1347">
            <v>0</v>
          </cell>
          <cell r="AW1347">
            <v>0</v>
          </cell>
          <cell r="AX1347">
            <v>0</v>
          </cell>
          <cell r="AY1347">
            <v>0</v>
          </cell>
          <cell r="AZ1347">
            <v>0</v>
          </cell>
        </row>
        <row r="1348">
          <cell r="AP1348">
            <v>0</v>
          </cell>
          <cell r="AQ1348">
            <v>0</v>
          </cell>
          <cell r="AR1348">
            <v>0</v>
          </cell>
          <cell r="AS1348">
            <v>0</v>
          </cell>
          <cell r="AT1348">
            <v>0</v>
          </cell>
          <cell r="AU1348">
            <v>0</v>
          </cell>
          <cell r="AV1348">
            <v>0</v>
          </cell>
          <cell r="AW1348">
            <v>0</v>
          </cell>
          <cell r="AX1348">
            <v>0</v>
          </cell>
          <cell r="AY1348">
            <v>0</v>
          </cell>
          <cell r="AZ1348">
            <v>0</v>
          </cell>
        </row>
        <row r="1349">
          <cell r="AP1349">
            <v>0</v>
          </cell>
          <cell r="AQ1349">
            <v>0</v>
          </cell>
          <cell r="AR1349">
            <v>0</v>
          </cell>
          <cell r="AS1349">
            <v>0</v>
          </cell>
          <cell r="AT1349">
            <v>0</v>
          </cell>
          <cell r="AU1349">
            <v>0</v>
          </cell>
          <cell r="AV1349">
            <v>0</v>
          </cell>
          <cell r="AW1349">
            <v>0</v>
          </cell>
          <cell r="AX1349">
            <v>0</v>
          </cell>
          <cell r="AY1349">
            <v>0</v>
          </cell>
          <cell r="AZ1349">
            <v>0</v>
          </cell>
        </row>
        <row r="1350">
          <cell r="AP1350">
            <v>0</v>
          </cell>
          <cell r="AQ1350">
            <v>0</v>
          </cell>
          <cell r="AR1350">
            <v>0</v>
          </cell>
          <cell r="AS1350">
            <v>0</v>
          </cell>
          <cell r="AT1350">
            <v>0</v>
          </cell>
          <cell r="AU1350">
            <v>0</v>
          </cell>
          <cell r="AV1350">
            <v>0</v>
          </cell>
          <cell r="AW1350">
            <v>0</v>
          </cell>
          <cell r="AX1350">
            <v>0</v>
          </cell>
          <cell r="AY1350">
            <v>0</v>
          </cell>
          <cell r="AZ1350">
            <v>0</v>
          </cell>
        </row>
        <row r="1351">
          <cell r="AP1351">
            <v>0</v>
          </cell>
          <cell r="AQ1351">
            <v>0</v>
          </cell>
          <cell r="AR1351">
            <v>0</v>
          </cell>
          <cell r="AS1351">
            <v>0</v>
          </cell>
          <cell r="AT1351">
            <v>0</v>
          </cell>
          <cell r="AU1351">
            <v>0</v>
          </cell>
          <cell r="AV1351">
            <v>0</v>
          </cell>
          <cell r="AW1351">
            <v>0</v>
          </cell>
          <cell r="AX1351">
            <v>0</v>
          </cell>
          <cell r="AY1351">
            <v>0</v>
          </cell>
          <cell r="AZ1351">
            <v>0</v>
          </cell>
        </row>
        <row r="1352">
          <cell r="AP1352">
            <v>0</v>
          </cell>
          <cell r="AQ1352">
            <v>0</v>
          </cell>
          <cell r="AR1352">
            <v>0</v>
          </cell>
          <cell r="AS1352">
            <v>0</v>
          </cell>
          <cell r="AT1352">
            <v>0</v>
          </cell>
          <cell r="AU1352">
            <v>0</v>
          </cell>
          <cell r="AV1352">
            <v>0</v>
          </cell>
          <cell r="AW1352">
            <v>0</v>
          </cell>
          <cell r="AX1352">
            <v>0</v>
          </cell>
          <cell r="AY1352">
            <v>0</v>
          </cell>
          <cell r="AZ1352">
            <v>0</v>
          </cell>
        </row>
        <row r="1353">
          <cell r="AP1353">
            <v>0</v>
          </cell>
          <cell r="AQ1353">
            <v>0</v>
          </cell>
          <cell r="AR1353">
            <v>0</v>
          </cell>
          <cell r="AS1353">
            <v>0</v>
          </cell>
          <cell r="AT1353">
            <v>0</v>
          </cell>
          <cell r="AU1353">
            <v>0</v>
          </cell>
          <cell r="AV1353">
            <v>0</v>
          </cell>
          <cell r="AW1353">
            <v>0</v>
          </cell>
          <cell r="AX1353">
            <v>0</v>
          </cell>
          <cell r="AY1353">
            <v>0</v>
          </cell>
          <cell r="AZ1353">
            <v>0</v>
          </cell>
        </row>
        <row r="1354">
          <cell r="AP1354">
            <v>0</v>
          </cell>
          <cell r="AQ1354">
            <v>0</v>
          </cell>
          <cell r="AR1354">
            <v>0</v>
          </cell>
          <cell r="AS1354">
            <v>0</v>
          </cell>
          <cell r="AT1354">
            <v>0</v>
          </cell>
          <cell r="AU1354">
            <v>0</v>
          </cell>
          <cell r="AV1354">
            <v>0</v>
          </cell>
          <cell r="AW1354">
            <v>0</v>
          </cell>
          <cell r="AX1354">
            <v>0</v>
          </cell>
          <cell r="AY1354">
            <v>0</v>
          </cell>
          <cell r="AZ1354">
            <v>0</v>
          </cell>
        </row>
        <row r="1355">
          <cell r="AP1355">
            <v>0</v>
          </cell>
          <cell r="AQ1355">
            <v>0</v>
          </cell>
          <cell r="AR1355">
            <v>0</v>
          </cell>
          <cell r="AS1355">
            <v>0</v>
          </cell>
          <cell r="AT1355">
            <v>0</v>
          </cell>
          <cell r="AU1355">
            <v>0</v>
          </cell>
          <cell r="AV1355">
            <v>0</v>
          </cell>
          <cell r="AW1355">
            <v>0</v>
          </cell>
          <cell r="AX1355">
            <v>0</v>
          </cell>
          <cell r="AY1355">
            <v>0</v>
          </cell>
          <cell r="AZ1355">
            <v>0</v>
          </cell>
        </row>
        <row r="1356">
          <cell r="AP1356">
            <v>0</v>
          </cell>
          <cell r="AQ1356">
            <v>0</v>
          </cell>
          <cell r="AR1356">
            <v>0</v>
          </cell>
          <cell r="AS1356">
            <v>0</v>
          </cell>
          <cell r="AT1356">
            <v>0</v>
          </cell>
          <cell r="AU1356">
            <v>0</v>
          </cell>
          <cell r="AV1356">
            <v>0</v>
          </cell>
          <cell r="AW1356">
            <v>0</v>
          </cell>
          <cell r="AX1356">
            <v>0</v>
          </cell>
          <cell r="AY1356">
            <v>0</v>
          </cell>
          <cell r="AZ1356">
            <v>0</v>
          </cell>
        </row>
        <row r="1357">
          <cell r="AP1357">
            <v>0</v>
          </cell>
          <cell r="AQ1357">
            <v>0</v>
          </cell>
          <cell r="AR1357">
            <v>0</v>
          </cell>
          <cell r="AS1357">
            <v>0</v>
          </cell>
          <cell r="AT1357">
            <v>0</v>
          </cell>
          <cell r="AU1357">
            <v>0</v>
          </cell>
          <cell r="AV1357">
            <v>0</v>
          </cell>
          <cell r="AW1357">
            <v>0</v>
          </cell>
          <cell r="AX1357">
            <v>0</v>
          </cell>
          <cell r="AY1357">
            <v>0</v>
          </cell>
          <cell r="AZ1357">
            <v>0</v>
          </cell>
        </row>
        <row r="1358">
          <cell r="AP1358">
            <v>0</v>
          </cell>
          <cell r="AQ1358">
            <v>0</v>
          </cell>
          <cell r="AR1358">
            <v>0</v>
          </cell>
          <cell r="AS1358">
            <v>0</v>
          </cell>
          <cell r="AT1358">
            <v>0</v>
          </cell>
          <cell r="AU1358">
            <v>0</v>
          </cell>
          <cell r="AV1358">
            <v>0</v>
          </cell>
          <cell r="AW1358">
            <v>0</v>
          </cell>
          <cell r="AX1358">
            <v>0</v>
          </cell>
          <cell r="AY1358">
            <v>0</v>
          </cell>
          <cell r="AZ1358">
            <v>0</v>
          </cell>
        </row>
        <row r="1359">
          <cell r="AP1359">
            <v>0</v>
          </cell>
          <cell r="AQ1359">
            <v>0</v>
          </cell>
          <cell r="AR1359">
            <v>0</v>
          </cell>
          <cell r="AS1359">
            <v>0</v>
          </cell>
          <cell r="AT1359">
            <v>0</v>
          </cell>
          <cell r="AU1359">
            <v>0</v>
          </cell>
          <cell r="AV1359">
            <v>0</v>
          </cell>
          <cell r="AW1359">
            <v>0</v>
          </cell>
          <cell r="AX1359">
            <v>0</v>
          </cell>
          <cell r="AY1359">
            <v>0</v>
          </cell>
          <cell r="AZ1359">
            <v>0</v>
          </cell>
        </row>
        <row r="1360">
          <cell r="AP1360">
            <v>0</v>
          </cell>
          <cell r="AQ1360">
            <v>0</v>
          </cell>
          <cell r="AR1360">
            <v>0</v>
          </cell>
          <cell r="AS1360">
            <v>0</v>
          </cell>
          <cell r="AT1360">
            <v>0</v>
          </cell>
          <cell r="AU1360">
            <v>0</v>
          </cell>
          <cell r="AV1360">
            <v>0</v>
          </cell>
          <cell r="AW1360">
            <v>0</v>
          </cell>
          <cell r="AX1360">
            <v>0</v>
          </cell>
          <cell r="AY1360">
            <v>0</v>
          </cell>
          <cell r="AZ1360">
            <v>0</v>
          </cell>
        </row>
        <row r="1361">
          <cell r="AP1361">
            <v>0</v>
          </cell>
          <cell r="AQ1361">
            <v>0</v>
          </cell>
          <cell r="AR1361">
            <v>0</v>
          </cell>
          <cell r="AS1361">
            <v>0</v>
          </cell>
          <cell r="AT1361">
            <v>0</v>
          </cell>
          <cell r="AU1361">
            <v>0</v>
          </cell>
          <cell r="AV1361">
            <v>0</v>
          </cell>
          <cell r="AW1361">
            <v>0</v>
          </cell>
          <cell r="AX1361">
            <v>0</v>
          </cell>
          <cell r="AY1361">
            <v>0</v>
          </cell>
          <cell r="AZ1361">
            <v>0</v>
          </cell>
        </row>
        <row r="1362">
          <cell r="AP1362">
            <v>0</v>
          </cell>
          <cell r="AQ1362">
            <v>0</v>
          </cell>
          <cell r="AR1362">
            <v>0</v>
          </cell>
          <cell r="AS1362">
            <v>0</v>
          </cell>
          <cell r="AT1362">
            <v>0</v>
          </cell>
          <cell r="AU1362">
            <v>0</v>
          </cell>
          <cell r="AV1362">
            <v>0</v>
          </cell>
          <cell r="AW1362">
            <v>0</v>
          </cell>
          <cell r="AX1362">
            <v>0</v>
          </cell>
          <cell r="AY1362">
            <v>0</v>
          </cell>
          <cell r="AZ1362">
            <v>0</v>
          </cell>
        </row>
        <row r="1363">
          <cell r="AP1363">
            <v>0</v>
          </cell>
          <cell r="AQ1363">
            <v>0</v>
          </cell>
          <cell r="AR1363">
            <v>0</v>
          </cell>
          <cell r="AS1363">
            <v>0</v>
          </cell>
          <cell r="AT1363">
            <v>0</v>
          </cell>
          <cell r="AU1363">
            <v>0</v>
          </cell>
          <cell r="AV1363">
            <v>0</v>
          </cell>
          <cell r="AW1363">
            <v>0</v>
          </cell>
          <cell r="AX1363">
            <v>0</v>
          </cell>
          <cell r="AY1363">
            <v>0</v>
          </cell>
          <cell r="AZ1363">
            <v>0</v>
          </cell>
        </row>
        <row r="1364">
          <cell r="AP1364">
            <v>0</v>
          </cell>
          <cell r="AQ1364">
            <v>0</v>
          </cell>
          <cell r="AR1364">
            <v>0</v>
          </cell>
          <cell r="AS1364">
            <v>0</v>
          </cell>
          <cell r="AT1364">
            <v>0</v>
          </cell>
          <cell r="AU1364">
            <v>0</v>
          </cell>
          <cell r="AV1364">
            <v>0</v>
          </cell>
          <cell r="AW1364">
            <v>0</v>
          </cell>
          <cell r="AX1364">
            <v>0</v>
          </cell>
          <cell r="AY1364">
            <v>0</v>
          </cell>
          <cell r="AZ1364">
            <v>0</v>
          </cell>
        </row>
        <row r="1365">
          <cell r="AP1365">
            <v>0</v>
          </cell>
          <cell r="AQ1365">
            <v>0</v>
          </cell>
          <cell r="AR1365">
            <v>0</v>
          </cell>
          <cell r="AS1365">
            <v>0</v>
          </cell>
          <cell r="AT1365">
            <v>0</v>
          </cell>
          <cell r="AU1365">
            <v>0</v>
          </cell>
          <cell r="AV1365">
            <v>0</v>
          </cell>
          <cell r="AW1365">
            <v>0</v>
          </cell>
          <cell r="AX1365">
            <v>0</v>
          </cell>
          <cell r="AY1365">
            <v>0</v>
          </cell>
          <cell r="AZ1365">
            <v>0</v>
          </cell>
        </row>
        <row r="1366">
          <cell r="AP1366">
            <v>0</v>
          </cell>
          <cell r="AQ1366">
            <v>0</v>
          </cell>
          <cell r="AR1366">
            <v>0</v>
          </cell>
          <cell r="AS1366">
            <v>0</v>
          </cell>
          <cell r="AT1366">
            <v>0</v>
          </cell>
          <cell r="AU1366">
            <v>0</v>
          </cell>
          <cell r="AV1366">
            <v>0</v>
          </cell>
          <cell r="AW1366">
            <v>0</v>
          </cell>
          <cell r="AX1366">
            <v>0</v>
          </cell>
          <cell r="AY1366">
            <v>0</v>
          </cell>
          <cell r="AZ1366">
            <v>0</v>
          </cell>
        </row>
        <row r="1367">
          <cell r="AP1367">
            <v>0</v>
          </cell>
          <cell r="AQ1367">
            <v>0</v>
          </cell>
          <cell r="AR1367">
            <v>0</v>
          </cell>
          <cell r="AS1367">
            <v>0</v>
          </cell>
          <cell r="AT1367">
            <v>0</v>
          </cell>
          <cell r="AU1367">
            <v>0</v>
          </cell>
          <cell r="AV1367">
            <v>0</v>
          </cell>
          <cell r="AW1367">
            <v>0</v>
          </cell>
          <cell r="AX1367">
            <v>0</v>
          </cell>
          <cell r="AY1367">
            <v>0</v>
          </cell>
          <cell r="AZ1367">
            <v>0</v>
          </cell>
        </row>
        <row r="1368">
          <cell r="AP1368">
            <v>0</v>
          </cell>
          <cell r="AQ1368">
            <v>0</v>
          </cell>
          <cell r="AR1368">
            <v>0</v>
          </cell>
          <cell r="AS1368">
            <v>0</v>
          </cell>
          <cell r="AT1368">
            <v>0</v>
          </cell>
          <cell r="AU1368">
            <v>0</v>
          </cell>
          <cell r="AV1368">
            <v>0</v>
          </cell>
          <cell r="AW1368">
            <v>0</v>
          </cell>
          <cell r="AX1368">
            <v>0</v>
          </cell>
          <cell r="AY1368">
            <v>0</v>
          </cell>
          <cell r="AZ1368">
            <v>0</v>
          </cell>
        </row>
        <row r="1369">
          <cell r="AP1369">
            <v>0</v>
          </cell>
          <cell r="AQ1369">
            <v>0</v>
          </cell>
          <cell r="AR1369">
            <v>0</v>
          </cell>
          <cell r="AS1369">
            <v>0</v>
          </cell>
          <cell r="AT1369">
            <v>0</v>
          </cell>
          <cell r="AU1369">
            <v>0</v>
          </cell>
          <cell r="AV1369">
            <v>0</v>
          </cell>
          <cell r="AW1369">
            <v>0</v>
          </cell>
          <cell r="AX1369">
            <v>0</v>
          </cell>
          <cell r="AY1369">
            <v>0</v>
          </cell>
          <cell r="AZ1369">
            <v>0</v>
          </cell>
        </row>
        <row r="1370">
          <cell r="AP1370">
            <v>0</v>
          </cell>
          <cell r="AQ1370">
            <v>0</v>
          </cell>
          <cell r="AR1370">
            <v>0</v>
          </cell>
          <cell r="AS1370">
            <v>0</v>
          </cell>
          <cell r="AT1370">
            <v>0</v>
          </cell>
          <cell r="AU1370">
            <v>0</v>
          </cell>
          <cell r="AV1370">
            <v>0</v>
          </cell>
          <cell r="AW1370">
            <v>0</v>
          </cell>
          <cell r="AX1370">
            <v>0</v>
          </cell>
          <cell r="AY1370">
            <v>0</v>
          </cell>
          <cell r="AZ1370">
            <v>0</v>
          </cell>
        </row>
        <row r="1371">
          <cell r="AP1371">
            <v>0</v>
          </cell>
          <cell r="AQ1371">
            <v>0</v>
          </cell>
          <cell r="AR1371">
            <v>0</v>
          </cell>
          <cell r="AS1371">
            <v>0</v>
          </cell>
          <cell r="AT1371">
            <v>0</v>
          </cell>
          <cell r="AU1371">
            <v>0</v>
          </cell>
          <cell r="AV1371">
            <v>0</v>
          </cell>
          <cell r="AW1371">
            <v>0</v>
          </cell>
          <cell r="AX1371">
            <v>0</v>
          </cell>
          <cell r="AY1371">
            <v>0</v>
          </cell>
          <cell r="AZ1371">
            <v>0</v>
          </cell>
        </row>
        <row r="1372">
          <cell r="AP1372">
            <v>0</v>
          </cell>
          <cell r="AQ1372">
            <v>0</v>
          </cell>
          <cell r="AR1372">
            <v>0</v>
          </cell>
          <cell r="AS1372">
            <v>0</v>
          </cell>
          <cell r="AT1372">
            <v>0</v>
          </cell>
          <cell r="AU1372">
            <v>0</v>
          </cell>
          <cell r="AV1372">
            <v>0</v>
          </cell>
          <cell r="AW1372">
            <v>0</v>
          </cell>
          <cell r="AX1372">
            <v>0</v>
          </cell>
          <cell r="AY1372">
            <v>0</v>
          </cell>
          <cell r="AZ1372">
            <v>0</v>
          </cell>
        </row>
        <row r="1373">
          <cell r="AP1373">
            <v>0</v>
          </cell>
          <cell r="AQ1373">
            <v>0</v>
          </cell>
          <cell r="AR1373">
            <v>0</v>
          </cell>
          <cell r="AS1373">
            <v>0</v>
          </cell>
          <cell r="AT1373">
            <v>0</v>
          </cell>
          <cell r="AU1373">
            <v>0</v>
          </cell>
          <cell r="AV1373">
            <v>0</v>
          </cell>
          <cell r="AW1373">
            <v>0</v>
          </cell>
          <cell r="AX1373">
            <v>0</v>
          </cell>
          <cell r="AY1373">
            <v>0</v>
          </cell>
          <cell r="AZ1373">
            <v>0</v>
          </cell>
        </row>
        <row r="1374">
          <cell r="AP1374">
            <v>0</v>
          </cell>
          <cell r="AQ1374">
            <v>0</v>
          </cell>
          <cell r="AR1374">
            <v>0</v>
          </cell>
          <cell r="AS1374">
            <v>0</v>
          </cell>
          <cell r="AT1374">
            <v>0</v>
          </cell>
          <cell r="AU1374">
            <v>0</v>
          </cell>
          <cell r="AV1374">
            <v>0</v>
          </cell>
          <cell r="AW1374">
            <v>0</v>
          </cell>
          <cell r="AX1374">
            <v>0</v>
          </cell>
          <cell r="AY1374">
            <v>0</v>
          </cell>
          <cell r="AZ1374">
            <v>0</v>
          </cell>
        </row>
        <row r="1375">
          <cell r="AP1375">
            <v>0</v>
          </cell>
          <cell r="AQ1375">
            <v>0</v>
          </cell>
          <cell r="AR1375">
            <v>0</v>
          </cell>
          <cell r="AS1375">
            <v>0</v>
          </cell>
          <cell r="AT1375">
            <v>0</v>
          </cell>
          <cell r="AU1375">
            <v>0</v>
          </cell>
          <cell r="AV1375">
            <v>0</v>
          </cell>
          <cell r="AW1375">
            <v>0</v>
          </cell>
          <cell r="AX1375">
            <v>0</v>
          </cell>
          <cell r="AY1375">
            <v>0</v>
          </cell>
          <cell r="AZ1375">
            <v>0</v>
          </cell>
        </row>
        <row r="1376">
          <cell r="AP1376">
            <v>0</v>
          </cell>
          <cell r="AQ1376">
            <v>0</v>
          </cell>
          <cell r="AR1376">
            <v>0</v>
          </cell>
          <cell r="AS1376">
            <v>0</v>
          </cell>
          <cell r="AT1376">
            <v>0</v>
          </cell>
          <cell r="AU1376">
            <v>0</v>
          </cell>
          <cell r="AV1376">
            <v>0</v>
          </cell>
          <cell r="AW1376">
            <v>0</v>
          </cell>
          <cell r="AX1376">
            <v>0</v>
          </cell>
          <cell r="AY1376">
            <v>0</v>
          </cell>
          <cell r="AZ1376">
            <v>0</v>
          </cell>
        </row>
        <row r="1377">
          <cell r="AP1377">
            <v>0</v>
          </cell>
          <cell r="AQ1377">
            <v>0</v>
          </cell>
          <cell r="AR1377">
            <v>0</v>
          </cell>
          <cell r="AS1377">
            <v>0</v>
          </cell>
          <cell r="AT1377">
            <v>0</v>
          </cell>
          <cell r="AU1377">
            <v>0</v>
          </cell>
          <cell r="AV1377">
            <v>0</v>
          </cell>
          <cell r="AW1377">
            <v>0</v>
          </cell>
          <cell r="AX1377">
            <v>0</v>
          </cell>
          <cell r="AY1377">
            <v>0</v>
          </cell>
          <cell r="AZ1377">
            <v>0</v>
          </cell>
        </row>
        <row r="1378">
          <cell r="AP1378">
            <v>0</v>
          </cell>
          <cell r="AQ1378">
            <v>0</v>
          </cell>
          <cell r="AR1378">
            <v>0</v>
          </cell>
          <cell r="AS1378">
            <v>0</v>
          </cell>
          <cell r="AT1378">
            <v>0</v>
          </cell>
          <cell r="AU1378">
            <v>0</v>
          </cell>
          <cell r="AV1378">
            <v>0</v>
          </cell>
          <cell r="AW1378">
            <v>0</v>
          </cell>
          <cell r="AX1378">
            <v>0</v>
          </cell>
          <cell r="AY1378">
            <v>0</v>
          </cell>
          <cell r="AZ1378">
            <v>0</v>
          </cell>
        </row>
        <row r="1379">
          <cell r="AP1379">
            <v>0</v>
          </cell>
          <cell r="AQ1379">
            <v>0</v>
          </cell>
          <cell r="AR1379">
            <v>0</v>
          </cell>
          <cell r="AS1379">
            <v>0</v>
          </cell>
          <cell r="AT1379">
            <v>0</v>
          </cell>
          <cell r="AU1379">
            <v>0</v>
          </cell>
          <cell r="AV1379">
            <v>0</v>
          </cell>
          <cell r="AW1379">
            <v>0</v>
          </cell>
          <cell r="AX1379">
            <v>0</v>
          </cell>
          <cell r="AY1379">
            <v>0</v>
          </cell>
          <cell r="AZ1379">
            <v>0</v>
          </cell>
        </row>
        <row r="1380">
          <cell r="AP1380">
            <v>0</v>
          </cell>
          <cell r="AQ1380">
            <v>0</v>
          </cell>
          <cell r="AR1380">
            <v>0</v>
          </cell>
          <cell r="AS1380">
            <v>0</v>
          </cell>
          <cell r="AT1380">
            <v>0</v>
          </cell>
          <cell r="AU1380">
            <v>0</v>
          </cell>
          <cell r="AV1380">
            <v>0</v>
          </cell>
          <cell r="AW1380">
            <v>0</v>
          </cell>
          <cell r="AX1380">
            <v>0</v>
          </cell>
          <cell r="AY1380">
            <v>0</v>
          </cell>
          <cell r="AZ1380">
            <v>0</v>
          </cell>
        </row>
        <row r="1381">
          <cell r="AP1381">
            <v>0</v>
          </cell>
          <cell r="AQ1381">
            <v>0</v>
          </cell>
          <cell r="AR1381">
            <v>0</v>
          </cell>
          <cell r="AS1381">
            <v>0</v>
          </cell>
          <cell r="AT1381">
            <v>0</v>
          </cell>
          <cell r="AU1381">
            <v>0</v>
          </cell>
          <cell r="AV1381">
            <v>0</v>
          </cell>
          <cell r="AW1381">
            <v>0</v>
          </cell>
          <cell r="AX1381">
            <v>0</v>
          </cell>
          <cell r="AY1381">
            <v>0</v>
          </cell>
          <cell r="AZ1381">
            <v>0</v>
          </cell>
        </row>
        <row r="1382">
          <cell r="AP1382">
            <v>0</v>
          </cell>
          <cell r="AQ1382">
            <v>0</v>
          </cell>
          <cell r="AR1382">
            <v>0</v>
          </cell>
          <cell r="AS1382">
            <v>0</v>
          </cell>
          <cell r="AT1382">
            <v>0</v>
          </cell>
          <cell r="AU1382">
            <v>0</v>
          </cell>
          <cell r="AV1382">
            <v>0</v>
          </cell>
          <cell r="AW1382">
            <v>0</v>
          </cell>
          <cell r="AX1382">
            <v>0</v>
          </cell>
          <cell r="AY1382">
            <v>0</v>
          </cell>
          <cell r="AZ1382">
            <v>0</v>
          </cell>
        </row>
        <row r="1383">
          <cell r="AP1383">
            <v>0</v>
          </cell>
          <cell r="AQ1383">
            <v>0</v>
          </cell>
          <cell r="AR1383">
            <v>0</v>
          </cell>
          <cell r="AS1383">
            <v>0</v>
          </cell>
          <cell r="AT1383">
            <v>0</v>
          </cell>
          <cell r="AU1383">
            <v>0</v>
          </cell>
          <cell r="AV1383">
            <v>0</v>
          </cell>
          <cell r="AW1383">
            <v>0</v>
          </cell>
          <cell r="AX1383">
            <v>0</v>
          </cell>
          <cell r="AY1383">
            <v>0</v>
          </cell>
          <cell r="AZ1383">
            <v>0</v>
          </cell>
        </row>
        <row r="1384">
          <cell r="AP1384">
            <v>0</v>
          </cell>
          <cell r="AQ1384">
            <v>0</v>
          </cell>
          <cell r="AR1384">
            <v>0</v>
          </cell>
          <cell r="AS1384">
            <v>0</v>
          </cell>
          <cell r="AT1384">
            <v>0</v>
          </cell>
          <cell r="AU1384">
            <v>0</v>
          </cell>
          <cell r="AV1384">
            <v>0</v>
          </cell>
          <cell r="AW1384">
            <v>0</v>
          </cell>
          <cell r="AX1384">
            <v>0</v>
          </cell>
          <cell r="AY1384">
            <v>0</v>
          </cell>
          <cell r="AZ1384">
            <v>0</v>
          </cell>
        </row>
        <row r="1385">
          <cell r="AP1385">
            <v>0</v>
          </cell>
          <cell r="AQ1385">
            <v>0</v>
          </cell>
          <cell r="AR1385">
            <v>0</v>
          </cell>
          <cell r="AS1385">
            <v>0</v>
          </cell>
          <cell r="AT1385">
            <v>0</v>
          </cell>
          <cell r="AU1385">
            <v>0</v>
          </cell>
          <cell r="AV1385">
            <v>0</v>
          </cell>
          <cell r="AW1385">
            <v>0</v>
          </cell>
          <cell r="AX1385">
            <v>0</v>
          </cell>
          <cell r="AY1385">
            <v>0</v>
          </cell>
          <cell r="AZ1385">
            <v>0</v>
          </cell>
        </row>
        <row r="1386">
          <cell r="AP1386">
            <v>0</v>
          </cell>
          <cell r="AQ1386">
            <v>0</v>
          </cell>
          <cell r="AR1386">
            <v>0</v>
          </cell>
          <cell r="AS1386">
            <v>0</v>
          </cell>
          <cell r="AT1386">
            <v>0</v>
          </cell>
          <cell r="AU1386">
            <v>0</v>
          </cell>
          <cell r="AV1386">
            <v>0</v>
          </cell>
          <cell r="AW1386">
            <v>0</v>
          </cell>
          <cell r="AX1386">
            <v>0</v>
          </cell>
          <cell r="AY1386">
            <v>0</v>
          </cell>
          <cell r="AZ1386">
            <v>0</v>
          </cell>
        </row>
        <row r="1387">
          <cell r="AP1387">
            <v>0</v>
          </cell>
          <cell r="AQ1387">
            <v>0</v>
          </cell>
          <cell r="AR1387">
            <v>0</v>
          </cell>
          <cell r="AS1387">
            <v>0</v>
          </cell>
          <cell r="AT1387">
            <v>0</v>
          </cell>
          <cell r="AU1387">
            <v>0</v>
          </cell>
          <cell r="AV1387">
            <v>0</v>
          </cell>
          <cell r="AW1387">
            <v>0</v>
          </cell>
          <cell r="AX1387">
            <v>0</v>
          </cell>
          <cell r="AY1387">
            <v>0</v>
          </cell>
          <cell r="AZ1387">
            <v>0</v>
          </cell>
        </row>
        <row r="1388">
          <cell r="AP1388">
            <v>0</v>
          </cell>
          <cell r="AQ1388">
            <v>0</v>
          </cell>
          <cell r="AR1388">
            <v>0</v>
          </cell>
          <cell r="AS1388">
            <v>0</v>
          </cell>
          <cell r="AT1388">
            <v>0</v>
          </cell>
          <cell r="AU1388">
            <v>0</v>
          </cell>
          <cell r="AV1388">
            <v>0</v>
          </cell>
          <cell r="AW1388">
            <v>0</v>
          </cell>
          <cell r="AX1388">
            <v>0</v>
          </cell>
          <cell r="AY1388">
            <v>0</v>
          </cell>
          <cell r="AZ1388">
            <v>0</v>
          </cell>
        </row>
        <row r="1389">
          <cell r="AP1389">
            <v>0</v>
          </cell>
          <cell r="AQ1389">
            <v>0</v>
          </cell>
          <cell r="AR1389">
            <v>0</v>
          </cell>
          <cell r="AS1389">
            <v>0</v>
          </cell>
          <cell r="AT1389">
            <v>0</v>
          </cell>
          <cell r="AU1389">
            <v>0</v>
          </cell>
          <cell r="AV1389">
            <v>0</v>
          </cell>
          <cell r="AW1389">
            <v>0</v>
          </cell>
          <cell r="AX1389">
            <v>0</v>
          </cell>
          <cell r="AY1389">
            <v>0</v>
          </cell>
          <cell r="AZ1389">
            <v>0</v>
          </cell>
        </row>
        <row r="1390">
          <cell r="AP1390">
            <v>0</v>
          </cell>
          <cell r="AQ1390">
            <v>0</v>
          </cell>
          <cell r="AR1390">
            <v>0</v>
          </cell>
          <cell r="AS1390">
            <v>0</v>
          </cell>
          <cell r="AT1390">
            <v>0</v>
          </cell>
          <cell r="AU1390">
            <v>0</v>
          </cell>
          <cell r="AV1390">
            <v>0</v>
          </cell>
          <cell r="AW1390">
            <v>0</v>
          </cell>
          <cell r="AX1390">
            <v>0</v>
          </cell>
          <cell r="AY1390">
            <v>0</v>
          </cell>
          <cell r="AZ1390">
            <v>0</v>
          </cell>
        </row>
        <row r="1391">
          <cell r="AP1391">
            <v>0</v>
          </cell>
          <cell r="AQ1391">
            <v>0</v>
          </cell>
          <cell r="AR1391">
            <v>0</v>
          </cell>
          <cell r="AS1391">
            <v>0</v>
          </cell>
          <cell r="AT1391">
            <v>0</v>
          </cell>
          <cell r="AU1391">
            <v>0</v>
          </cell>
          <cell r="AV1391">
            <v>0</v>
          </cell>
          <cell r="AW1391">
            <v>0</v>
          </cell>
          <cell r="AX1391">
            <v>0</v>
          </cell>
          <cell r="AY1391">
            <v>0</v>
          </cell>
          <cell r="AZ1391">
            <v>0</v>
          </cell>
        </row>
        <row r="1392">
          <cell r="AP1392">
            <v>0</v>
          </cell>
          <cell r="AQ1392">
            <v>0</v>
          </cell>
          <cell r="AR1392">
            <v>0</v>
          </cell>
          <cell r="AS1392">
            <v>0</v>
          </cell>
          <cell r="AT1392">
            <v>0</v>
          </cell>
          <cell r="AU1392">
            <v>0</v>
          </cell>
          <cell r="AV1392">
            <v>0</v>
          </cell>
          <cell r="AW1392">
            <v>0</v>
          </cell>
          <cell r="AX1392">
            <v>0</v>
          </cell>
          <cell r="AY1392">
            <v>0</v>
          </cell>
          <cell r="AZ1392">
            <v>0</v>
          </cell>
        </row>
        <row r="1393">
          <cell r="AP1393">
            <v>0</v>
          </cell>
          <cell r="AQ1393">
            <v>0</v>
          </cell>
          <cell r="AR1393">
            <v>0</v>
          </cell>
          <cell r="AS1393">
            <v>0</v>
          </cell>
          <cell r="AT1393">
            <v>0</v>
          </cell>
          <cell r="AU1393">
            <v>0</v>
          </cell>
          <cell r="AV1393">
            <v>0</v>
          </cell>
          <cell r="AW1393">
            <v>0</v>
          </cell>
          <cell r="AX1393">
            <v>0</v>
          </cell>
          <cell r="AY1393">
            <v>0</v>
          </cell>
          <cell r="AZ1393">
            <v>0</v>
          </cell>
        </row>
        <row r="1394">
          <cell r="AP1394">
            <v>0</v>
          </cell>
          <cell r="AQ1394">
            <v>0</v>
          </cell>
          <cell r="AR1394">
            <v>0</v>
          </cell>
          <cell r="AS1394">
            <v>0</v>
          </cell>
          <cell r="AT1394">
            <v>0</v>
          </cell>
          <cell r="AU1394">
            <v>0</v>
          </cell>
          <cell r="AV1394">
            <v>0</v>
          </cell>
          <cell r="AW1394">
            <v>0</v>
          </cell>
          <cell r="AX1394">
            <v>0</v>
          </cell>
          <cell r="AY1394">
            <v>0</v>
          </cell>
          <cell r="AZ1394">
            <v>0</v>
          </cell>
        </row>
        <row r="1395">
          <cell r="AP1395">
            <v>0</v>
          </cell>
          <cell r="AQ1395">
            <v>0</v>
          </cell>
          <cell r="AR1395">
            <v>0</v>
          </cell>
          <cell r="AS1395">
            <v>0</v>
          </cell>
          <cell r="AT1395">
            <v>0</v>
          </cell>
          <cell r="AU1395">
            <v>0</v>
          </cell>
          <cell r="AV1395">
            <v>0</v>
          </cell>
          <cell r="AW1395">
            <v>0</v>
          </cell>
          <cell r="AX1395">
            <v>0</v>
          </cell>
          <cell r="AY1395">
            <v>0</v>
          </cell>
          <cell r="AZ1395">
            <v>0</v>
          </cell>
        </row>
        <row r="1396">
          <cell r="AP1396">
            <v>0</v>
          </cell>
          <cell r="AQ1396">
            <v>0</v>
          </cell>
          <cell r="AR1396">
            <v>0</v>
          </cell>
          <cell r="AS1396">
            <v>0</v>
          </cell>
          <cell r="AT1396">
            <v>0</v>
          </cell>
          <cell r="AU1396">
            <v>0</v>
          </cell>
          <cell r="AV1396">
            <v>0</v>
          </cell>
          <cell r="AW1396">
            <v>0</v>
          </cell>
          <cell r="AX1396">
            <v>0</v>
          </cell>
          <cell r="AY1396">
            <v>0</v>
          </cell>
          <cell r="AZ1396">
            <v>0</v>
          </cell>
        </row>
        <row r="1397">
          <cell r="AP1397">
            <v>0</v>
          </cell>
          <cell r="AQ1397">
            <v>0</v>
          </cell>
          <cell r="AR1397">
            <v>0</v>
          </cell>
          <cell r="AS1397">
            <v>0</v>
          </cell>
          <cell r="AT1397">
            <v>0</v>
          </cell>
          <cell r="AU1397">
            <v>0</v>
          </cell>
          <cell r="AV1397">
            <v>0</v>
          </cell>
          <cell r="AW1397">
            <v>0</v>
          </cell>
          <cell r="AX1397">
            <v>0</v>
          </cell>
          <cell r="AY1397">
            <v>0</v>
          </cell>
          <cell r="AZ1397">
            <v>0</v>
          </cell>
        </row>
        <row r="1398">
          <cell r="AP1398">
            <v>0</v>
          </cell>
          <cell r="AQ1398">
            <v>0</v>
          </cell>
          <cell r="AR1398">
            <v>0</v>
          </cell>
          <cell r="AS1398">
            <v>0</v>
          </cell>
          <cell r="AT1398">
            <v>0</v>
          </cell>
          <cell r="AU1398">
            <v>0</v>
          </cell>
          <cell r="AV1398">
            <v>0</v>
          </cell>
          <cell r="AW1398">
            <v>0</v>
          </cell>
          <cell r="AX1398">
            <v>0</v>
          </cell>
          <cell r="AY1398">
            <v>0</v>
          </cell>
          <cell r="AZ1398">
            <v>0</v>
          </cell>
        </row>
        <row r="1399">
          <cell r="AP1399">
            <v>0</v>
          </cell>
          <cell r="AQ1399">
            <v>0</v>
          </cell>
          <cell r="AR1399">
            <v>0</v>
          </cell>
          <cell r="AS1399">
            <v>0</v>
          </cell>
          <cell r="AT1399">
            <v>0</v>
          </cell>
          <cell r="AU1399">
            <v>0</v>
          </cell>
          <cell r="AV1399">
            <v>0</v>
          </cell>
          <cell r="AW1399">
            <v>0</v>
          </cell>
          <cell r="AX1399">
            <v>0</v>
          </cell>
          <cell r="AY1399">
            <v>0</v>
          </cell>
          <cell r="AZ1399">
            <v>0</v>
          </cell>
        </row>
        <row r="1400">
          <cell r="AP1400">
            <v>0</v>
          </cell>
          <cell r="AQ1400">
            <v>0</v>
          </cell>
          <cell r="AR1400">
            <v>0</v>
          </cell>
          <cell r="AS1400">
            <v>0</v>
          </cell>
          <cell r="AT1400">
            <v>0</v>
          </cell>
          <cell r="AU1400">
            <v>0</v>
          </cell>
          <cell r="AV1400">
            <v>0</v>
          </cell>
          <cell r="AW1400">
            <v>0</v>
          </cell>
          <cell r="AX1400">
            <v>0</v>
          </cell>
          <cell r="AY1400">
            <v>0</v>
          </cell>
          <cell r="AZ1400">
            <v>0</v>
          </cell>
        </row>
        <row r="1401">
          <cell r="AP1401">
            <v>0</v>
          </cell>
          <cell r="AQ1401">
            <v>0</v>
          </cell>
          <cell r="AR1401">
            <v>0</v>
          </cell>
          <cell r="AS1401">
            <v>0</v>
          </cell>
          <cell r="AT1401">
            <v>0</v>
          </cell>
          <cell r="AU1401">
            <v>0</v>
          </cell>
          <cell r="AV1401">
            <v>0</v>
          </cell>
          <cell r="AW1401">
            <v>0</v>
          </cell>
          <cell r="AX1401">
            <v>0</v>
          </cell>
          <cell r="AY1401">
            <v>0</v>
          </cell>
          <cell r="AZ1401">
            <v>0</v>
          </cell>
        </row>
        <row r="1402">
          <cell r="AP1402">
            <v>0</v>
          </cell>
          <cell r="AQ1402">
            <v>0</v>
          </cell>
          <cell r="AR1402">
            <v>0</v>
          </cell>
          <cell r="AS1402">
            <v>0</v>
          </cell>
          <cell r="AT1402">
            <v>0</v>
          </cell>
          <cell r="AU1402">
            <v>0</v>
          </cell>
          <cell r="AV1402">
            <v>0</v>
          </cell>
          <cell r="AW1402">
            <v>0</v>
          </cell>
          <cell r="AX1402">
            <v>0</v>
          </cell>
          <cell r="AY1402">
            <v>0</v>
          </cell>
          <cell r="AZ1402">
            <v>0</v>
          </cell>
        </row>
        <row r="1403">
          <cell r="AP1403">
            <v>0</v>
          </cell>
          <cell r="AQ1403">
            <v>0</v>
          </cell>
          <cell r="AR1403">
            <v>0</v>
          </cell>
          <cell r="AS1403">
            <v>0</v>
          </cell>
          <cell r="AT1403">
            <v>0</v>
          </cell>
          <cell r="AU1403">
            <v>0</v>
          </cell>
          <cell r="AV1403">
            <v>0</v>
          </cell>
          <cell r="AW1403">
            <v>0</v>
          </cell>
          <cell r="AX1403">
            <v>0</v>
          </cell>
          <cell r="AY1403">
            <v>0</v>
          </cell>
          <cell r="AZ1403">
            <v>0</v>
          </cell>
        </row>
        <row r="1404">
          <cell r="AP1404">
            <v>0</v>
          </cell>
          <cell r="AQ1404">
            <v>0</v>
          </cell>
          <cell r="AR1404">
            <v>0</v>
          </cell>
          <cell r="AS1404">
            <v>0</v>
          </cell>
          <cell r="AT1404">
            <v>0</v>
          </cell>
          <cell r="AU1404">
            <v>0</v>
          </cell>
          <cell r="AV1404">
            <v>0</v>
          </cell>
          <cell r="AW1404">
            <v>0</v>
          </cell>
          <cell r="AX1404">
            <v>0</v>
          </cell>
          <cell r="AY1404">
            <v>0</v>
          </cell>
          <cell r="AZ1404">
            <v>0</v>
          </cell>
        </row>
        <row r="1405">
          <cell r="AP1405">
            <v>0</v>
          </cell>
          <cell r="AQ1405">
            <v>0</v>
          </cell>
          <cell r="AR1405">
            <v>0</v>
          </cell>
          <cell r="AS1405">
            <v>0</v>
          </cell>
          <cell r="AT1405">
            <v>0</v>
          </cell>
          <cell r="AU1405">
            <v>0</v>
          </cell>
          <cell r="AV1405">
            <v>0</v>
          </cell>
          <cell r="AW1405">
            <v>0</v>
          </cell>
          <cell r="AX1405">
            <v>0</v>
          </cell>
          <cell r="AY1405">
            <v>0</v>
          </cell>
          <cell r="AZ1405">
            <v>0</v>
          </cell>
        </row>
        <row r="1406">
          <cell r="AP1406">
            <v>0</v>
          </cell>
          <cell r="AQ1406">
            <v>0</v>
          </cell>
          <cell r="AR1406">
            <v>0</v>
          </cell>
          <cell r="AS1406">
            <v>0</v>
          </cell>
          <cell r="AT1406">
            <v>0</v>
          </cell>
          <cell r="AU1406">
            <v>0</v>
          </cell>
          <cell r="AV1406">
            <v>0</v>
          </cell>
          <cell r="AW1406">
            <v>0</v>
          </cell>
          <cell r="AX1406">
            <v>0</v>
          </cell>
          <cell r="AY1406">
            <v>0</v>
          </cell>
          <cell r="AZ1406">
            <v>0</v>
          </cell>
        </row>
        <row r="1407">
          <cell r="AP1407">
            <v>0</v>
          </cell>
          <cell r="AQ1407">
            <v>0</v>
          </cell>
          <cell r="AR1407">
            <v>0</v>
          </cell>
          <cell r="AS1407">
            <v>0</v>
          </cell>
          <cell r="AT1407">
            <v>0</v>
          </cell>
          <cell r="AU1407">
            <v>0</v>
          </cell>
          <cell r="AV1407">
            <v>0</v>
          </cell>
          <cell r="AW1407">
            <v>0</v>
          </cell>
          <cell r="AX1407">
            <v>0</v>
          </cell>
          <cell r="AY1407">
            <v>0</v>
          </cell>
          <cell r="AZ1407">
            <v>0</v>
          </cell>
        </row>
        <row r="1408">
          <cell r="AP1408">
            <v>0</v>
          </cell>
          <cell r="AQ1408">
            <v>0</v>
          </cell>
          <cell r="AR1408">
            <v>0</v>
          </cell>
          <cell r="AS1408">
            <v>0</v>
          </cell>
          <cell r="AT1408">
            <v>0</v>
          </cell>
          <cell r="AU1408">
            <v>0</v>
          </cell>
          <cell r="AV1408">
            <v>0</v>
          </cell>
          <cell r="AW1408">
            <v>0</v>
          </cell>
          <cell r="AX1408">
            <v>0</v>
          </cell>
          <cell r="AY1408">
            <v>0</v>
          </cell>
          <cell r="AZ1408">
            <v>0</v>
          </cell>
        </row>
        <row r="1409">
          <cell r="AP1409">
            <v>0</v>
          </cell>
          <cell r="AQ1409">
            <v>0</v>
          </cell>
          <cell r="AR1409">
            <v>0</v>
          </cell>
          <cell r="AS1409">
            <v>0</v>
          </cell>
          <cell r="AT1409">
            <v>0</v>
          </cell>
          <cell r="AU1409">
            <v>0</v>
          </cell>
          <cell r="AV1409">
            <v>0</v>
          </cell>
          <cell r="AW1409">
            <v>0</v>
          </cell>
          <cell r="AX1409">
            <v>0</v>
          </cell>
          <cell r="AY1409">
            <v>0</v>
          </cell>
          <cell r="AZ1409">
            <v>0</v>
          </cell>
        </row>
        <row r="1410">
          <cell r="AP1410">
            <v>0</v>
          </cell>
          <cell r="AQ1410">
            <v>0</v>
          </cell>
          <cell r="AR1410">
            <v>0</v>
          </cell>
          <cell r="AS1410">
            <v>0</v>
          </cell>
          <cell r="AT1410">
            <v>0</v>
          </cell>
          <cell r="AU1410">
            <v>0</v>
          </cell>
          <cell r="AV1410">
            <v>0</v>
          </cell>
          <cell r="AW1410">
            <v>0</v>
          </cell>
          <cell r="AX1410">
            <v>0</v>
          </cell>
          <cell r="AY1410">
            <v>0</v>
          </cell>
          <cell r="AZ1410">
            <v>0</v>
          </cell>
        </row>
        <row r="1411">
          <cell r="AP1411">
            <v>0</v>
          </cell>
          <cell r="AQ1411">
            <v>0</v>
          </cell>
          <cell r="AR1411">
            <v>0</v>
          </cell>
          <cell r="AS1411">
            <v>0</v>
          </cell>
          <cell r="AT1411">
            <v>0</v>
          </cell>
          <cell r="AU1411">
            <v>0</v>
          </cell>
          <cell r="AV1411">
            <v>0</v>
          </cell>
          <cell r="AW1411">
            <v>0</v>
          </cell>
          <cell r="AX1411">
            <v>0</v>
          </cell>
          <cell r="AY1411">
            <v>0</v>
          </cell>
          <cell r="AZ1411">
            <v>0</v>
          </cell>
        </row>
        <row r="1412">
          <cell r="AP1412">
            <v>0</v>
          </cell>
          <cell r="AQ1412">
            <v>0</v>
          </cell>
          <cell r="AR1412">
            <v>0</v>
          </cell>
          <cell r="AS1412">
            <v>0</v>
          </cell>
          <cell r="AT1412">
            <v>0</v>
          </cell>
          <cell r="AU1412">
            <v>0</v>
          </cell>
          <cell r="AV1412">
            <v>0</v>
          </cell>
          <cell r="AW1412">
            <v>0</v>
          </cell>
          <cell r="AX1412">
            <v>0</v>
          </cell>
          <cell r="AY1412">
            <v>0</v>
          </cell>
          <cell r="AZ1412">
            <v>0</v>
          </cell>
        </row>
        <row r="1413">
          <cell r="AP1413">
            <v>0</v>
          </cell>
          <cell r="AQ1413">
            <v>0</v>
          </cell>
          <cell r="AR1413">
            <v>0</v>
          </cell>
          <cell r="AS1413">
            <v>0</v>
          </cell>
          <cell r="AT1413">
            <v>0</v>
          </cell>
          <cell r="AU1413">
            <v>0</v>
          </cell>
          <cell r="AV1413">
            <v>0</v>
          </cell>
          <cell r="AW1413">
            <v>0</v>
          </cell>
          <cell r="AX1413">
            <v>0</v>
          </cell>
          <cell r="AY1413">
            <v>0</v>
          </cell>
          <cell r="AZ1413">
            <v>0</v>
          </cell>
        </row>
        <row r="1414">
          <cell r="AP1414">
            <v>0</v>
          </cell>
          <cell r="AQ1414">
            <v>0</v>
          </cell>
          <cell r="AR1414">
            <v>0</v>
          </cell>
          <cell r="AS1414">
            <v>0</v>
          </cell>
          <cell r="AT1414">
            <v>0</v>
          </cell>
          <cell r="AU1414">
            <v>0</v>
          </cell>
          <cell r="AV1414">
            <v>0</v>
          </cell>
          <cell r="AW1414">
            <v>0</v>
          </cell>
          <cell r="AX1414">
            <v>0</v>
          </cell>
          <cell r="AY1414">
            <v>0</v>
          </cell>
          <cell r="AZ1414">
            <v>0</v>
          </cell>
        </row>
        <row r="1415">
          <cell r="AP1415">
            <v>0</v>
          </cell>
          <cell r="AQ1415">
            <v>0</v>
          </cell>
          <cell r="AR1415">
            <v>0</v>
          </cell>
          <cell r="AS1415">
            <v>0</v>
          </cell>
          <cell r="AT1415">
            <v>0</v>
          </cell>
          <cell r="AU1415">
            <v>0</v>
          </cell>
          <cell r="AV1415">
            <v>0</v>
          </cell>
          <cell r="AW1415">
            <v>0</v>
          </cell>
          <cell r="AX1415">
            <v>0</v>
          </cell>
          <cell r="AY1415">
            <v>0</v>
          </cell>
          <cell r="AZ1415">
            <v>0</v>
          </cell>
        </row>
        <row r="1416">
          <cell r="AP1416">
            <v>0</v>
          </cell>
          <cell r="AQ1416">
            <v>0</v>
          </cell>
          <cell r="AR1416">
            <v>0</v>
          </cell>
          <cell r="AS1416">
            <v>0</v>
          </cell>
          <cell r="AT1416">
            <v>0</v>
          </cell>
          <cell r="AU1416">
            <v>0</v>
          </cell>
          <cell r="AV1416">
            <v>0</v>
          </cell>
          <cell r="AW1416">
            <v>0</v>
          </cell>
          <cell r="AX1416">
            <v>0</v>
          </cell>
          <cell r="AY1416">
            <v>0</v>
          </cell>
          <cell r="AZ1416">
            <v>0</v>
          </cell>
        </row>
        <row r="1417">
          <cell r="AP1417">
            <v>0</v>
          </cell>
          <cell r="AQ1417">
            <v>0</v>
          </cell>
          <cell r="AR1417">
            <v>0</v>
          </cell>
          <cell r="AS1417">
            <v>0</v>
          </cell>
          <cell r="AT1417">
            <v>0</v>
          </cell>
          <cell r="AU1417">
            <v>0</v>
          </cell>
          <cell r="AV1417">
            <v>0</v>
          </cell>
          <cell r="AW1417">
            <v>0</v>
          </cell>
          <cell r="AX1417">
            <v>0</v>
          </cell>
          <cell r="AY1417">
            <v>0</v>
          </cell>
          <cell r="AZ1417">
            <v>0</v>
          </cell>
        </row>
        <row r="1418">
          <cell r="AP1418">
            <v>0</v>
          </cell>
          <cell r="AQ1418">
            <v>0</v>
          </cell>
          <cell r="AR1418">
            <v>0</v>
          </cell>
          <cell r="AS1418">
            <v>0</v>
          </cell>
          <cell r="AT1418">
            <v>0</v>
          </cell>
          <cell r="AU1418">
            <v>0</v>
          </cell>
          <cell r="AV1418">
            <v>0</v>
          </cell>
          <cell r="AW1418">
            <v>0</v>
          </cell>
          <cell r="AX1418">
            <v>0</v>
          </cell>
          <cell r="AY1418">
            <v>0</v>
          </cell>
          <cell r="AZ1418">
            <v>0</v>
          </cell>
        </row>
        <row r="1419">
          <cell r="AP1419">
            <v>0</v>
          </cell>
          <cell r="AQ1419">
            <v>0</v>
          </cell>
          <cell r="AR1419">
            <v>0</v>
          </cell>
          <cell r="AS1419">
            <v>0</v>
          </cell>
          <cell r="AT1419">
            <v>0</v>
          </cell>
          <cell r="AU1419">
            <v>0</v>
          </cell>
          <cell r="AV1419">
            <v>0</v>
          </cell>
          <cell r="AW1419">
            <v>0</v>
          </cell>
          <cell r="AX1419">
            <v>0</v>
          </cell>
          <cell r="AY1419">
            <v>0</v>
          </cell>
          <cell r="AZ1419">
            <v>0</v>
          </cell>
        </row>
        <row r="1420">
          <cell r="AP1420">
            <v>0</v>
          </cell>
          <cell r="AQ1420">
            <v>0</v>
          </cell>
          <cell r="AR1420">
            <v>0</v>
          </cell>
          <cell r="AS1420">
            <v>0</v>
          </cell>
          <cell r="AT1420">
            <v>0</v>
          </cell>
          <cell r="AU1420">
            <v>0</v>
          </cell>
          <cell r="AV1420">
            <v>0</v>
          </cell>
          <cell r="AW1420">
            <v>0</v>
          </cell>
          <cell r="AX1420">
            <v>0</v>
          </cell>
          <cell r="AY1420">
            <v>0</v>
          </cell>
          <cell r="AZ1420">
            <v>0</v>
          </cell>
        </row>
        <row r="1421">
          <cell r="AP1421">
            <v>0</v>
          </cell>
          <cell r="AQ1421">
            <v>0</v>
          </cell>
          <cell r="AR1421">
            <v>0</v>
          </cell>
          <cell r="AS1421">
            <v>0</v>
          </cell>
          <cell r="AT1421">
            <v>0</v>
          </cell>
          <cell r="AU1421">
            <v>0</v>
          </cell>
          <cell r="AV1421">
            <v>0</v>
          </cell>
          <cell r="AW1421">
            <v>0</v>
          </cell>
          <cell r="AX1421">
            <v>0</v>
          </cell>
          <cell r="AY1421">
            <v>0</v>
          </cell>
          <cell r="AZ1421">
            <v>0</v>
          </cell>
        </row>
        <row r="1422">
          <cell r="AP1422">
            <v>0</v>
          </cell>
          <cell r="AQ1422">
            <v>0</v>
          </cell>
          <cell r="AR1422">
            <v>0</v>
          </cell>
          <cell r="AS1422">
            <v>0</v>
          </cell>
          <cell r="AT1422">
            <v>0</v>
          </cell>
          <cell r="AU1422">
            <v>0</v>
          </cell>
          <cell r="AV1422">
            <v>0</v>
          </cell>
          <cell r="AW1422">
            <v>0</v>
          </cell>
          <cell r="AX1422">
            <v>0</v>
          </cell>
          <cell r="AY1422">
            <v>0</v>
          </cell>
          <cell r="AZ1422">
            <v>0</v>
          </cell>
        </row>
        <row r="1423">
          <cell r="AP1423">
            <v>0</v>
          </cell>
          <cell r="AQ1423">
            <v>0</v>
          </cell>
          <cell r="AR1423">
            <v>0</v>
          </cell>
          <cell r="AS1423">
            <v>0</v>
          </cell>
          <cell r="AT1423">
            <v>0</v>
          </cell>
          <cell r="AU1423">
            <v>0</v>
          </cell>
          <cell r="AV1423">
            <v>0</v>
          </cell>
          <cell r="AW1423">
            <v>0</v>
          </cell>
          <cell r="AX1423">
            <v>0</v>
          </cell>
          <cell r="AY1423">
            <v>0</v>
          </cell>
          <cell r="AZ1423">
            <v>0</v>
          </cell>
        </row>
        <row r="1424">
          <cell r="AP1424">
            <v>0</v>
          </cell>
          <cell r="AQ1424">
            <v>0</v>
          </cell>
          <cell r="AR1424">
            <v>0</v>
          </cell>
          <cell r="AS1424">
            <v>0</v>
          </cell>
          <cell r="AT1424">
            <v>0</v>
          </cell>
          <cell r="AU1424">
            <v>0</v>
          </cell>
          <cell r="AV1424">
            <v>0</v>
          </cell>
          <cell r="AW1424">
            <v>0</v>
          </cell>
          <cell r="AX1424">
            <v>0</v>
          </cell>
          <cell r="AY1424">
            <v>0</v>
          </cell>
          <cell r="AZ1424">
            <v>0</v>
          </cell>
        </row>
        <row r="1425">
          <cell r="AP1425">
            <v>0</v>
          </cell>
          <cell r="AQ1425">
            <v>0</v>
          </cell>
          <cell r="AR1425">
            <v>0</v>
          </cell>
          <cell r="AS1425">
            <v>0</v>
          </cell>
          <cell r="AT1425">
            <v>0</v>
          </cell>
          <cell r="AU1425">
            <v>0</v>
          </cell>
          <cell r="AV1425">
            <v>0</v>
          </cell>
          <cell r="AW1425">
            <v>0</v>
          </cell>
          <cell r="AX1425">
            <v>0</v>
          </cell>
          <cell r="AY1425">
            <v>0</v>
          </cell>
          <cell r="AZ1425">
            <v>0</v>
          </cell>
        </row>
        <row r="1426">
          <cell r="AP1426">
            <v>0</v>
          </cell>
          <cell r="AQ1426">
            <v>0</v>
          </cell>
          <cell r="AR1426">
            <v>0</v>
          </cell>
          <cell r="AS1426">
            <v>0</v>
          </cell>
          <cell r="AT1426">
            <v>0</v>
          </cell>
          <cell r="AU1426">
            <v>0</v>
          </cell>
          <cell r="AV1426">
            <v>0</v>
          </cell>
          <cell r="AW1426">
            <v>0</v>
          </cell>
          <cell r="AX1426">
            <v>0</v>
          </cell>
          <cell r="AY1426">
            <v>0</v>
          </cell>
          <cell r="AZ1426">
            <v>0</v>
          </cell>
        </row>
        <row r="1427">
          <cell r="AP1427">
            <v>0</v>
          </cell>
          <cell r="AQ1427">
            <v>0</v>
          </cell>
          <cell r="AR1427">
            <v>0</v>
          </cell>
          <cell r="AS1427">
            <v>0</v>
          </cell>
          <cell r="AT1427">
            <v>0</v>
          </cell>
          <cell r="AU1427">
            <v>0</v>
          </cell>
          <cell r="AV1427">
            <v>0</v>
          </cell>
          <cell r="AW1427">
            <v>0</v>
          </cell>
          <cell r="AX1427">
            <v>0</v>
          </cell>
          <cell r="AY1427">
            <v>0</v>
          </cell>
          <cell r="AZ1427">
            <v>0</v>
          </cell>
        </row>
        <row r="1428">
          <cell r="AP1428">
            <v>0</v>
          </cell>
          <cell r="AQ1428">
            <v>0</v>
          </cell>
          <cell r="AR1428">
            <v>0</v>
          </cell>
          <cell r="AS1428">
            <v>0</v>
          </cell>
          <cell r="AT1428">
            <v>0</v>
          </cell>
          <cell r="AU1428">
            <v>0</v>
          </cell>
          <cell r="AV1428">
            <v>0</v>
          </cell>
          <cell r="AW1428">
            <v>0</v>
          </cell>
          <cell r="AX1428">
            <v>0</v>
          </cell>
          <cell r="AY1428">
            <v>0</v>
          </cell>
          <cell r="AZ1428">
            <v>0</v>
          </cell>
        </row>
        <row r="1429">
          <cell r="AP1429">
            <v>0</v>
          </cell>
          <cell r="AQ1429">
            <v>0</v>
          </cell>
          <cell r="AR1429">
            <v>0</v>
          </cell>
          <cell r="AS1429">
            <v>0</v>
          </cell>
          <cell r="AT1429">
            <v>0</v>
          </cell>
          <cell r="AU1429">
            <v>0</v>
          </cell>
          <cell r="AV1429">
            <v>0</v>
          </cell>
          <cell r="AW1429">
            <v>0</v>
          </cell>
          <cell r="AX1429">
            <v>0</v>
          </cell>
          <cell r="AY1429">
            <v>0</v>
          </cell>
          <cell r="AZ1429">
            <v>0</v>
          </cell>
        </row>
        <row r="1430">
          <cell r="AP1430">
            <v>0</v>
          </cell>
          <cell r="AQ1430">
            <v>0</v>
          </cell>
          <cell r="AR1430">
            <v>0</v>
          </cell>
          <cell r="AS1430">
            <v>0</v>
          </cell>
          <cell r="AT1430">
            <v>0</v>
          </cell>
          <cell r="AU1430">
            <v>0</v>
          </cell>
          <cell r="AV1430">
            <v>0</v>
          </cell>
          <cell r="AW1430">
            <v>0</v>
          </cell>
          <cell r="AX1430">
            <v>0</v>
          </cell>
          <cell r="AY1430">
            <v>0</v>
          </cell>
          <cell r="AZ1430">
            <v>0</v>
          </cell>
        </row>
        <row r="1431">
          <cell r="AP1431">
            <v>0</v>
          </cell>
          <cell r="AQ1431">
            <v>0</v>
          </cell>
          <cell r="AR1431">
            <v>0</v>
          </cell>
          <cell r="AS1431">
            <v>0</v>
          </cell>
          <cell r="AT1431">
            <v>0</v>
          </cell>
          <cell r="AU1431">
            <v>0</v>
          </cell>
          <cell r="AV1431">
            <v>0</v>
          </cell>
          <cell r="AW1431">
            <v>0</v>
          </cell>
          <cell r="AX1431">
            <v>0</v>
          </cell>
          <cell r="AY1431">
            <v>0</v>
          </cell>
          <cell r="AZ1431">
            <v>0</v>
          </cell>
        </row>
        <row r="1432">
          <cell r="AP1432">
            <v>0</v>
          </cell>
          <cell r="AQ1432">
            <v>0</v>
          </cell>
          <cell r="AR1432">
            <v>0</v>
          </cell>
          <cell r="AS1432">
            <v>0</v>
          </cell>
          <cell r="AT1432">
            <v>0</v>
          </cell>
          <cell r="AU1432">
            <v>0</v>
          </cell>
          <cell r="AV1432">
            <v>0</v>
          </cell>
          <cell r="AW1432">
            <v>0</v>
          </cell>
          <cell r="AX1432">
            <v>0</v>
          </cell>
          <cell r="AY1432">
            <v>0</v>
          </cell>
          <cell r="AZ1432">
            <v>0</v>
          </cell>
        </row>
        <row r="1433">
          <cell r="AP1433">
            <v>0</v>
          </cell>
          <cell r="AQ1433">
            <v>0</v>
          </cell>
          <cell r="AR1433">
            <v>0</v>
          </cell>
          <cell r="AS1433">
            <v>0</v>
          </cell>
          <cell r="AT1433">
            <v>0</v>
          </cell>
          <cell r="AU1433">
            <v>0</v>
          </cell>
          <cell r="AV1433">
            <v>0</v>
          </cell>
          <cell r="AW1433">
            <v>0</v>
          </cell>
          <cell r="AX1433">
            <v>0</v>
          </cell>
          <cell r="AY1433">
            <v>0</v>
          </cell>
          <cell r="AZ1433">
            <v>0</v>
          </cell>
        </row>
        <row r="1434">
          <cell r="AP1434">
            <v>0</v>
          </cell>
          <cell r="AQ1434">
            <v>0</v>
          </cell>
          <cell r="AR1434">
            <v>0</v>
          </cell>
          <cell r="AS1434">
            <v>0</v>
          </cell>
          <cell r="AT1434">
            <v>0</v>
          </cell>
          <cell r="AU1434">
            <v>0</v>
          </cell>
          <cell r="AV1434">
            <v>0</v>
          </cell>
          <cell r="AW1434">
            <v>0</v>
          </cell>
          <cell r="AX1434">
            <v>0</v>
          </cell>
          <cell r="AY1434">
            <v>0</v>
          </cell>
          <cell r="AZ1434">
            <v>0</v>
          </cell>
        </row>
        <row r="1435">
          <cell r="AP1435">
            <v>0</v>
          </cell>
          <cell r="AQ1435">
            <v>0</v>
          </cell>
          <cell r="AR1435">
            <v>0</v>
          </cell>
          <cell r="AS1435">
            <v>0</v>
          </cell>
          <cell r="AT1435">
            <v>0</v>
          </cell>
          <cell r="AU1435">
            <v>0</v>
          </cell>
          <cell r="AV1435">
            <v>0</v>
          </cell>
          <cell r="AW1435">
            <v>0</v>
          </cell>
          <cell r="AX1435">
            <v>0</v>
          </cell>
          <cell r="AY1435">
            <v>0</v>
          </cell>
          <cell r="AZ1435">
            <v>0</v>
          </cell>
        </row>
        <row r="1436">
          <cell r="AP1436">
            <v>0</v>
          </cell>
          <cell r="AQ1436">
            <v>0</v>
          </cell>
          <cell r="AR1436">
            <v>0</v>
          </cell>
          <cell r="AS1436">
            <v>0</v>
          </cell>
          <cell r="AT1436">
            <v>0</v>
          </cell>
          <cell r="AU1436">
            <v>0</v>
          </cell>
          <cell r="AV1436">
            <v>0</v>
          </cell>
          <cell r="AW1436">
            <v>0</v>
          </cell>
          <cell r="AX1436">
            <v>0</v>
          </cell>
          <cell r="AY1436">
            <v>0</v>
          </cell>
          <cell r="AZ1436">
            <v>0</v>
          </cell>
        </row>
        <row r="1437">
          <cell r="AP1437">
            <v>0</v>
          </cell>
          <cell r="AQ1437">
            <v>0</v>
          </cell>
          <cell r="AR1437">
            <v>0</v>
          </cell>
          <cell r="AS1437">
            <v>0</v>
          </cell>
          <cell r="AT1437">
            <v>0</v>
          </cell>
          <cell r="AU1437">
            <v>0</v>
          </cell>
          <cell r="AV1437">
            <v>0</v>
          </cell>
          <cell r="AW1437">
            <v>0</v>
          </cell>
          <cell r="AX1437">
            <v>0</v>
          </cell>
          <cell r="AY1437">
            <v>0</v>
          </cell>
          <cell r="AZ1437">
            <v>0</v>
          </cell>
        </row>
        <row r="1438">
          <cell r="AP1438">
            <v>0</v>
          </cell>
          <cell r="AQ1438">
            <v>0</v>
          </cell>
          <cell r="AR1438">
            <v>0</v>
          </cell>
          <cell r="AS1438">
            <v>0</v>
          </cell>
          <cell r="AT1438">
            <v>0</v>
          </cell>
          <cell r="AU1438">
            <v>0</v>
          </cell>
          <cell r="AV1438">
            <v>0</v>
          </cell>
          <cell r="AW1438">
            <v>0</v>
          </cell>
          <cell r="AX1438">
            <v>0</v>
          </cell>
          <cell r="AY1438">
            <v>0</v>
          </cell>
          <cell r="AZ1438">
            <v>0</v>
          </cell>
        </row>
        <row r="1439">
          <cell r="AP1439">
            <v>0</v>
          </cell>
          <cell r="AQ1439">
            <v>0</v>
          </cell>
          <cell r="AR1439">
            <v>0</v>
          </cell>
          <cell r="AS1439">
            <v>0</v>
          </cell>
          <cell r="AT1439">
            <v>0</v>
          </cell>
          <cell r="AU1439">
            <v>0</v>
          </cell>
          <cell r="AV1439">
            <v>0</v>
          </cell>
          <cell r="AW1439">
            <v>0</v>
          </cell>
          <cell r="AX1439">
            <v>0</v>
          </cell>
          <cell r="AY1439">
            <v>0</v>
          </cell>
          <cell r="AZ1439">
            <v>0</v>
          </cell>
        </row>
        <row r="1440">
          <cell r="AP1440">
            <v>0</v>
          </cell>
          <cell r="AQ1440">
            <v>0</v>
          </cell>
          <cell r="AR1440">
            <v>0</v>
          </cell>
          <cell r="AS1440">
            <v>0</v>
          </cell>
          <cell r="AT1440">
            <v>0</v>
          </cell>
          <cell r="AU1440">
            <v>0</v>
          </cell>
          <cell r="AV1440">
            <v>0</v>
          </cell>
          <cell r="AW1440">
            <v>0</v>
          </cell>
          <cell r="AX1440">
            <v>0</v>
          </cell>
          <cell r="AY1440">
            <v>0</v>
          </cell>
          <cell r="AZ1440">
            <v>0</v>
          </cell>
        </row>
        <row r="1441">
          <cell r="AP1441">
            <v>0</v>
          </cell>
          <cell r="AQ1441">
            <v>0</v>
          </cell>
          <cell r="AR1441">
            <v>0</v>
          </cell>
          <cell r="AS1441">
            <v>0</v>
          </cell>
          <cell r="AT1441">
            <v>0</v>
          </cell>
          <cell r="AU1441">
            <v>0</v>
          </cell>
          <cell r="AV1441">
            <v>0</v>
          </cell>
          <cell r="AW1441">
            <v>0</v>
          </cell>
          <cell r="AX1441">
            <v>0</v>
          </cell>
          <cell r="AY1441">
            <v>0</v>
          </cell>
          <cell r="AZ1441">
            <v>0</v>
          </cell>
        </row>
        <row r="1442">
          <cell r="AP1442">
            <v>0</v>
          </cell>
          <cell r="AQ1442">
            <v>0</v>
          </cell>
          <cell r="AR1442">
            <v>0</v>
          </cell>
          <cell r="AS1442">
            <v>0</v>
          </cell>
          <cell r="AT1442">
            <v>0</v>
          </cell>
          <cell r="AU1442">
            <v>0</v>
          </cell>
          <cell r="AV1442">
            <v>0</v>
          </cell>
          <cell r="AW1442">
            <v>0</v>
          </cell>
          <cell r="AX1442">
            <v>0</v>
          </cell>
          <cell r="AY1442">
            <v>0</v>
          </cell>
          <cell r="AZ1442">
            <v>0</v>
          </cell>
        </row>
        <row r="1443">
          <cell r="AP1443">
            <v>0</v>
          </cell>
          <cell r="AQ1443">
            <v>0</v>
          </cell>
          <cell r="AR1443">
            <v>0</v>
          </cell>
          <cell r="AS1443">
            <v>0</v>
          </cell>
          <cell r="AT1443">
            <v>0</v>
          </cell>
          <cell r="AU1443">
            <v>0</v>
          </cell>
          <cell r="AV1443">
            <v>0</v>
          </cell>
          <cell r="AW1443">
            <v>0</v>
          </cell>
          <cell r="AX1443">
            <v>0</v>
          </cell>
          <cell r="AY1443">
            <v>0</v>
          </cell>
          <cell r="AZ1443">
            <v>0</v>
          </cell>
        </row>
        <row r="1444">
          <cell r="AP1444">
            <v>0</v>
          </cell>
          <cell r="AQ1444">
            <v>0</v>
          </cell>
          <cell r="AR1444">
            <v>0</v>
          </cell>
          <cell r="AS1444">
            <v>0</v>
          </cell>
          <cell r="AT1444">
            <v>0</v>
          </cell>
          <cell r="AU1444">
            <v>0</v>
          </cell>
          <cell r="AV1444">
            <v>0</v>
          </cell>
          <cell r="AW1444">
            <v>0</v>
          </cell>
          <cell r="AX1444">
            <v>0</v>
          </cell>
          <cell r="AY1444">
            <v>0</v>
          </cell>
          <cell r="AZ1444">
            <v>0</v>
          </cell>
        </row>
        <row r="1445">
          <cell r="AP1445">
            <v>0</v>
          </cell>
          <cell r="AQ1445">
            <v>0</v>
          </cell>
          <cell r="AR1445">
            <v>0</v>
          </cell>
          <cell r="AS1445">
            <v>0</v>
          </cell>
          <cell r="AT1445">
            <v>0</v>
          </cell>
          <cell r="AU1445">
            <v>0</v>
          </cell>
          <cell r="AV1445">
            <v>0</v>
          </cell>
          <cell r="AW1445">
            <v>0</v>
          </cell>
          <cell r="AX1445">
            <v>0</v>
          </cell>
          <cell r="AY1445">
            <v>0</v>
          </cell>
          <cell r="AZ1445">
            <v>0</v>
          </cell>
        </row>
        <row r="1446">
          <cell r="AP1446">
            <v>0</v>
          </cell>
          <cell r="AQ1446">
            <v>0</v>
          </cell>
          <cell r="AR1446">
            <v>0</v>
          </cell>
          <cell r="AS1446">
            <v>0</v>
          </cell>
          <cell r="AT1446">
            <v>0</v>
          </cell>
          <cell r="AU1446">
            <v>0</v>
          </cell>
          <cell r="AV1446">
            <v>0</v>
          </cell>
          <cell r="AW1446">
            <v>0</v>
          </cell>
          <cell r="AX1446">
            <v>0</v>
          </cell>
          <cell r="AY1446">
            <v>0</v>
          </cell>
          <cell r="AZ1446">
            <v>0</v>
          </cell>
        </row>
        <row r="1447">
          <cell r="AP1447">
            <v>0</v>
          </cell>
          <cell r="AQ1447">
            <v>0</v>
          </cell>
          <cell r="AR1447">
            <v>0</v>
          </cell>
          <cell r="AS1447">
            <v>0</v>
          </cell>
          <cell r="AT1447">
            <v>0</v>
          </cell>
          <cell r="AU1447">
            <v>0</v>
          </cell>
          <cell r="AV1447">
            <v>0</v>
          </cell>
          <cell r="AW1447">
            <v>0</v>
          </cell>
          <cell r="AX1447">
            <v>0</v>
          </cell>
          <cell r="AY1447">
            <v>0</v>
          </cell>
          <cell r="AZ1447">
            <v>0</v>
          </cell>
        </row>
        <row r="1448">
          <cell r="E1448" t="str">
            <v>PMT2</v>
          </cell>
          <cell r="F1448" t="str">
            <v>TH</v>
          </cell>
          <cell r="J1448" t="str">
            <v>ED8B</v>
          </cell>
          <cell r="K1448" t="str">
            <v>F025K20</v>
          </cell>
          <cell r="L1448" t="str">
            <v>AF</v>
          </cell>
          <cell r="O1448">
            <v>1</v>
          </cell>
          <cell r="P1448">
            <v>1</v>
          </cell>
          <cell r="Q1448">
            <v>1</v>
          </cell>
          <cell r="R1448">
            <v>1</v>
          </cell>
          <cell r="S1448">
            <v>1</v>
          </cell>
          <cell r="T1448">
            <v>1</v>
          </cell>
          <cell r="U1448">
            <v>1</v>
          </cell>
          <cell r="V1448">
            <v>1</v>
          </cell>
          <cell r="Y1448">
            <v>-99.4</v>
          </cell>
          <cell r="AP1448">
            <v>0</v>
          </cell>
          <cell r="AQ1448">
            <v>0</v>
          </cell>
          <cell r="AR1448">
            <v>0</v>
          </cell>
          <cell r="AS1448">
            <v>0</v>
          </cell>
          <cell r="AT1448">
            <v>0</v>
          </cell>
          <cell r="AU1448">
            <v>0</v>
          </cell>
          <cell r="AV1448">
            <v>0</v>
          </cell>
          <cell r="AW1448">
            <v>0</v>
          </cell>
          <cell r="AX1448">
            <v>0</v>
          </cell>
          <cell r="AY1448">
            <v>0</v>
          </cell>
          <cell r="AZ1448">
            <v>0</v>
          </cell>
        </row>
        <row r="1449">
          <cell r="E1449" t="str">
            <v>PMT2</v>
          </cell>
          <cell r="F1449" t="str">
            <v>TH</v>
          </cell>
          <cell r="J1449" t="str">
            <v>ED8B</v>
          </cell>
          <cell r="K1449" t="str">
            <v>F025K21</v>
          </cell>
          <cell r="L1449" t="str">
            <v>AF</v>
          </cell>
          <cell r="O1449">
            <v>1</v>
          </cell>
          <cell r="P1449">
            <v>1</v>
          </cell>
          <cell r="Q1449">
            <v>1</v>
          </cell>
          <cell r="R1449">
            <v>1</v>
          </cell>
          <cell r="S1449">
            <v>1</v>
          </cell>
          <cell r="T1449">
            <v>1</v>
          </cell>
          <cell r="U1449">
            <v>1</v>
          </cell>
          <cell r="V1449">
            <v>1</v>
          </cell>
          <cell r="AP1449">
            <v>0</v>
          </cell>
          <cell r="AQ1449">
            <v>0</v>
          </cell>
          <cell r="AR1449">
            <v>0</v>
          </cell>
          <cell r="AS1449">
            <v>0</v>
          </cell>
          <cell r="AT1449">
            <v>0</v>
          </cell>
          <cell r="AU1449">
            <v>0</v>
          </cell>
          <cell r="AV1449">
            <v>0</v>
          </cell>
          <cell r="AW1449">
            <v>0</v>
          </cell>
          <cell r="AX1449">
            <v>0</v>
          </cell>
          <cell r="AY1449">
            <v>0</v>
          </cell>
          <cell r="AZ1449">
            <v>0</v>
          </cell>
        </row>
        <row r="1450">
          <cell r="AP1450">
            <v>0</v>
          </cell>
          <cell r="AQ1450">
            <v>0</v>
          </cell>
          <cell r="AR1450">
            <v>0</v>
          </cell>
          <cell r="AS1450">
            <v>0</v>
          </cell>
          <cell r="AT1450">
            <v>0</v>
          </cell>
          <cell r="AU1450">
            <v>0</v>
          </cell>
          <cell r="AV1450">
            <v>0</v>
          </cell>
          <cell r="AW1450">
            <v>0</v>
          </cell>
          <cell r="AX1450">
            <v>0</v>
          </cell>
          <cell r="AY1450">
            <v>0</v>
          </cell>
          <cell r="AZ1450">
            <v>0</v>
          </cell>
        </row>
        <row r="1451">
          <cell r="AP1451">
            <v>0</v>
          </cell>
          <cell r="AQ1451">
            <v>0</v>
          </cell>
          <cell r="AR1451">
            <v>0</v>
          </cell>
          <cell r="AS1451">
            <v>0</v>
          </cell>
          <cell r="AT1451">
            <v>0</v>
          </cell>
          <cell r="AU1451">
            <v>0</v>
          </cell>
          <cell r="AV1451">
            <v>0</v>
          </cell>
          <cell r="AW1451">
            <v>0</v>
          </cell>
          <cell r="AX1451">
            <v>0</v>
          </cell>
          <cell r="AY1451">
            <v>0</v>
          </cell>
          <cell r="AZ1451">
            <v>0</v>
          </cell>
        </row>
        <row r="1452">
          <cell r="AP1452">
            <v>0</v>
          </cell>
          <cell r="AQ1452">
            <v>0</v>
          </cell>
          <cell r="AR1452">
            <v>0</v>
          </cell>
          <cell r="AS1452">
            <v>0</v>
          </cell>
          <cell r="AT1452">
            <v>0</v>
          </cell>
          <cell r="AU1452">
            <v>0</v>
          </cell>
          <cell r="AV1452">
            <v>0</v>
          </cell>
          <cell r="AW1452">
            <v>0</v>
          </cell>
          <cell r="AX1452">
            <v>0</v>
          </cell>
          <cell r="AY1452">
            <v>0</v>
          </cell>
          <cell r="AZ1452">
            <v>0</v>
          </cell>
        </row>
        <row r="1453">
          <cell r="AP1453">
            <v>0</v>
          </cell>
          <cell r="AQ1453">
            <v>0</v>
          </cell>
          <cell r="AR1453">
            <v>0</v>
          </cell>
          <cell r="AS1453">
            <v>0</v>
          </cell>
          <cell r="AT1453">
            <v>0</v>
          </cell>
          <cell r="AU1453">
            <v>0</v>
          </cell>
          <cell r="AV1453">
            <v>0</v>
          </cell>
          <cell r="AW1453">
            <v>0</v>
          </cell>
          <cell r="AX1453">
            <v>0</v>
          </cell>
          <cell r="AY1453">
            <v>0</v>
          </cell>
          <cell r="AZ1453">
            <v>0</v>
          </cell>
        </row>
        <row r="1454">
          <cell r="AP1454">
            <v>0</v>
          </cell>
          <cell r="AQ1454">
            <v>0</v>
          </cell>
          <cell r="AR1454">
            <v>0</v>
          </cell>
          <cell r="AS1454">
            <v>0</v>
          </cell>
          <cell r="AT1454">
            <v>0</v>
          </cell>
          <cell r="AU1454">
            <v>0</v>
          </cell>
          <cell r="AV1454">
            <v>0</v>
          </cell>
          <cell r="AW1454">
            <v>0</v>
          </cell>
          <cell r="AX1454">
            <v>0</v>
          </cell>
          <cell r="AY1454">
            <v>0</v>
          </cell>
          <cell r="AZ1454">
            <v>0</v>
          </cell>
        </row>
        <row r="1455">
          <cell r="AP1455">
            <v>0</v>
          </cell>
          <cell r="AQ1455">
            <v>0</v>
          </cell>
          <cell r="AR1455">
            <v>0</v>
          </cell>
          <cell r="AS1455">
            <v>0</v>
          </cell>
          <cell r="AT1455">
            <v>0</v>
          </cell>
          <cell r="AU1455">
            <v>0</v>
          </cell>
          <cell r="AV1455">
            <v>0</v>
          </cell>
          <cell r="AW1455">
            <v>0</v>
          </cell>
          <cell r="AX1455">
            <v>0</v>
          </cell>
          <cell r="AY1455">
            <v>0</v>
          </cell>
          <cell r="AZ1455">
            <v>0</v>
          </cell>
        </row>
        <row r="1456">
          <cell r="AP1456">
            <v>0</v>
          </cell>
          <cell r="AQ1456">
            <v>0</v>
          </cell>
          <cell r="AR1456">
            <v>0</v>
          </cell>
          <cell r="AS1456">
            <v>0</v>
          </cell>
          <cell r="AT1456">
            <v>0</v>
          </cell>
          <cell r="AU1456">
            <v>0</v>
          </cell>
          <cell r="AV1456">
            <v>0</v>
          </cell>
          <cell r="AW1456">
            <v>0</v>
          </cell>
          <cell r="AX1456">
            <v>0</v>
          </cell>
          <cell r="AY1456">
            <v>0</v>
          </cell>
          <cell r="AZ1456">
            <v>0</v>
          </cell>
        </row>
        <row r="1457">
          <cell r="AP1457">
            <v>0</v>
          </cell>
          <cell r="AQ1457">
            <v>0</v>
          </cell>
          <cell r="AR1457">
            <v>0</v>
          </cell>
          <cell r="AS1457">
            <v>0</v>
          </cell>
          <cell r="AT1457">
            <v>0</v>
          </cell>
          <cell r="AU1457">
            <v>0</v>
          </cell>
          <cell r="AV1457">
            <v>0</v>
          </cell>
          <cell r="AW1457">
            <v>0</v>
          </cell>
          <cell r="AX1457">
            <v>0</v>
          </cell>
          <cell r="AY1457">
            <v>0</v>
          </cell>
          <cell r="AZ1457">
            <v>0</v>
          </cell>
        </row>
        <row r="1458">
          <cell r="AP1458">
            <v>0</v>
          </cell>
          <cell r="AQ1458">
            <v>0</v>
          </cell>
          <cell r="AR1458">
            <v>0</v>
          </cell>
          <cell r="AS1458">
            <v>0</v>
          </cell>
          <cell r="AT1458">
            <v>0</v>
          </cell>
          <cell r="AU1458">
            <v>0</v>
          </cell>
          <cell r="AV1458">
            <v>0</v>
          </cell>
          <cell r="AW1458">
            <v>0</v>
          </cell>
          <cell r="AX1458">
            <v>0</v>
          </cell>
          <cell r="AY1458">
            <v>0</v>
          </cell>
          <cell r="AZ1458">
            <v>0</v>
          </cell>
        </row>
        <row r="1459">
          <cell r="AP1459">
            <v>0</v>
          </cell>
          <cell r="AQ1459">
            <v>0</v>
          </cell>
          <cell r="AR1459">
            <v>0</v>
          </cell>
          <cell r="AS1459">
            <v>0</v>
          </cell>
          <cell r="AT1459">
            <v>0</v>
          </cell>
          <cell r="AU1459">
            <v>0</v>
          </cell>
          <cell r="AV1459">
            <v>0</v>
          </cell>
          <cell r="AW1459">
            <v>0</v>
          </cell>
          <cell r="AX1459">
            <v>0</v>
          </cell>
          <cell r="AY1459">
            <v>0</v>
          </cell>
          <cell r="AZ1459">
            <v>0</v>
          </cell>
        </row>
        <row r="1460">
          <cell r="AP1460">
            <v>0</v>
          </cell>
          <cell r="AQ1460">
            <v>0</v>
          </cell>
          <cell r="AR1460">
            <v>0</v>
          </cell>
          <cell r="AS1460">
            <v>0</v>
          </cell>
          <cell r="AT1460">
            <v>0</v>
          </cell>
          <cell r="AU1460">
            <v>0</v>
          </cell>
          <cell r="AV1460">
            <v>0</v>
          </cell>
          <cell r="AW1460">
            <v>0</v>
          </cell>
          <cell r="AX1460">
            <v>0</v>
          </cell>
          <cell r="AY1460">
            <v>0</v>
          </cell>
          <cell r="AZ1460">
            <v>0</v>
          </cell>
        </row>
        <row r="1461">
          <cell r="AP1461">
            <v>0</v>
          </cell>
          <cell r="AQ1461">
            <v>0</v>
          </cell>
          <cell r="AR1461">
            <v>0</v>
          </cell>
          <cell r="AS1461">
            <v>0</v>
          </cell>
          <cell r="AT1461">
            <v>0</v>
          </cell>
          <cell r="AU1461">
            <v>0</v>
          </cell>
          <cell r="AV1461">
            <v>0</v>
          </cell>
          <cell r="AW1461">
            <v>0</v>
          </cell>
          <cell r="AX1461">
            <v>0</v>
          </cell>
          <cell r="AY1461">
            <v>0</v>
          </cell>
          <cell r="AZ1461">
            <v>0</v>
          </cell>
        </row>
        <row r="1462">
          <cell r="AP1462">
            <v>0</v>
          </cell>
          <cell r="AQ1462">
            <v>0</v>
          </cell>
          <cell r="AR1462">
            <v>0</v>
          </cell>
          <cell r="AS1462">
            <v>0</v>
          </cell>
          <cell r="AT1462">
            <v>0</v>
          </cell>
          <cell r="AU1462">
            <v>0</v>
          </cell>
          <cell r="AV1462">
            <v>0</v>
          </cell>
          <cell r="AW1462">
            <v>0</v>
          </cell>
          <cell r="AX1462">
            <v>0</v>
          </cell>
          <cell r="AY1462">
            <v>0</v>
          </cell>
          <cell r="AZ1462">
            <v>0</v>
          </cell>
        </row>
        <row r="1463">
          <cell r="AP1463">
            <v>0</v>
          </cell>
          <cell r="AQ1463">
            <v>0</v>
          </cell>
          <cell r="AR1463">
            <v>0</v>
          </cell>
          <cell r="AS1463">
            <v>0</v>
          </cell>
          <cell r="AT1463">
            <v>0</v>
          </cell>
          <cell r="AU1463">
            <v>0</v>
          </cell>
          <cell r="AV1463">
            <v>0</v>
          </cell>
          <cell r="AW1463">
            <v>0</v>
          </cell>
          <cell r="AX1463">
            <v>0</v>
          </cell>
          <cell r="AY1463">
            <v>0</v>
          </cell>
          <cell r="AZ1463">
            <v>0</v>
          </cell>
        </row>
        <row r="1464">
          <cell r="AP1464">
            <v>0</v>
          </cell>
          <cell r="AQ1464">
            <v>0</v>
          </cell>
          <cell r="AR1464">
            <v>0</v>
          </cell>
          <cell r="AS1464">
            <v>0</v>
          </cell>
          <cell r="AT1464">
            <v>0</v>
          </cell>
          <cell r="AU1464">
            <v>0</v>
          </cell>
          <cell r="AV1464">
            <v>0</v>
          </cell>
          <cell r="AW1464">
            <v>0</v>
          </cell>
          <cell r="AX1464">
            <v>0</v>
          </cell>
          <cell r="AY1464">
            <v>0</v>
          </cell>
          <cell r="AZ1464">
            <v>0</v>
          </cell>
        </row>
        <row r="1465">
          <cell r="AP1465">
            <v>0</v>
          </cell>
          <cell r="AQ1465">
            <v>0</v>
          </cell>
          <cell r="AR1465">
            <v>0</v>
          </cell>
          <cell r="AS1465">
            <v>0</v>
          </cell>
          <cell r="AT1465">
            <v>0</v>
          </cell>
          <cell r="AU1465">
            <v>0</v>
          </cell>
          <cell r="AV1465">
            <v>0</v>
          </cell>
          <cell r="AW1465">
            <v>0</v>
          </cell>
          <cell r="AX1465">
            <v>0</v>
          </cell>
          <cell r="AY1465">
            <v>0</v>
          </cell>
          <cell r="AZ1465">
            <v>0</v>
          </cell>
        </row>
        <row r="1466">
          <cell r="AP1466">
            <v>0</v>
          </cell>
          <cell r="AQ1466">
            <v>0</v>
          </cell>
          <cell r="AR1466">
            <v>0</v>
          </cell>
          <cell r="AS1466">
            <v>0</v>
          </cell>
          <cell r="AT1466">
            <v>0</v>
          </cell>
          <cell r="AU1466">
            <v>0</v>
          </cell>
          <cell r="AV1466">
            <v>0</v>
          </cell>
          <cell r="AW1466">
            <v>0</v>
          </cell>
          <cell r="AX1466">
            <v>0</v>
          </cell>
          <cell r="AY1466">
            <v>0</v>
          </cell>
          <cell r="AZ1466">
            <v>0</v>
          </cell>
        </row>
        <row r="1467">
          <cell r="AP1467">
            <v>0</v>
          </cell>
          <cell r="AQ1467">
            <v>0</v>
          </cell>
          <cell r="AR1467">
            <v>0</v>
          </cell>
          <cell r="AS1467">
            <v>0</v>
          </cell>
          <cell r="AT1467">
            <v>0</v>
          </cell>
          <cell r="AU1467">
            <v>0</v>
          </cell>
          <cell r="AV1467">
            <v>0</v>
          </cell>
          <cell r="AW1467">
            <v>0</v>
          </cell>
          <cell r="AX1467">
            <v>0</v>
          </cell>
          <cell r="AY1467">
            <v>0</v>
          </cell>
          <cell r="AZ1467">
            <v>0</v>
          </cell>
        </row>
        <row r="1468">
          <cell r="AP1468">
            <v>0</v>
          </cell>
          <cell r="AQ1468">
            <v>0</v>
          </cell>
          <cell r="AR1468">
            <v>0</v>
          </cell>
          <cell r="AS1468">
            <v>0</v>
          </cell>
          <cell r="AT1468">
            <v>0</v>
          </cell>
          <cell r="AU1468">
            <v>0</v>
          </cell>
          <cell r="AV1468">
            <v>0</v>
          </cell>
          <cell r="AW1468">
            <v>0</v>
          </cell>
          <cell r="AX1468">
            <v>0</v>
          </cell>
          <cell r="AY1468">
            <v>0</v>
          </cell>
          <cell r="AZ1468">
            <v>0</v>
          </cell>
        </row>
        <row r="1469">
          <cell r="AP1469">
            <v>0</v>
          </cell>
          <cell r="AQ1469">
            <v>0</v>
          </cell>
          <cell r="AR1469">
            <v>0</v>
          </cell>
          <cell r="AS1469">
            <v>0</v>
          </cell>
          <cell r="AT1469">
            <v>0</v>
          </cell>
          <cell r="AU1469">
            <v>0</v>
          </cell>
          <cell r="AV1469">
            <v>0</v>
          </cell>
          <cell r="AW1469">
            <v>0</v>
          </cell>
          <cell r="AX1469">
            <v>0</v>
          </cell>
          <cell r="AY1469">
            <v>0</v>
          </cell>
          <cell r="AZ1469">
            <v>0</v>
          </cell>
        </row>
        <row r="1470">
          <cell r="AP1470">
            <v>0</v>
          </cell>
          <cell r="AQ1470">
            <v>0</v>
          </cell>
          <cell r="AR1470">
            <v>0</v>
          </cell>
          <cell r="AS1470">
            <v>0</v>
          </cell>
          <cell r="AT1470">
            <v>0</v>
          </cell>
          <cell r="AU1470">
            <v>0</v>
          </cell>
          <cell r="AV1470">
            <v>0</v>
          </cell>
          <cell r="AW1470">
            <v>0</v>
          </cell>
          <cell r="AX1470">
            <v>0</v>
          </cell>
          <cell r="AY1470">
            <v>0</v>
          </cell>
          <cell r="AZ1470">
            <v>0</v>
          </cell>
        </row>
        <row r="1471">
          <cell r="AP1471">
            <v>0</v>
          </cell>
          <cell r="AQ1471">
            <v>0</v>
          </cell>
          <cell r="AR1471">
            <v>0</v>
          </cell>
          <cell r="AS1471">
            <v>0</v>
          </cell>
          <cell r="AT1471">
            <v>0</v>
          </cell>
          <cell r="AU1471">
            <v>0</v>
          </cell>
          <cell r="AV1471">
            <v>0</v>
          </cell>
          <cell r="AW1471">
            <v>0</v>
          </cell>
          <cell r="AX1471">
            <v>0</v>
          </cell>
          <cell r="AY1471">
            <v>0</v>
          </cell>
          <cell r="AZ1471">
            <v>0</v>
          </cell>
        </row>
        <row r="1472">
          <cell r="AP1472">
            <v>0</v>
          </cell>
          <cell r="AQ1472">
            <v>0</v>
          </cell>
          <cell r="AR1472">
            <v>0</v>
          </cell>
          <cell r="AS1472">
            <v>0</v>
          </cell>
          <cell r="AT1472">
            <v>0</v>
          </cell>
          <cell r="AU1472">
            <v>0</v>
          </cell>
          <cell r="AV1472">
            <v>0</v>
          </cell>
          <cell r="AW1472">
            <v>0</v>
          </cell>
          <cell r="AX1472">
            <v>0</v>
          </cell>
          <cell r="AY1472">
            <v>0</v>
          </cell>
          <cell r="AZ1472">
            <v>0</v>
          </cell>
        </row>
        <row r="1473">
          <cell r="AP1473">
            <v>0</v>
          </cell>
          <cell r="AQ1473">
            <v>0</v>
          </cell>
          <cell r="AR1473">
            <v>0</v>
          </cell>
          <cell r="AS1473">
            <v>0</v>
          </cell>
          <cell r="AT1473">
            <v>0</v>
          </cell>
          <cell r="AU1473">
            <v>0</v>
          </cell>
          <cell r="AV1473">
            <v>0</v>
          </cell>
          <cell r="AW1473">
            <v>0</v>
          </cell>
          <cell r="AX1473">
            <v>0</v>
          </cell>
          <cell r="AY1473">
            <v>0</v>
          </cell>
          <cell r="AZ1473">
            <v>0</v>
          </cell>
        </row>
        <row r="1474">
          <cell r="AP1474">
            <v>0</v>
          </cell>
          <cell r="AQ1474">
            <v>0</v>
          </cell>
          <cell r="AR1474">
            <v>0</v>
          </cell>
          <cell r="AS1474">
            <v>0</v>
          </cell>
          <cell r="AT1474">
            <v>0</v>
          </cell>
          <cell r="AU1474">
            <v>0</v>
          </cell>
          <cell r="AV1474">
            <v>0</v>
          </cell>
          <cell r="AW1474">
            <v>0</v>
          </cell>
          <cell r="AX1474">
            <v>0</v>
          </cell>
          <cell r="AY1474">
            <v>0</v>
          </cell>
          <cell r="AZ1474">
            <v>0</v>
          </cell>
        </row>
        <row r="1475">
          <cell r="AP1475">
            <v>0</v>
          </cell>
          <cell r="AQ1475">
            <v>0</v>
          </cell>
          <cell r="AR1475">
            <v>0</v>
          </cell>
          <cell r="AS1475">
            <v>0</v>
          </cell>
          <cell r="AT1475">
            <v>0</v>
          </cell>
          <cell r="AU1475">
            <v>0</v>
          </cell>
          <cell r="AV1475">
            <v>0</v>
          </cell>
          <cell r="AW1475">
            <v>0</v>
          </cell>
          <cell r="AX1475">
            <v>0</v>
          </cell>
          <cell r="AY1475">
            <v>0</v>
          </cell>
          <cell r="AZ1475">
            <v>0</v>
          </cell>
        </row>
        <row r="1476">
          <cell r="AP1476">
            <v>0</v>
          </cell>
          <cell r="AQ1476">
            <v>0</v>
          </cell>
          <cell r="AR1476">
            <v>0</v>
          </cell>
          <cell r="AS1476">
            <v>0</v>
          </cell>
          <cell r="AT1476">
            <v>0</v>
          </cell>
          <cell r="AU1476">
            <v>0</v>
          </cell>
          <cell r="AV1476">
            <v>0</v>
          </cell>
          <cell r="AW1476">
            <v>0</v>
          </cell>
          <cell r="AX1476">
            <v>0</v>
          </cell>
          <cell r="AY1476">
            <v>0</v>
          </cell>
          <cell r="AZ1476">
            <v>0</v>
          </cell>
        </row>
        <row r="1477">
          <cell r="AP1477">
            <v>0</v>
          </cell>
          <cell r="AQ1477">
            <v>0</v>
          </cell>
          <cell r="AR1477">
            <v>0</v>
          </cell>
          <cell r="AS1477">
            <v>0</v>
          </cell>
          <cell r="AT1477">
            <v>0</v>
          </cell>
          <cell r="AU1477">
            <v>0</v>
          </cell>
          <cell r="AV1477">
            <v>0</v>
          </cell>
          <cell r="AW1477">
            <v>0</v>
          </cell>
          <cell r="AX1477">
            <v>0</v>
          </cell>
          <cell r="AY1477">
            <v>0</v>
          </cell>
          <cell r="AZ1477">
            <v>0</v>
          </cell>
        </row>
        <row r="1478">
          <cell r="AP1478">
            <v>0</v>
          </cell>
          <cell r="AQ1478">
            <v>0</v>
          </cell>
          <cell r="AR1478">
            <v>0</v>
          </cell>
          <cell r="AS1478">
            <v>0</v>
          </cell>
          <cell r="AT1478">
            <v>0</v>
          </cell>
          <cell r="AU1478">
            <v>0</v>
          </cell>
          <cell r="AV1478">
            <v>0</v>
          </cell>
          <cell r="AW1478">
            <v>0</v>
          </cell>
          <cell r="AX1478">
            <v>0</v>
          </cell>
          <cell r="AY1478">
            <v>0</v>
          </cell>
          <cell r="AZ1478">
            <v>0</v>
          </cell>
        </row>
        <row r="1479">
          <cell r="AP1479">
            <v>0</v>
          </cell>
          <cell r="AQ1479">
            <v>0</v>
          </cell>
          <cell r="AR1479">
            <v>0</v>
          </cell>
          <cell r="AS1479">
            <v>0</v>
          </cell>
          <cell r="AT1479">
            <v>0</v>
          </cell>
          <cell r="AU1479">
            <v>0</v>
          </cell>
          <cell r="AV1479">
            <v>0</v>
          </cell>
          <cell r="AW1479">
            <v>0</v>
          </cell>
          <cell r="AX1479">
            <v>0</v>
          </cell>
          <cell r="AY1479">
            <v>0</v>
          </cell>
          <cell r="AZ1479">
            <v>0</v>
          </cell>
        </row>
        <row r="1480">
          <cell r="AP1480">
            <v>0</v>
          </cell>
          <cell r="AQ1480">
            <v>0</v>
          </cell>
          <cell r="AR1480">
            <v>0</v>
          </cell>
          <cell r="AS1480">
            <v>0</v>
          </cell>
          <cell r="AT1480">
            <v>0</v>
          </cell>
          <cell r="AU1480">
            <v>0</v>
          </cell>
          <cell r="AV1480">
            <v>0</v>
          </cell>
          <cell r="AW1480">
            <v>0</v>
          </cell>
          <cell r="AX1480">
            <v>0</v>
          </cell>
          <cell r="AY1480">
            <v>0</v>
          </cell>
          <cell r="AZ1480">
            <v>0</v>
          </cell>
        </row>
        <row r="1481">
          <cell r="AP1481">
            <v>0</v>
          </cell>
          <cell r="AQ1481">
            <v>0</v>
          </cell>
          <cell r="AR1481">
            <v>0</v>
          </cell>
          <cell r="AS1481">
            <v>0</v>
          </cell>
          <cell r="AT1481">
            <v>0</v>
          </cell>
          <cell r="AU1481">
            <v>0</v>
          </cell>
          <cell r="AV1481">
            <v>0</v>
          </cell>
          <cell r="AW1481">
            <v>0</v>
          </cell>
          <cell r="AX1481">
            <v>0</v>
          </cell>
          <cell r="AY1481">
            <v>0</v>
          </cell>
          <cell r="AZ1481">
            <v>0</v>
          </cell>
        </row>
        <row r="1482">
          <cell r="AP1482">
            <v>0</v>
          </cell>
          <cell r="AQ1482">
            <v>0</v>
          </cell>
          <cell r="AR1482">
            <v>0</v>
          </cell>
          <cell r="AS1482">
            <v>0</v>
          </cell>
          <cell r="AT1482">
            <v>0</v>
          </cell>
          <cell r="AU1482">
            <v>0</v>
          </cell>
          <cell r="AV1482">
            <v>0</v>
          </cell>
          <cell r="AW1482">
            <v>0</v>
          </cell>
          <cell r="AX1482">
            <v>0</v>
          </cell>
          <cell r="AY1482">
            <v>0</v>
          </cell>
          <cell r="AZ1482">
            <v>0</v>
          </cell>
        </row>
        <row r="1483">
          <cell r="AP1483">
            <v>0</v>
          </cell>
          <cell r="AQ1483">
            <v>0</v>
          </cell>
          <cell r="AR1483">
            <v>0</v>
          </cell>
          <cell r="AS1483">
            <v>0</v>
          </cell>
          <cell r="AT1483">
            <v>0</v>
          </cell>
          <cell r="AU1483">
            <v>0</v>
          </cell>
          <cell r="AV1483">
            <v>0</v>
          </cell>
          <cell r="AW1483">
            <v>0</v>
          </cell>
          <cell r="AX1483">
            <v>0</v>
          </cell>
          <cell r="AY1483">
            <v>0</v>
          </cell>
          <cell r="AZ1483">
            <v>0</v>
          </cell>
        </row>
        <row r="1484">
          <cell r="AP1484">
            <v>0</v>
          </cell>
          <cell r="AQ1484">
            <v>0</v>
          </cell>
          <cell r="AR1484">
            <v>0</v>
          </cell>
          <cell r="AS1484">
            <v>0</v>
          </cell>
          <cell r="AT1484">
            <v>0</v>
          </cell>
          <cell r="AU1484">
            <v>0</v>
          </cell>
          <cell r="AV1484">
            <v>0</v>
          </cell>
          <cell r="AW1484">
            <v>0</v>
          </cell>
          <cell r="AX1484">
            <v>0</v>
          </cell>
          <cell r="AY1484">
            <v>0</v>
          </cell>
          <cell r="AZ1484">
            <v>0</v>
          </cell>
        </row>
        <row r="1485">
          <cell r="AP1485">
            <v>0</v>
          </cell>
          <cell r="AQ1485">
            <v>0</v>
          </cell>
          <cell r="AR1485">
            <v>0</v>
          </cell>
          <cell r="AS1485">
            <v>0</v>
          </cell>
          <cell r="AT1485">
            <v>0</v>
          </cell>
          <cell r="AU1485">
            <v>0</v>
          </cell>
          <cell r="AV1485">
            <v>0</v>
          </cell>
          <cell r="AW1485">
            <v>0</v>
          </cell>
          <cell r="AX1485">
            <v>0</v>
          </cell>
          <cell r="AY1485">
            <v>0</v>
          </cell>
          <cell r="AZ1485">
            <v>0</v>
          </cell>
        </row>
        <row r="1486">
          <cell r="AP1486">
            <v>0</v>
          </cell>
          <cell r="AQ1486">
            <v>0</v>
          </cell>
          <cell r="AR1486">
            <v>0</v>
          </cell>
          <cell r="AS1486">
            <v>0</v>
          </cell>
          <cell r="AT1486">
            <v>0</v>
          </cell>
          <cell r="AU1486">
            <v>0</v>
          </cell>
          <cell r="AV1486">
            <v>0</v>
          </cell>
          <cell r="AW1486">
            <v>0</v>
          </cell>
          <cell r="AX1486">
            <v>0</v>
          </cell>
          <cell r="AY1486">
            <v>0</v>
          </cell>
          <cell r="AZ1486">
            <v>0</v>
          </cell>
        </row>
        <row r="1487">
          <cell r="AP1487">
            <v>0</v>
          </cell>
          <cell r="AQ1487">
            <v>0</v>
          </cell>
          <cell r="AR1487">
            <v>0</v>
          </cell>
          <cell r="AS1487">
            <v>0</v>
          </cell>
          <cell r="AT1487">
            <v>0</v>
          </cell>
          <cell r="AU1487">
            <v>0</v>
          </cell>
          <cell r="AV1487">
            <v>0</v>
          </cell>
          <cell r="AW1487">
            <v>0</v>
          </cell>
          <cell r="AX1487">
            <v>0</v>
          </cell>
          <cell r="AY1487">
            <v>0</v>
          </cell>
          <cell r="AZ1487">
            <v>0</v>
          </cell>
        </row>
        <row r="1488">
          <cell r="AP1488">
            <v>0</v>
          </cell>
          <cell r="AQ1488">
            <v>0</v>
          </cell>
          <cell r="AR1488">
            <v>0</v>
          </cell>
          <cell r="AS1488">
            <v>0</v>
          </cell>
          <cell r="AT1488">
            <v>0</v>
          </cell>
          <cell r="AU1488">
            <v>0</v>
          </cell>
          <cell r="AV1488">
            <v>0</v>
          </cell>
          <cell r="AW1488">
            <v>0</v>
          </cell>
          <cell r="AX1488">
            <v>0</v>
          </cell>
          <cell r="AY1488">
            <v>0</v>
          </cell>
          <cell r="AZ1488">
            <v>0</v>
          </cell>
        </row>
        <row r="1489">
          <cell r="AP1489">
            <v>0</v>
          </cell>
          <cell r="AQ1489">
            <v>0</v>
          </cell>
          <cell r="AR1489">
            <v>0</v>
          </cell>
          <cell r="AS1489">
            <v>0</v>
          </cell>
          <cell r="AT1489">
            <v>0</v>
          </cell>
          <cell r="AU1489">
            <v>0</v>
          </cell>
          <cell r="AV1489">
            <v>0</v>
          </cell>
          <cell r="AW1489">
            <v>0</v>
          </cell>
          <cell r="AX1489">
            <v>0</v>
          </cell>
          <cell r="AY1489">
            <v>0</v>
          </cell>
          <cell r="AZ1489">
            <v>0</v>
          </cell>
        </row>
        <row r="1490">
          <cell r="AP1490">
            <v>0</v>
          </cell>
          <cell r="AQ1490">
            <v>0</v>
          </cell>
          <cell r="AR1490">
            <v>0</v>
          </cell>
          <cell r="AS1490">
            <v>0</v>
          </cell>
          <cell r="AT1490">
            <v>0</v>
          </cell>
          <cell r="AU1490">
            <v>0</v>
          </cell>
          <cell r="AV1490">
            <v>0</v>
          </cell>
          <cell r="AW1490">
            <v>0</v>
          </cell>
          <cell r="AX1490">
            <v>0</v>
          </cell>
          <cell r="AY1490">
            <v>0</v>
          </cell>
          <cell r="AZ1490">
            <v>0</v>
          </cell>
        </row>
        <row r="1491">
          <cell r="AP1491">
            <v>0</v>
          </cell>
          <cell r="AQ1491">
            <v>0</v>
          </cell>
          <cell r="AR1491">
            <v>0</v>
          </cell>
          <cell r="AS1491">
            <v>0</v>
          </cell>
          <cell r="AT1491">
            <v>0</v>
          </cell>
          <cell r="AU1491">
            <v>0</v>
          </cell>
          <cell r="AV1491">
            <v>0</v>
          </cell>
          <cell r="AW1491">
            <v>0</v>
          </cell>
          <cell r="AX1491">
            <v>0</v>
          </cell>
          <cell r="AY1491">
            <v>0</v>
          </cell>
          <cell r="AZ1491">
            <v>0</v>
          </cell>
        </row>
        <row r="1492">
          <cell r="AP1492">
            <v>0</v>
          </cell>
          <cell r="AQ1492">
            <v>0</v>
          </cell>
          <cell r="AR1492">
            <v>0</v>
          </cell>
          <cell r="AS1492">
            <v>0</v>
          </cell>
          <cell r="AT1492">
            <v>0</v>
          </cell>
          <cell r="AU1492">
            <v>0</v>
          </cell>
          <cell r="AV1492">
            <v>0</v>
          </cell>
          <cell r="AW1492">
            <v>0</v>
          </cell>
          <cell r="AX1492">
            <v>0</v>
          </cell>
          <cell r="AY1492">
            <v>0</v>
          </cell>
          <cell r="AZ1492">
            <v>0</v>
          </cell>
        </row>
        <row r="1493">
          <cell r="AP1493">
            <v>0</v>
          </cell>
          <cell r="AQ1493">
            <v>0</v>
          </cell>
          <cell r="AR1493">
            <v>0</v>
          </cell>
          <cell r="AS1493">
            <v>0</v>
          </cell>
          <cell r="AT1493">
            <v>0</v>
          </cell>
          <cell r="AU1493">
            <v>0</v>
          </cell>
          <cell r="AV1493">
            <v>0</v>
          </cell>
          <cell r="AW1493">
            <v>0</v>
          </cell>
          <cell r="AX1493">
            <v>0</v>
          </cell>
          <cell r="AY1493">
            <v>0</v>
          </cell>
          <cell r="AZ1493">
            <v>0</v>
          </cell>
        </row>
        <row r="1494">
          <cell r="AP1494">
            <v>0</v>
          </cell>
          <cell r="AQ1494">
            <v>0</v>
          </cell>
          <cell r="AR1494">
            <v>0</v>
          </cell>
          <cell r="AS1494">
            <v>0</v>
          </cell>
          <cell r="AT1494">
            <v>0</v>
          </cell>
          <cell r="AU1494">
            <v>0</v>
          </cell>
          <cell r="AV1494">
            <v>0</v>
          </cell>
          <cell r="AW1494">
            <v>0</v>
          </cell>
          <cell r="AX1494">
            <v>0</v>
          </cell>
          <cell r="AY1494">
            <v>0</v>
          </cell>
          <cell r="AZ1494">
            <v>0</v>
          </cell>
        </row>
        <row r="1495">
          <cell r="AP1495">
            <v>0</v>
          </cell>
          <cell r="AQ1495">
            <v>0</v>
          </cell>
          <cell r="AR1495">
            <v>0</v>
          </cell>
          <cell r="AS1495">
            <v>0</v>
          </cell>
          <cell r="AT1495">
            <v>0</v>
          </cell>
          <cell r="AU1495">
            <v>0</v>
          </cell>
          <cell r="AV1495">
            <v>0</v>
          </cell>
          <cell r="AW1495">
            <v>0</v>
          </cell>
          <cell r="AX1495">
            <v>0</v>
          </cell>
          <cell r="AY1495">
            <v>0</v>
          </cell>
          <cell r="AZ1495">
            <v>0</v>
          </cell>
        </row>
        <row r="1496">
          <cell r="AP1496">
            <v>0</v>
          </cell>
          <cell r="AQ1496">
            <v>0</v>
          </cell>
          <cell r="AR1496">
            <v>0</v>
          </cell>
          <cell r="AS1496">
            <v>0</v>
          </cell>
          <cell r="AT1496">
            <v>0</v>
          </cell>
          <cell r="AU1496">
            <v>0</v>
          </cell>
          <cell r="AV1496">
            <v>0</v>
          </cell>
          <cell r="AW1496">
            <v>0</v>
          </cell>
          <cell r="AX1496">
            <v>0</v>
          </cell>
          <cell r="AY1496">
            <v>0</v>
          </cell>
          <cell r="AZ1496">
            <v>0</v>
          </cell>
        </row>
        <row r="1497">
          <cell r="AP1497">
            <v>0</v>
          </cell>
          <cell r="AQ1497">
            <v>0</v>
          </cell>
          <cell r="AR1497">
            <v>0</v>
          </cell>
          <cell r="AS1497">
            <v>0</v>
          </cell>
          <cell r="AT1497">
            <v>0</v>
          </cell>
          <cell r="AU1497">
            <v>0</v>
          </cell>
          <cell r="AV1497">
            <v>0</v>
          </cell>
          <cell r="AW1497">
            <v>0</v>
          </cell>
          <cell r="AX1497">
            <v>0</v>
          </cell>
          <cell r="AY1497">
            <v>0</v>
          </cell>
          <cell r="AZ1497">
            <v>0</v>
          </cell>
        </row>
        <row r="1498">
          <cell r="AP1498">
            <v>0</v>
          </cell>
          <cell r="AQ1498">
            <v>0</v>
          </cell>
          <cell r="AR1498">
            <v>0</v>
          </cell>
          <cell r="AS1498">
            <v>0</v>
          </cell>
          <cell r="AT1498">
            <v>0</v>
          </cell>
          <cell r="AU1498">
            <v>0</v>
          </cell>
          <cell r="AV1498">
            <v>0</v>
          </cell>
          <cell r="AW1498">
            <v>0</v>
          </cell>
          <cell r="AX1498">
            <v>0</v>
          </cell>
          <cell r="AY1498">
            <v>0</v>
          </cell>
          <cell r="AZ1498">
            <v>0</v>
          </cell>
        </row>
        <row r="1499">
          <cell r="AP1499">
            <v>0</v>
          </cell>
          <cell r="AQ1499">
            <v>0</v>
          </cell>
          <cell r="AR1499">
            <v>0</v>
          </cell>
          <cell r="AS1499">
            <v>0</v>
          </cell>
          <cell r="AT1499">
            <v>0</v>
          </cell>
          <cell r="AU1499">
            <v>0</v>
          </cell>
          <cell r="AV1499">
            <v>0</v>
          </cell>
          <cell r="AW1499">
            <v>0</v>
          </cell>
          <cell r="AX1499">
            <v>0</v>
          </cell>
          <cell r="AY1499">
            <v>0</v>
          </cell>
          <cell r="AZ1499">
            <v>0</v>
          </cell>
        </row>
        <row r="1500">
          <cell r="AP1500">
            <v>0</v>
          </cell>
          <cell r="AQ1500">
            <v>0</v>
          </cell>
          <cell r="AR1500">
            <v>0</v>
          </cell>
          <cell r="AS1500">
            <v>0</v>
          </cell>
          <cell r="AT1500">
            <v>0</v>
          </cell>
          <cell r="AU1500">
            <v>0</v>
          </cell>
          <cell r="AV1500">
            <v>0</v>
          </cell>
          <cell r="AW1500">
            <v>0</v>
          </cell>
          <cell r="AX1500">
            <v>0</v>
          </cell>
          <cell r="AY1500">
            <v>0</v>
          </cell>
          <cell r="AZ1500">
            <v>0</v>
          </cell>
        </row>
        <row r="1501">
          <cell r="AP1501">
            <v>0</v>
          </cell>
          <cell r="AQ1501">
            <v>0</v>
          </cell>
          <cell r="AR1501">
            <v>0</v>
          </cell>
          <cell r="AS1501">
            <v>0</v>
          </cell>
          <cell r="AT1501">
            <v>0</v>
          </cell>
          <cell r="AU1501">
            <v>0</v>
          </cell>
          <cell r="AV1501">
            <v>0</v>
          </cell>
          <cell r="AW1501">
            <v>0</v>
          </cell>
          <cell r="AX1501">
            <v>0</v>
          </cell>
          <cell r="AY1501">
            <v>0</v>
          </cell>
          <cell r="AZ1501">
            <v>0</v>
          </cell>
        </row>
        <row r="1502">
          <cell r="AP1502">
            <v>0</v>
          </cell>
          <cell r="AQ1502">
            <v>0</v>
          </cell>
          <cell r="AR1502">
            <v>0</v>
          </cell>
          <cell r="AS1502">
            <v>0</v>
          </cell>
          <cell r="AT1502">
            <v>0</v>
          </cell>
          <cell r="AU1502">
            <v>0</v>
          </cell>
          <cell r="AV1502">
            <v>0</v>
          </cell>
          <cell r="AW1502">
            <v>0</v>
          </cell>
          <cell r="AX1502">
            <v>0</v>
          </cell>
          <cell r="AY1502">
            <v>0</v>
          </cell>
          <cell r="AZ1502">
            <v>0</v>
          </cell>
        </row>
        <row r="1503">
          <cell r="AP1503">
            <v>0</v>
          </cell>
          <cell r="AQ1503">
            <v>0</v>
          </cell>
          <cell r="AR1503">
            <v>0</v>
          </cell>
          <cell r="AS1503">
            <v>0</v>
          </cell>
          <cell r="AT1503">
            <v>0</v>
          </cell>
          <cell r="AU1503">
            <v>0</v>
          </cell>
          <cell r="AV1503">
            <v>0</v>
          </cell>
          <cell r="AW1503">
            <v>0</v>
          </cell>
          <cell r="AX1503">
            <v>0</v>
          </cell>
          <cell r="AY1503">
            <v>0</v>
          </cell>
          <cell r="AZ1503">
            <v>0</v>
          </cell>
        </row>
        <row r="1504">
          <cell r="AP1504">
            <v>0</v>
          </cell>
          <cell r="AQ1504">
            <v>0</v>
          </cell>
          <cell r="AR1504">
            <v>0</v>
          </cell>
          <cell r="AS1504">
            <v>0</v>
          </cell>
          <cell r="AT1504">
            <v>0</v>
          </cell>
          <cell r="AU1504">
            <v>0</v>
          </cell>
          <cell r="AV1504">
            <v>0</v>
          </cell>
          <cell r="AW1504">
            <v>0</v>
          </cell>
          <cell r="AX1504">
            <v>0</v>
          </cell>
          <cell r="AY1504">
            <v>0</v>
          </cell>
          <cell r="AZ1504">
            <v>0</v>
          </cell>
        </row>
        <row r="1505">
          <cell r="AP1505">
            <v>0</v>
          </cell>
          <cell r="AQ1505">
            <v>0</v>
          </cell>
          <cell r="AR1505">
            <v>0</v>
          </cell>
          <cell r="AS1505">
            <v>0</v>
          </cell>
          <cell r="AT1505">
            <v>0</v>
          </cell>
          <cell r="AU1505">
            <v>0</v>
          </cell>
          <cell r="AV1505">
            <v>0</v>
          </cell>
          <cell r="AW1505">
            <v>0</v>
          </cell>
          <cell r="AX1505">
            <v>0</v>
          </cell>
          <cell r="AY1505">
            <v>0</v>
          </cell>
          <cell r="AZ1505">
            <v>0</v>
          </cell>
        </row>
        <row r="1506">
          <cell r="AP1506">
            <v>0</v>
          </cell>
          <cell r="AQ1506">
            <v>0</v>
          </cell>
          <cell r="AR1506">
            <v>0</v>
          </cell>
          <cell r="AS1506">
            <v>0</v>
          </cell>
          <cell r="AT1506">
            <v>0</v>
          </cell>
          <cell r="AU1506">
            <v>0</v>
          </cell>
          <cell r="AV1506">
            <v>0</v>
          </cell>
          <cell r="AW1506">
            <v>0</v>
          </cell>
          <cell r="AX1506">
            <v>0</v>
          </cell>
          <cell r="AY1506">
            <v>0</v>
          </cell>
          <cell r="AZ1506">
            <v>0</v>
          </cell>
        </row>
        <row r="1507">
          <cell r="AP1507">
            <v>0</v>
          </cell>
          <cell r="AQ1507">
            <v>0</v>
          </cell>
          <cell r="AR1507">
            <v>0</v>
          </cell>
          <cell r="AS1507">
            <v>0</v>
          </cell>
          <cell r="AT1507">
            <v>0</v>
          </cell>
          <cell r="AU1507">
            <v>0</v>
          </cell>
          <cell r="AV1507">
            <v>0</v>
          </cell>
          <cell r="AW1507">
            <v>0</v>
          </cell>
          <cell r="AX1507">
            <v>0</v>
          </cell>
          <cell r="AY1507">
            <v>0</v>
          </cell>
          <cell r="AZ1507">
            <v>0</v>
          </cell>
        </row>
        <row r="1508">
          <cell r="AP1508">
            <v>0</v>
          </cell>
          <cell r="AQ1508">
            <v>0</v>
          </cell>
          <cell r="AR1508">
            <v>0</v>
          </cell>
          <cell r="AS1508">
            <v>0</v>
          </cell>
          <cell r="AT1508">
            <v>0</v>
          </cell>
          <cell r="AU1508">
            <v>0</v>
          </cell>
          <cell r="AV1508">
            <v>0</v>
          </cell>
          <cell r="AW1508">
            <v>0</v>
          </cell>
          <cell r="AX1508">
            <v>0</v>
          </cell>
          <cell r="AY1508">
            <v>0</v>
          </cell>
          <cell r="AZ1508">
            <v>0</v>
          </cell>
        </row>
        <row r="1509">
          <cell r="AP1509">
            <v>0</v>
          </cell>
          <cell r="AQ1509">
            <v>0</v>
          </cell>
          <cell r="AR1509">
            <v>0</v>
          </cell>
          <cell r="AS1509">
            <v>0</v>
          </cell>
          <cell r="AT1509">
            <v>0</v>
          </cell>
          <cell r="AU1509">
            <v>0</v>
          </cell>
          <cell r="AV1509">
            <v>0</v>
          </cell>
          <cell r="AW1509">
            <v>0</v>
          </cell>
          <cell r="AX1509">
            <v>0</v>
          </cell>
          <cell r="AY1509">
            <v>0</v>
          </cell>
          <cell r="AZ1509">
            <v>0</v>
          </cell>
        </row>
        <row r="1510">
          <cell r="AP1510">
            <v>0</v>
          </cell>
          <cell r="AQ1510">
            <v>0</v>
          </cell>
          <cell r="AR1510">
            <v>0</v>
          </cell>
          <cell r="AS1510">
            <v>0</v>
          </cell>
          <cell r="AT1510">
            <v>0</v>
          </cell>
          <cell r="AU1510">
            <v>0</v>
          </cell>
          <cell r="AV1510">
            <v>0</v>
          </cell>
          <cell r="AW1510">
            <v>0</v>
          </cell>
          <cell r="AX1510">
            <v>0</v>
          </cell>
          <cell r="AY1510">
            <v>0</v>
          </cell>
          <cell r="AZ1510">
            <v>0</v>
          </cell>
        </row>
        <row r="1511">
          <cell r="AP1511">
            <v>0</v>
          </cell>
          <cell r="AQ1511">
            <v>0</v>
          </cell>
          <cell r="AR1511">
            <v>0</v>
          </cell>
          <cell r="AS1511">
            <v>0</v>
          </cell>
          <cell r="AT1511">
            <v>0</v>
          </cell>
          <cell r="AU1511">
            <v>0</v>
          </cell>
          <cell r="AV1511">
            <v>0</v>
          </cell>
          <cell r="AW1511">
            <v>0</v>
          </cell>
          <cell r="AX1511">
            <v>0</v>
          </cell>
          <cell r="AY1511">
            <v>0</v>
          </cell>
          <cell r="AZ1511">
            <v>0</v>
          </cell>
        </row>
        <row r="1512">
          <cell r="AP1512">
            <v>0</v>
          </cell>
          <cell r="AQ1512">
            <v>0</v>
          </cell>
          <cell r="AR1512">
            <v>0</v>
          </cell>
          <cell r="AS1512">
            <v>0</v>
          </cell>
          <cell r="AT1512">
            <v>0</v>
          </cell>
          <cell r="AU1512">
            <v>0</v>
          </cell>
          <cell r="AV1512">
            <v>0</v>
          </cell>
          <cell r="AW1512">
            <v>0</v>
          </cell>
          <cell r="AX1512">
            <v>0</v>
          </cell>
          <cell r="AY1512">
            <v>0</v>
          </cell>
          <cell r="AZ1512">
            <v>0</v>
          </cell>
        </row>
        <row r="1513">
          <cell r="AP1513">
            <v>0</v>
          </cell>
          <cell r="AQ1513">
            <v>0</v>
          </cell>
          <cell r="AR1513">
            <v>0</v>
          </cell>
          <cell r="AS1513">
            <v>0</v>
          </cell>
          <cell r="AT1513">
            <v>0</v>
          </cell>
          <cell r="AU1513">
            <v>0</v>
          </cell>
          <cell r="AV1513">
            <v>0</v>
          </cell>
          <cell r="AW1513">
            <v>0</v>
          </cell>
          <cell r="AX1513">
            <v>0</v>
          </cell>
          <cell r="AY1513">
            <v>0</v>
          </cell>
          <cell r="AZ1513">
            <v>0</v>
          </cell>
        </row>
        <row r="1514">
          <cell r="AP1514">
            <v>0</v>
          </cell>
          <cell r="AQ1514">
            <v>0</v>
          </cell>
          <cell r="AR1514">
            <v>0</v>
          </cell>
          <cell r="AS1514">
            <v>0</v>
          </cell>
          <cell r="AT1514">
            <v>0</v>
          </cell>
          <cell r="AU1514">
            <v>0</v>
          </cell>
          <cell r="AV1514">
            <v>0</v>
          </cell>
          <cell r="AW1514">
            <v>0</v>
          </cell>
          <cell r="AX1514">
            <v>0</v>
          </cell>
          <cell r="AY1514">
            <v>0</v>
          </cell>
          <cell r="AZ1514">
            <v>0</v>
          </cell>
        </row>
        <row r="1515">
          <cell r="AP1515">
            <v>0</v>
          </cell>
          <cell r="AQ1515">
            <v>0</v>
          </cell>
          <cell r="AR1515">
            <v>0</v>
          </cell>
          <cell r="AS1515">
            <v>0</v>
          </cell>
          <cell r="AT1515">
            <v>0</v>
          </cell>
          <cell r="AU1515">
            <v>0</v>
          </cell>
          <cell r="AV1515">
            <v>0</v>
          </cell>
          <cell r="AW1515">
            <v>0</v>
          </cell>
          <cell r="AX1515">
            <v>0</v>
          </cell>
          <cell r="AY1515">
            <v>0</v>
          </cell>
          <cell r="AZ1515">
            <v>0</v>
          </cell>
        </row>
        <row r="1516">
          <cell r="AP1516">
            <v>0</v>
          </cell>
          <cell r="AQ1516">
            <v>0</v>
          </cell>
          <cell r="AR1516">
            <v>0</v>
          </cell>
          <cell r="AS1516">
            <v>0</v>
          </cell>
          <cell r="AT1516">
            <v>0</v>
          </cell>
          <cell r="AU1516">
            <v>0</v>
          </cell>
          <cell r="AV1516">
            <v>0</v>
          </cell>
          <cell r="AW1516">
            <v>0</v>
          </cell>
          <cell r="AX1516">
            <v>0</v>
          </cell>
          <cell r="AY1516">
            <v>0</v>
          </cell>
          <cell r="AZ1516">
            <v>0</v>
          </cell>
        </row>
        <row r="1517">
          <cell r="AP1517">
            <v>0</v>
          </cell>
          <cell r="AQ1517">
            <v>0</v>
          </cell>
          <cell r="AR1517">
            <v>0</v>
          </cell>
          <cell r="AS1517">
            <v>0</v>
          </cell>
          <cell r="AT1517">
            <v>0</v>
          </cell>
          <cell r="AU1517">
            <v>0</v>
          </cell>
          <cell r="AV1517">
            <v>0</v>
          </cell>
          <cell r="AW1517">
            <v>0</v>
          </cell>
          <cell r="AX1517">
            <v>0</v>
          </cell>
          <cell r="AY1517">
            <v>0</v>
          </cell>
          <cell r="AZ1517">
            <v>0</v>
          </cell>
        </row>
        <row r="1518">
          <cell r="AP1518">
            <v>0</v>
          </cell>
          <cell r="AQ1518">
            <v>0</v>
          </cell>
          <cell r="AR1518">
            <v>0</v>
          </cell>
          <cell r="AS1518">
            <v>0</v>
          </cell>
          <cell r="AT1518">
            <v>0</v>
          </cell>
          <cell r="AU1518">
            <v>0</v>
          </cell>
          <cell r="AV1518">
            <v>0</v>
          </cell>
          <cell r="AW1518">
            <v>0</v>
          </cell>
          <cell r="AX1518">
            <v>0</v>
          </cell>
          <cell r="AY1518">
            <v>0</v>
          </cell>
          <cell r="AZ1518">
            <v>0</v>
          </cell>
        </row>
        <row r="1519">
          <cell r="AP1519">
            <v>0</v>
          </cell>
          <cell r="AQ1519">
            <v>0</v>
          </cell>
          <cell r="AR1519">
            <v>0</v>
          </cell>
          <cell r="AS1519">
            <v>0</v>
          </cell>
          <cell r="AT1519">
            <v>0</v>
          </cell>
          <cell r="AU1519">
            <v>0</v>
          </cell>
          <cell r="AV1519">
            <v>0</v>
          </cell>
          <cell r="AW1519">
            <v>0</v>
          </cell>
          <cell r="AX1519">
            <v>0</v>
          </cell>
          <cell r="AY1519">
            <v>0</v>
          </cell>
          <cell r="AZ1519">
            <v>0</v>
          </cell>
        </row>
        <row r="1520">
          <cell r="AP1520">
            <v>0</v>
          </cell>
          <cell r="AQ1520">
            <v>0</v>
          </cell>
          <cell r="AR1520">
            <v>0</v>
          </cell>
          <cell r="AS1520">
            <v>0</v>
          </cell>
          <cell r="AT1520">
            <v>0</v>
          </cell>
          <cell r="AU1520">
            <v>0</v>
          </cell>
          <cell r="AV1520">
            <v>0</v>
          </cell>
          <cell r="AW1520">
            <v>0</v>
          </cell>
          <cell r="AX1520">
            <v>0</v>
          </cell>
          <cell r="AY1520">
            <v>0</v>
          </cell>
          <cell r="AZ1520">
            <v>0</v>
          </cell>
        </row>
        <row r="1521">
          <cell r="AP1521">
            <v>0</v>
          </cell>
          <cell r="AQ1521">
            <v>0</v>
          </cell>
          <cell r="AR1521">
            <v>0</v>
          </cell>
          <cell r="AS1521">
            <v>0</v>
          </cell>
          <cell r="AT1521">
            <v>0</v>
          </cell>
          <cell r="AU1521">
            <v>0</v>
          </cell>
          <cell r="AV1521">
            <v>0</v>
          </cell>
          <cell r="AW1521">
            <v>0</v>
          </cell>
          <cell r="AX1521">
            <v>0</v>
          </cell>
          <cell r="AY1521">
            <v>0</v>
          </cell>
          <cell r="AZ1521">
            <v>0</v>
          </cell>
        </row>
        <row r="1522">
          <cell r="AP1522">
            <v>0</v>
          </cell>
          <cell r="AQ1522">
            <v>0</v>
          </cell>
          <cell r="AR1522">
            <v>0</v>
          </cell>
          <cell r="AS1522">
            <v>0</v>
          </cell>
          <cell r="AT1522">
            <v>0</v>
          </cell>
          <cell r="AU1522">
            <v>0</v>
          </cell>
          <cell r="AV1522">
            <v>0</v>
          </cell>
          <cell r="AW1522">
            <v>0</v>
          </cell>
          <cell r="AX1522">
            <v>0</v>
          </cell>
          <cell r="AY1522">
            <v>0</v>
          </cell>
          <cell r="AZ1522">
            <v>0</v>
          </cell>
        </row>
        <row r="1523">
          <cell r="AP1523">
            <v>0</v>
          </cell>
          <cell r="AQ1523">
            <v>0</v>
          </cell>
          <cell r="AR1523">
            <v>0</v>
          </cell>
          <cell r="AS1523">
            <v>0</v>
          </cell>
          <cell r="AT1523">
            <v>0</v>
          </cell>
          <cell r="AU1523">
            <v>0</v>
          </cell>
          <cell r="AV1523">
            <v>0</v>
          </cell>
          <cell r="AW1523">
            <v>0</v>
          </cell>
          <cell r="AX1523">
            <v>0</v>
          </cell>
          <cell r="AY1523">
            <v>0</v>
          </cell>
          <cell r="AZ1523">
            <v>0</v>
          </cell>
        </row>
        <row r="1524">
          <cell r="AP1524">
            <v>0</v>
          </cell>
          <cell r="AQ1524">
            <v>0</v>
          </cell>
          <cell r="AR1524">
            <v>0</v>
          </cell>
          <cell r="AS1524">
            <v>0</v>
          </cell>
          <cell r="AT1524">
            <v>0</v>
          </cell>
          <cell r="AU1524">
            <v>0</v>
          </cell>
          <cell r="AV1524">
            <v>0</v>
          </cell>
          <cell r="AW1524">
            <v>0</v>
          </cell>
          <cell r="AX1524">
            <v>0</v>
          </cell>
          <cell r="AY1524">
            <v>0</v>
          </cell>
          <cell r="AZ1524">
            <v>0</v>
          </cell>
        </row>
        <row r="1525">
          <cell r="AP1525">
            <v>0</v>
          </cell>
          <cell r="AQ1525">
            <v>0</v>
          </cell>
          <cell r="AR1525">
            <v>0</v>
          </cell>
          <cell r="AS1525">
            <v>0</v>
          </cell>
          <cell r="AT1525">
            <v>0</v>
          </cell>
          <cell r="AU1525">
            <v>0</v>
          </cell>
          <cell r="AV1525">
            <v>0</v>
          </cell>
          <cell r="AW1525">
            <v>0</v>
          </cell>
          <cell r="AX1525">
            <v>0</v>
          </cell>
          <cell r="AY1525">
            <v>0</v>
          </cell>
          <cell r="AZ1525">
            <v>0</v>
          </cell>
        </row>
        <row r="1526">
          <cell r="AP1526">
            <v>0</v>
          </cell>
          <cell r="AQ1526">
            <v>0</v>
          </cell>
          <cell r="AR1526">
            <v>0</v>
          </cell>
          <cell r="AS1526">
            <v>0</v>
          </cell>
          <cell r="AT1526">
            <v>0</v>
          </cell>
          <cell r="AU1526">
            <v>0</v>
          </cell>
          <cell r="AV1526">
            <v>0</v>
          </cell>
          <cell r="AW1526">
            <v>0</v>
          </cell>
          <cell r="AX1526">
            <v>0</v>
          </cell>
          <cell r="AY1526">
            <v>0</v>
          </cell>
          <cell r="AZ1526">
            <v>0</v>
          </cell>
        </row>
        <row r="1527">
          <cell r="AP1527">
            <v>0</v>
          </cell>
          <cell r="AQ1527">
            <v>0</v>
          </cell>
          <cell r="AR1527">
            <v>0</v>
          </cell>
          <cell r="AS1527">
            <v>0</v>
          </cell>
          <cell r="AT1527">
            <v>0</v>
          </cell>
          <cell r="AU1527">
            <v>0</v>
          </cell>
          <cell r="AV1527">
            <v>0</v>
          </cell>
          <cell r="AW1527">
            <v>0</v>
          </cell>
          <cell r="AX1527">
            <v>0</v>
          </cell>
          <cell r="AY1527">
            <v>0</v>
          </cell>
          <cell r="AZ1527">
            <v>0</v>
          </cell>
        </row>
        <row r="1528">
          <cell r="AP1528">
            <v>0</v>
          </cell>
          <cell r="AQ1528">
            <v>0</v>
          </cell>
          <cell r="AR1528">
            <v>0</v>
          </cell>
          <cell r="AS1528">
            <v>0</v>
          </cell>
          <cell r="AT1528">
            <v>0</v>
          </cell>
          <cell r="AU1528">
            <v>0</v>
          </cell>
          <cell r="AV1528">
            <v>0</v>
          </cell>
          <cell r="AW1528">
            <v>0</v>
          </cell>
          <cell r="AX1528">
            <v>0</v>
          </cell>
          <cell r="AY1528">
            <v>0</v>
          </cell>
          <cell r="AZ1528">
            <v>0</v>
          </cell>
        </row>
        <row r="1529">
          <cell r="AP1529">
            <v>0</v>
          </cell>
          <cell r="AQ1529">
            <v>0</v>
          </cell>
          <cell r="AR1529">
            <v>0</v>
          </cell>
          <cell r="AS1529">
            <v>0</v>
          </cell>
          <cell r="AT1529">
            <v>0</v>
          </cell>
          <cell r="AU1529">
            <v>0</v>
          </cell>
          <cell r="AV1529">
            <v>0</v>
          </cell>
          <cell r="AW1529">
            <v>0</v>
          </cell>
          <cell r="AX1529">
            <v>0</v>
          </cell>
          <cell r="AY1529">
            <v>0</v>
          </cell>
          <cell r="AZ1529">
            <v>0</v>
          </cell>
        </row>
        <row r="1530">
          <cell r="AP1530">
            <v>0</v>
          </cell>
          <cell r="AQ1530">
            <v>0</v>
          </cell>
          <cell r="AR1530">
            <v>0</v>
          </cell>
          <cell r="AS1530">
            <v>0</v>
          </cell>
          <cell r="AT1530">
            <v>0</v>
          </cell>
          <cell r="AU1530">
            <v>0</v>
          </cell>
          <cell r="AV1530">
            <v>0</v>
          </cell>
          <cell r="AW1530">
            <v>0</v>
          </cell>
          <cell r="AX1530">
            <v>0</v>
          </cell>
          <cell r="AY1530">
            <v>0</v>
          </cell>
          <cell r="AZ1530">
            <v>0</v>
          </cell>
        </row>
        <row r="1531">
          <cell r="AP1531">
            <v>0</v>
          </cell>
          <cell r="AQ1531">
            <v>0</v>
          </cell>
          <cell r="AR1531">
            <v>0</v>
          </cell>
          <cell r="AS1531">
            <v>0</v>
          </cell>
          <cell r="AT1531">
            <v>0</v>
          </cell>
          <cell r="AU1531">
            <v>0</v>
          </cell>
          <cell r="AV1531">
            <v>0</v>
          </cell>
          <cell r="AW1531">
            <v>0</v>
          </cell>
          <cell r="AX1531">
            <v>0</v>
          </cell>
          <cell r="AY1531">
            <v>0</v>
          </cell>
          <cell r="AZ1531">
            <v>0</v>
          </cell>
        </row>
        <row r="1532">
          <cell r="AP1532">
            <v>0</v>
          </cell>
          <cell r="AQ1532">
            <v>0</v>
          </cell>
          <cell r="AR1532">
            <v>0</v>
          </cell>
          <cell r="AS1532">
            <v>0</v>
          </cell>
          <cell r="AT1532">
            <v>0</v>
          </cell>
          <cell r="AU1532">
            <v>0</v>
          </cell>
          <cell r="AV1532">
            <v>0</v>
          </cell>
          <cell r="AW1532">
            <v>0</v>
          </cell>
          <cell r="AX1532">
            <v>0</v>
          </cell>
          <cell r="AY1532">
            <v>0</v>
          </cell>
          <cell r="AZ1532">
            <v>0</v>
          </cell>
        </row>
        <row r="1533">
          <cell r="AP1533">
            <v>0</v>
          </cell>
          <cell r="AQ1533">
            <v>0</v>
          </cell>
          <cell r="AR1533">
            <v>0</v>
          </cell>
          <cell r="AS1533">
            <v>0</v>
          </cell>
          <cell r="AT1533">
            <v>0</v>
          </cell>
          <cell r="AU1533">
            <v>0</v>
          </cell>
          <cell r="AV1533">
            <v>0</v>
          </cell>
          <cell r="AW1533">
            <v>0</v>
          </cell>
          <cell r="AX1533">
            <v>0</v>
          </cell>
          <cell r="AY1533">
            <v>0</v>
          </cell>
          <cell r="AZ1533">
            <v>0</v>
          </cell>
        </row>
        <row r="1534">
          <cell r="AP1534">
            <v>0</v>
          </cell>
          <cell r="AQ1534">
            <v>0</v>
          </cell>
          <cell r="AR1534">
            <v>0</v>
          </cell>
          <cell r="AS1534">
            <v>0</v>
          </cell>
          <cell r="AT1534">
            <v>0</v>
          </cell>
          <cell r="AU1534">
            <v>0</v>
          </cell>
          <cell r="AV1534">
            <v>0</v>
          </cell>
          <cell r="AW1534">
            <v>0</v>
          </cell>
          <cell r="AX1534">
            <v>0</v>
          </cell>
          <cell r="AY1534">
            <v>0</v>
          </cell>
          <cell r="AZ1534">
            <v>0</v>
          </cell>
        </row>
        <row r="1535">
          <cell r="AP1535">
            <v>0</v>
          </cell>
          <cell r="AQ1535">
            <v>0</v>
          </cell>
          <cell r="AR1535">
            <v>0</v>
          </cell>
          <cell r="AS1535">
            <v>0</v>
          </cell>
          <cell r="AT1535">
            <v>0</v>
          </cell>
          <cell r="AU1535">
            <v>0</v>
          </cell>
          <cell r="AV1535">
            <v>0</v>
          </cell>
          <cell r="AW1535">
            <v>0</v>
          </cell>
          <cell r="AX1535">
            <v>0</v>
          </cell>
          <cell r="AY1535">
            <v>0</v>
          </cell>
          <cell r="AZ1535">
            <v>0</v>
          </cell>
        </row>
        <row r="1536">
          <cell r="AP1536">
            <v>0</v>
          </cell>
          <cell r="AQ1536">
            <v>0</v>
          </cell>
          <cell r="AR1536">
            <v>0</v>
          </cell>
          <cell r="AS1536">
            <v>0</v>
          </cell>
          <cell r="AT1536">
            <v>0</v>
          </cell>
          <cell r="AU1536">
            <v>0</v>
          </cell>
          <cell r="AV1536">
            <v>0</v>
          </cell>
          <cell r="AW1536">
            <v>0</v>
          </cell>
          <cell r="AX1536">
            <v>0</v>
          </cell>
          <cell r="AY1536">
            <v>0</v>
          </cell>
          <cell r="AZ1536">
            <v>0</v>
          </cell>
        </row>
        <row r="1537">
          <cell r="AP1537">
            <v>0</v>
          </cell>
          <cell r="AQ1537">
            <v>0</v>
          </cell>
          <cell r="AR1537">
            <v>0</v>
          </cell>
          <cell r="AS1537">
            <v>0</v>
          </cell>
          <cell r="AT1537">
            <v>0</v>
          </cell>
          <cell r="AU1537">
            <v>0</v>
          </cell>
          <cell r="AV1537">
            <v>0</v>
          </cell>
          <cell r="AW1537">
            <v>0</v>
          </cell>
          <cell r="AX1537">
            <v>0</v>
          </cell>
          <cell r="AY1537">
            <v>0</v>
          </cell>
          <cell r="AZ1537">
            <v>0</v>
          </cell>
        </row>
        <row r="1538">
          <cell r="AP1538">
            <v>0</v>
          </cell>
          <cell r="AQ1538">
            <v>0</v>
          </cell>
          <cell r="AR1538">
            <v>0</v>
          </cell>
          <cell r="AS1538">
            <v>0</v>
          </cell>
          <cell r="AT1538">
            <v>0</v>
          </cell>
          <cell r="AU1538">
            <v>0</v>
          </cell>
          <cell r="AV1538">
            <v>0</v>
          </cell>
          <cell r="AW1538">
            <v>0</v>
          </cell>
          <cell r="AX1538">
            <v>0</v>
          </cell>
          <cell r="AY1538">
            <v>0</v>
          </cell>
          <cell r="AZ1538">
            <v>0</v>
          </cell>
        </row>
        <row r="1539">
          <cell r="AP1539">
            <v>0</v>
          </cell>
          <cell r="AQ1539">
            <v>0</v>
          </cell>
          <cell r="AR1539">
            <v>0</v>
          </cell>
          <cell r="AS1539">
            <v>0</v>
          </cell>
          <cell r="AT1539">
            <v>0</v>
          </cell>
          <cell r="AU1539">
            <v>0</v>
          </cell>
          <cell r="AV1539">
            <v>0</v>
          </cell>
          <cell r="AW1539">
            <v>0</v>
          </cell>
          <cell r="AX1539">
            <v>0</v>
          </cell>
          <cell r="AY1539">
            <v>0</v>
          </cell>
          <cell r="AZ1539">
            <v>0</v>
          </cell>
        </row>
        <row r="1540">
          <cell r="AP1540">
            <v>0</v>
          </cell>
          <cell r="AQ1540">
            <v>0</v>
          </cell>
          <cell r="AR1540">
            <v>0</v>
          </cell>
          <cell r="AS1540">
            <v>0</v>
          </cell>
          <cell r="AT1540">
            <v>0</v>
          </cell>
          <cell r="AU1540">
            <v>0</v>
          </cell>
          <cell r="AV1540">
            <v>0</v>
          </cell>
          <cell r="AW1540">
            <v>0</v>
          </cell>
          <cell r="AX1540">
            <v>0</v>
          </cell>
          <cell r="AY1540">
            <v>0</v>
          </cell>
          <cell r="AZ1540">
            <v>0</v>
          </cell>
        </row>
        <row r="1541">
          <cell r="AP1541">
            <v>0</v>
          </cell>
          <cell r="AQ1541">
            <v>0</v>
          </cell>
          <cell r="AR1541">
            <v>0</v>
          </cell>
          <cell r="AS1541">
            <v>0</v>
          </cell>
          <cell r="AT1541">
            <v>0</v>
          </cell>
          <cell r="AU1541">
            <v>0</v>
          </cell>
          <cell r="AV1541">
            <v>0</v>
          </cell>
          <cell r="AW1541">
            <v>0</v>
          </cell>
          <cell r="AX1541">
            <v>0</v>
          </cell>
          <cell r="AY1541">
            <v>0</v>
          </cell>
          <cell r="AZ1541">
            <v>0</v>
          </cell>
        </row>
        <row r="1542">
          <cell r="AP1542">
            <v>0</v>
          </cell>
          <cell r="AQ1542">
            <v>0</v>
          </cell>
          <cell r="AR1542">
            <v>0</v>
          </cell>
          <cell r="AS1542">
            <v>0</v>
          </cell>
          <cell r="AT1542">
            <v>0</v>
          </cell>
          <cell r="AU1542">
            <v>0</v>
          </cell>
          <cell r="AV1542">
            <v>0</v>
          </cell>
          <cell r="AW1542">
            <v>0</v>
          </cell>
          <cell r="AX1542">
            <v>0</v>
          </cell>
          <cell r="AY1542">
            <v>0</v>
          </cell>
          <cell r="AZ1542">
            <v>0</v>
          </cell>
        </row>
        <row r="1543">
          <cell r="AP1543">
            <v>0</v>
          </cell>
          <cell r="AQ1543">
            <v>0</v>
          </cell>
          <cell r="AR1543">
            <v>0</v>
          </cell>
          <cell r="AS1543">
            <v>0</v>
          </cell>
          <cell r="AT1543">
            <v>0</v>
          </cell>
          <cell r="AU1543">
            <v>0</v>
          </cell>
          <cell r="AV1543">
            <v>0</v>
          </cell>
          <cell r="AW1543">
            <v>0</v>
          </cell>
          <cell r="AX1543">
            <v>0</v>
          </cell>
          <cell r="AY1543">
            <v>0</v>
          </cell>
          <cell r="AZ1543">
            <v>0</v>
          </cell>
        </row>
        <row r="1544">
          <cell r="AP1544">
            <v>0</v>
          </cell>
          <cell r="AQ1544">
            <v>0</v>
          </cell>
          <cell r="AR1544">
            <v>0</v>
          </cell>
          <cell r="AS1544">
            <v>0</v>
          </cell>
          <cell r="AT1544">
            <v>0</v>
          </cell>
          <cell r="AU1544">
            <v>0</v>
          </cell>
          <cell r="AV1544">
            <v>0</v>
          </cell>
          <cell r="AW1544">
            <v>0</v>
          </cell>
          <cell r="AX1544">
            <v>0</v>
          </cell>
          <cell r="AY1544">
            <v>0</v>
          </cell>
          <cell r="AZ1544">
            <v>0</v>
          </cell>
        </row>
        <row r="1545">
          <cell r="AP1545">
            <v>0</v>
          </cell>
          <cell r="AQ1545">
            <v>0</v>
          </cell>
          <cell r="AR1545">
            <v>0</v>
          </cell>
          <cell r="AS1545">
            <v>0</v>
          </cell>
          <cell r="AT1545">
            <v>0</v>
          </cell>
          <cell r="AU1545">
            <v>0</v>
          </cell>
          <cell r="AV1545">
            <v>0</v>
          </cell>
          <cell r="AW1545">
            <v>0</v>
          </cell>
          <cell r="AX1545">
            <v>0</v>
          </cell>
          <cell r="AY1545">
            <v>0</v>
          </cell>
          <cell r="AZ1545">
            <v>0</v>
          </cell>
        </row>
        <row r="1546">
          <cell r="AP1546">
            <v>0</v>
          </cell>
          <cell r="AQ1546">
            <v>0</v>
          </cell>
          <cell r="AR1546">
            <v>0</v>
          </cell>
          <cell r="AS1546">
            <v>0</v>
          </cell>
          <cell r="AT1546">
            <v>0</v>
          </cell>
          <cell r="AU1546">
            <v>0</v>
          </cell>
          <cell r="AV1546">
            <v>0</v>
          </cell>
          <cell r="AW1546">
            <v>0</v>
          </cell>
          <cell r="AX1546">
            <v>0</v>
          </cell>
          <cell r="AY1546">
            <v>0</v>
          </cell>
          <cell r="AZ1546">
            <v>0</v>
          </cell>
        </row>
        <row r="1547">
          <cell r="AP1547">
            <v>0</v>
          </cell>
          <cell r="AQ1547">
            <v>0</v>
          </cell>
          <cell r="AR1547">
            <v>0</v>
          </cell>
          <cell r="AS1547">
            <v>0</v>
          </cell>
          <cell r="AT1547">
            <v>0</v>
          </cell>
          <cell r="AU1547">
            <v>0</v>
          </cell>
          <cell r="AV1547">
            <v>0</v>
          </cell>
          <cell r="AW1547">
            <v>0</v>
          </cell>
          <cell r="AX1547">
            <v>0</v>
          </cell>
          <cell r="AY1547">
            <v>0</v>
          </cell>
          <cell r="AZ1547">
            <v>0</v>
          </cell>
        </row>
        <row r="1548">
          <cell r="AP1548">
            <v>0</v>
          </cell>
          <cell r="AQ1548">
            <v>0</v>
          </cell>
          <cell r="AR1548">
            <v>0</v>
          </cell>
          <cell r="AS1548">
            <v>0</v>
          </cell>
          <cell r="AT1548">
            <v>0</v>
          </cell>
          <cell r="AU1548">
            <v>0</v>
          </cell>
          <cell r="AV1548">
            <v>0</v>
          </cell>
          <cell r="AW1548">
            <v>0</v>
          </cell>
          <cell r="AX1548">
            <v>0</v>
          </cell>
          <cell r="AY1548">
            <v>0</v>
          </cell>
          <cell r="AZ1548">
            <v>0</v>
          </cell>
        </row>
        <row r="1549">
          <cell r="AP1549">
            <v>0</v>
          </cell>
          <cell r="AQ1549">
            <v>0</v>
          </cell>
          <cell r="AR1549">
            <v>0</v>
          </cell>
          <cell r="AS1549">
            <v>0</v>
          </cell>
          <cell r="AT1549">
            <v>0</v>
          </cell>
          <cell r="AU1549">
            <v>0</v>
          </cell>
          <cell r="AV1549">
            <v>0</v>
          </cell>
          <cell r="AW1549">
            <v>0</v>
          </cell>
          <cell r="AX1549">
            <v>0</v>
          </cell>
          <cell r="AY1549">
            <v>0</v>
          </cell>
          <cell r="AZ1549">
            <v>0</v>
          </cell>
        </row>
        <row r="1550">
          <cell r="AP1550">
            <v>0</v>
          </cell>
          <cell r="AQ1550">
            <v>0</v>
          </cell>
          <cell r="AR1550">
            <v>0</v>
          </cell>
          <cell r="AS1550">
            <v>0</v>
          </cell>
          <cell r="AT1550">
            <v>0</v>
          </cell>
          <cell r="AU1550">
            <v>0</v>
          </cell>
          <cell r="AV1550">
            <v>0</v>
          </cell>
          <cell r="AW1550">
            <v>0</v>
          </cell>
          <cell r="AX1550">
            <v>0</v>
          </cell>
          <cell r="AY1550">
            <v>0</v>
          </cell>
          <cell r="AZ1550">
            <v>0</v>
          </cell>
        </row>
        <row r="1551">
          <cell r="AP1551">
            <v>0</v>
          </cell>
          <cell r="AQ1551">
            <v>0</v>
          </cell>
          <cell r="AR1551">
            <v>0</v>
          </cell>
          <cell r="AS1551">
            <v>0</v>
          </cell>
          <cell r="AT1551">
            <v>0</v>
          </cell>
          <cell r="AU1551">
            <v>0</v>
          </cell>
          <cell r="AV1551">
            <v>0</v>
          </cell>
          <cell r="AW1551">
            <v>0</v>
          </cell>
          <cell r="AX1551">
            <v>0</v>
          </cell>
          <cell r="AY1551">
            <v>0</v>
          </cell>
          <cell r="AZ1551">
            <v>0</v>
          </cell>
        </row>
        <row r="1552">
          <cell r="AP1552">
            <v>0</v>
          </cell>
          <cell r="AQ1552">
            <v>0</v>
          </cell>
          <cell r="AR1552">
            <v>0</v>
          </cell>
          <cell r="AS1552">
            <v>0</v>
          </cell>
          <cell r="AT1552">
            <v>0</v>
          </cell>
          <cell r="AU1552">
            <v>0</v>
          </cell>
          <cell r="AV1552">
            <v>0</v>
          </cell>
          <cell r="AW1552">
            <v>0</v>
          </cell>
          <cell r="AX1552">
            <v>0</v>
          </cell>
          <cell r="AY1552">
            <v>0</v>
          </cell>
          <cell r="AZ1552">
            <v>0</v>
          </cell>
        </row>
        <row r="1553">
          <cell r="AP1553">
            <v>0</v>
          </cell>
          <cell r="AQ1553">
            <v>0</v>
          </cell>
          <cell r="AR1553">
            <v>0</v>
          </cell>
          <cell r="AS1553">
            <v>0</v>
          </cell>
          <cell r="AT1553">
            <v>0</v>
          </cell>
          <cell r="AU1553">
            <v>0</v>
          </cell>
          <cell r="AV1553">
            <v>0</v>
          </cell>
          <cell r="AW1553">
            <v>0</v>
          </cell>
          <cell r="AX1553">
            <v>0</v>
          </cell>
          <cell r="AY1553">
            <v>0</v>
          </cell>
          <cell r="AZ1553">
            <v>0</v>
          </cell>
        </row>
        <row r="1554">
          <cell r="AP1554">
            <v>0</v>
          </cell>
          <cell r="AQ1554">
            <v>0</v>
          </cell>
          <cell r="AR1554">
            <v>0</v>
          </cell>
          <cell r="AS1554">
            <v>0</v>
          </cell>
          <cell r="AT1554">
            <v>0</v>
          </cell>
          <cell r="AU1554">
            <v>0</v>
          </cell>
          <cell r="AV1554">
            <v>0</v>
          </cell>
          <cell r="AW1554">
            <v>0</v>
          </cell>
          <cell r="AX1554">
            <v>0</v>
          </cell>
          <cell r="AY1554">
            <v>0</v>
          </cell>
          <cell r="AZ1554">
            <v>0</v>
          </cell>
        </row>
        <row r="1555">
          <cell r="AP1555">
            <v>0</v>
          </cell>
          <cell r="AQ1555">
            <v>0</v>
          </cell>
          <cell r="AR1555">
            <v>0</v>
          </cell>
          <cell r="AS1555">
            <v>0</v>
          </cell>
          <cell r="AT1555">
            <v>0</v>
          </cell>
          <cell r="AU1555">
            <v>0</v>
          </cell>
          <cell r="AV1555">
            <v>0</v>
          </cell>
          <cell r="AW1555">
            <v>0</v>
          </cell>
          <cell r="AX1555">
            <v>0</v>
          </cell>
          <cell r="AY1555">
            <v>0</v>
          </cell>
          <cell r="AZ1555">
            <v>0</v>
          </cell>
        </row>
        <row r="1556">
          <cell r="AP1556">
            <v>0</v>
          </cell>
          <cell r="AQ1556">
            <v>0</v>
          </cell>
          <cell r="AR1556">
            <v>0</v>
          </cell>
          <cell r="AS1556">
            <v>0</v>
          </cell>
          <cell r="AT1556">
            <v>0</v>
          </cell>
          <cell r="AU1556">
            <v>0</v>
          </cell>
          <cell r="AV1556">
            <v>0</v>
          </cell>
          <cell r="AW1556">
            <v>0</v>
          </cell>
          <cell r="AX1556">
            <v>0</v>
          </cell>
          <cell r="AY1556">
            <v>0</v>
          </cell>
          <cell r="AZ1556">
            <v>0</v>
          </cell>
        </row>
        <row r="1557">
          <cell r="AP1557">
            <v>0</v>
          </cell>
          <cell r="AQ1557">
            <v>0</v>
          </cell>
          <cell r="AR1557">
            <v>0</v>
          </cell>
          <cell r="AS1557">
            <v>0</v>
          </cell>
          <cell r="AT1557">
            <v>0</v>
          </cell>
          <cell r="AU1557">
            <v>0</v>
          </cell>
          <cell r="AV1557">
            <v>0</v>
          </cell>
          <cell r="AW1557">
            <v>0</v>
          </cell>
          <cell r="AX1557">
            <v>0</v>
          </cell>
          <cell r="AY1557">
            <v>0</v>
          </cell>
          <cell r="AZ1557">
            <v>0</v>
          </cell>
        </row>
        <row r="1558">
          <cell r="AP1558">
            <v>0</v>
          </cell>
          <cell r="AQ1558">
            <v>0</v>
          </cell>
          <cell r="AR1558">
            <v>0</v>
          </cell>
          <cell r="AS1558">
            <v>0</v>
          </cell>
          <cell r="AT1558">
            <v>0</v>
          </cell>
          <cell r="AU1558">
            <v>0</v>
          </cell>
          <cell r="AV1558">
            <v>0</v>
          </cell>
          <cell r="AW1558">
            <v>0</v>
          </cell>
          <cell r="AX1558">
            <v>0</v>
          </cell>
          <cell r="AY1558">
            <v>0</v>
          </cell>
          <cell r="AZ1558">
            <v>0</v>
          </cell>
        </row>
        <row r="1559">
          <cell r="AP1559">
            <v>0</v>
          </cell>
          <cell r="AQ1559">
            <v>0</v>
          </cell>
          <cell r="AR1559">
            <v>0</v>
          </cell>
          <cell r="AS1559">
            <v>0</v>
          </cell>
          <cell r="AT1559">
            <v>0</v>
          </cell>
          <cell r="AU1559">
            <v>0</v>
          </cell>
          <cell r="AV1559">
            <v>0</v>
          </cell>
          <cell r="AW1559">
            <v>0</v>
          </cell>
          <cell r="AX1559">
            <v>0</v>
          </cell>
          <cell r="AY1559">
            <v>0</v>
          </cell>
          <cell r="AZ1559">
            <v>0</v>
          </cell>
        </row>
        <row r="1560">
          <cell r="AP1560">
            <v>0</v>
          </cell>
          <cell r="AQ1560">
            <v>0</v>
          </cell>
          <cell r="AR1560">
            <v>0</v>
          </cell>
          <cell r="AS1560">
            <v>0</v>
          </cell>
          <cell r="AT1560">
            <v>0</v>
          </cell>
          <cell r="AU1560">
            <v>0</v>
          </cell>
          <cell r="AV1560">
            <v>0</v>
          </cell>
          <cell r="AW1560">
            <v>0</v>
          </cell>
          <cell r="AX1560">
            <v>0</v>
          </cell>
          <cell r="AY1560">
            <v>0</v>
          </cell>
          <cell r="AZ1560">
            <v>0</v>
          </cell>
        </row>
        <row r="1561">
          <cell r="AP1561">
            <v>0</v>
          </cell>
          <cell r="AQ1561">
            <v>0</v>
          </cell>
          <cell r="AR1561">
            <v>0</v>
          </cell>
          <cell r="AS1561">
            <v>0</v>
          </cell>
          <cell r="AT1561">
            <v>0</v>
          </cell>
          <cell r="AU1561">
            <v>0</v>
          </cell>
          <cell r="AV1561">
            <v>0</v>
          </cell>
          <cell r="AW1561">
            <v>0</v>
          </cell>
          <cell r="AX1561">
            <v>0</v>
          </cell>
          <cell r="AY1561">
            <v>0</v>
          </cell>
          <cell r="AZ1561">
            <v>0</v>
          </cell>
        </row>
        <row r="1562">
          <cell r="AP1562">
            <v>0</v>
          </cell>
          <cell r="AQ1562">
            <v>0</v>
          </cell>
          <cell r="AR1562">
            <v>0</v>
          </cell>
          <cell r="AS1562">
            <v>0</v>
          </cell>
          <cell r="AT1562">
            <v>0</v>
          </cell>
          <cell r="AU1562">
            <v>0</v>
          </cell>
          <cell r="AV1562">
            <v>0</v>
          </cell>
          <cell r="AW1562">
            <v>0</v>
          </cell>
          <cell r="AX1562">
            <v>0</v>
          </cell>
          <cell r="AY1562">
            <v>0</v>
          </cell>
          <cell r="AZ1562">
            <v>0</v>
          </cell>
        </row>
        <row r="1563">
          <cell r="AP1563">
            <v>0</v>
          </cell>
          <cell r="AQ1563">
            <v>0</v>
          </cell>
          <cell r="AR1563">
            <v>0</v>
          </cell>
          <cell r="AS1563">
            <v>0</v>
          </cell>
          <cell r="AT1563">
            <v>0</v>
          </cell>
          <cell r="AU1563">
            <v>0</v>
          </cell>
          <cell r="AV1563">
            <v>0</v>
          </cell>
          <cell r="AW1563">
            <v>0</v>
          </cell>
          <cell r="AX1563">
            <v>0</v>
          </cell>
          <cell r="AY1563">
            <v>0</v>
          </cell>
          <cell r="AZ1563">
            <v>0</v>
          </cell>
        </row>
        <row r="1564">
          <cell r="AP1564">
            <v>0</v>
          </cell>
          <cell r="AQ1564">
            <v>0</v>
          </cell>
          <cell r="AR1564">
            <v>0</v>
          </cell>
          <cell r="AS1564">
            <v>0</v>
          </cell>
          <cell r="AT1564">
            <v>0</v>
          </cell>
          <cell r="AU1564">
            <v>0</v>
          </cell>
          <cell r="AV1564">
            <v>0</v>
          </cell>
          <cell r="AW1564">
            <v>0</v>
          </cell>
          <cell r="AX1564">
            <v>0</v>
          </cell>
          <cell r="AY1564">
            <v>0</v>
          </cell>
          <cell r="AZ1564">
            <v>0</v>
          </cell>
        </row>
        <row r="1565">
          <cell r="AP1565">
            <v>0</v>
          </cell>
          <cell r="AQ1565">
            <v>0</v>
          </cell>
          <cell r="AR1565">
            <v>0</v>
          </cell>
          <cell r="AS1565">
            <v>0</v>
          </cell>
          <cell r="AT1565">
            <v>0</v>
          </cell>
          <cell r="AU1565">
            <v>0</v>
          </cell>
          <cell r="AV1565">
            <v>0</v>
          </cell>
          <cell r="AW1565">
            <v>0</v>
          </cell>
          <cell r="AX1565">
            <v>0</v>
          </cell>
          <cell r="AY1565">
            <v>0</v>
          </cell>
          <cell r="AZ1565">
            <v>0</v>
          </cell>
        </row>
        <row r="1566">
          <cell r="AP1566">
            <v>0</v>
          </cell>
          <cell r="AQ1566">
            <v>0</v>
          </cell>
          <cell r="AR1566">
            <v>0</v>
          </cell>
          <cell r="AS1566">
            <v>0</v>
          </cell>
          <cell r="AT1566">
            <v>0</v>
          </cell>
          <cell r="AU1566">
            <v>0</v>
          </cell>
          <cell r="AV1566">
            <v>0</v>
          </cell>
          <cell r="AW1566">
            <v>0</v>
          </cell>
          <cell r="AX1566">
            <v>0</v>
          </cell>
          <cell r="AY1566">
            <v>0</v>
          </cell>
          <cell r="AZ1566">
            <v>0</v>
          </cell>
        </row>
        <row r="1567">
          <cell r="AP1567">
            <v>0</v>
          </cell>
          <cell r="AQ1567">
            <v>0</v>
          </cell>
          <cell r="AR1567">
            <v>0</v>
          </cell>
          <cell r="AS1567">
            <v>0</v>
          </cell>
          <cell r="AT1567">
            <v>0</v>
          </cell>
          <cell r="AU1567">
            <v>0</v>
          </cell>
          <cell r="AV1567">
            <v>0</v>
          </cell>
          <cell r="AW1567">
            <v>0</v>
          </cell>
          <cell r="AX1567">
            <v>0</v>
          </cell>
          <cell r="AY1567">
            <v>0</v>
          </cell>
          <cell r="AZ1567">
            <v>0</v>
          </cell>
        </row>
        <row r="1568">
          <cell r="AP1568">
            <v>0</v>
          </cell>
          <cell r="AQ1568">
            <v>0</v>
          </cell>
          <cell r="AR1568">
            <v>0</v>
          </cell>
          <cell r="AS1568">
            <v>0</v>
          </cell>
          <cell r="AT1568">
            <v>0</v>
          </cell>
          <cell r="AU1568">
            <v>0</v>
          </cell>
          <cell r="AV1568">
            <v>0</v>
          </cell>
          <cell r="AW1568">
            <v>0</v>
          </cell>
          <cell r="AX1568">
            <v>0</v>
          </cell>
          <cell r="AY1568">
            <v>0</v>
          </cell>
          <cell r="AZ1568">
            <v>0</v>
          </cell>
        </row>
        <row r="1569">
          <cell r="AP1569">
            <v>0</v>
          </cell>
          <cell r="AQ1569">
            <v>0</v>
          </cell>
          <cell r="AR1569">
            <v>0</v>
          </cell>
          <cell r="AS1569">
            <v>0</v>
          </cell>
          <cell r="AT1569">
            <v>0</v>
          </cell>
          <cell r="AU1569">
            <v>0</v>
          </cell>
          <cell r="AV1569">
            <v>0</v>
          </cell>
          <cell r="AW1569">
            <v>0</v>
          </cell>
          <cell r="AX1569">
            <v>0</v>
          </cell>
          <cell r="AY1569">
            <v>0</v>
          </cell>
          <cell r="AZ1569">
            <v>0</v>
          </cell>
        </row>
        <row r="1570">
          <cell r="AP1570">
            <v>0</v>
          </cell>
          <cell r="AQ1570">
            <v>0</v>
          </cell>
          <cell r="AR1570">
            <v>0</v>
          </cell>
          <cell r="AS1570">
            <v>0</v>
          </cell>
          <cell r="AT1570">
            <v>0</v>
          </cell>
          <cell r="AU1570">
            <v>0</v>
          </cell>
          <cell r="AV1570">
            <v>0</v>
          </cell>
          <cell r="AW1570">
            <v>0</v>
          </cell>
          <cell r="AX1570">
            <v>0</v>
          </cell>
          <cell r="AY1570">
            <v>0</v>
          </cell>
          <cell r="AZ1570">
            <v>0</v>
          </cell>
        </row>
        <row r="1571">
          <cell r="AP1571">
            <v>0</v>
          </cell>
          <cell r="AQ1571">
            <v>0</v>
          </cell>
          <cell r="AR1571">
            <v>0</v>
          </cell>
          <cell r="AS1571">
            <v>0</v>
          </cell>
          <cell r="AT1571">
            <v>0</v>
          </cell>
          <cell r="AU1571">
            <v>0</v>
          </cell>
          <cell r="AV1571">
            <v>0</v>
          </cell>
          <cell r="AW1571">
            <v>0</v>
          </cell>
          <cell r="AX1571">
            <v>0</v>
          </cell>
          <cell r="AY1571">
            <v>0</v>
          </cell>
          <cell r="AZ1571">
            <v>0</v>
          </cell>
        </row>
        <row r="1572">
          <cell r="AP1572">
            <v>0</v>
          </cell>
          <cell r="AQ1572">
            <v>0</v>
          </cell>
          <cell r="AR1572">
            <v>0</v>
          </cell>
          <cell r="AS1572">
            <v>0</v>
          </cell>
          <cell r="AT1572">
            <v>0</v>
          </cell>
          <cell r="AU1572">
            <v>0</v>
          </cell>
          <cell r="AV1572">
            <v>0</v>
          </cell>
          <cell r="AW1572">
            <v>0</v>
          </cell>
          <cell r="AX1572">
            <v>0</v>
          </cell>
          <cell r="AY1572">
            <v>0</v>
          </cell>
          <cell r="AZ1572">
            <v>0</v>
          </cell>
        </row>
        <row r="1573">
          <cell r="AP1573">
            <v>0</v>
          </cell>
          <cell r="AQ1573">
            <v>0</v>
          </cell>
          <cell r="AR1573">
            <v>0</v>
          </cell>
          <cell r="AS1573">
            <v>0</v>
          </cell>
          <cell r="AT1573">
            <v>0</v>
          </cell>
          <cell r="AU1573">
            <v>0</v>
          </cell>
          <cell r="AV1573">
            <v>0</v>
          </cell>
          <cell r="AW1573">
            <v>0</v>
          </cell>
          <cell r="AX1573">
            <v>0</v>
          </cell>
          <cell r="AY1573">
            <v>0</v>
          </cell>
          <cell r="AZ1573">
            <v>0</v>
          </cell>
        </row>
        <row r="1574">
          <cell r="AP1574">
            <v>0</v>
          </cell>
          <cell r="AQ1574">
            <v>0</v>
          </cell>
          <cell r="AR1574">
            <v>0</v>
          </cell>
          <cell r="AS1574">
            <v>0</v>
          </cell>
          <cell r="AT1574">
            <v>0</v>
          </cell>
          <cell r="AU1574">
            <v>0</v>
          </cell>
          <cell r="AV1574">
            <v>0</v>
          </cell>
          <cell r="AW1574">
            <v>0</v>
          </cell>
          <cell r="AX1574">
            <v>0</v>
          </cell>
          <cell r="AY1574">
            <v>0</v>
          </cell>
          <cell r="AZ1574">
            <v>0</v>
          </cell>
        </row>
        <row r="1575">
          <cell r="AP1575">
            <v>0</v>
          </cell>
          <cell r="AQ1575">
            <v>0</v>
          </cell>
          <cell r="AR1575">
            <v>0</v>
          </cell>
          <cell r="AS1575">
            <v>0</v>
          </cell>
          <cell r="AT1575">
            <v>0</v>
          </cell>
          <cell r="AU1575">
            <v>0</v>
          </cell>
          <cell r="AV1575">
            <v>0</v>
          </cell>
          <cell r="AW1575">
            <v>0</v>
          </cell>
          <cell r="AX1575">
            <v>0</v>
          </cell>
          <cell r="AY1575">
            <v>0</v>
          </cell>
          <cell r="AZ1575">
            <v>0</v>
          </cell>
        </row>
        <row r="1576">
          <cell r="AP1576">
            <v>0</v>
          </cell>
          <cell r="AQ1576">
            <v>0</v>
          </cell>
          <cell r="AR1576">
            <v>0</v>
          </cell>
          <cell r="AS1576">
            <v>0</v>
          </cell>
          <cell r="AT1576">
            <v>0</v>
          </cell>
          <cell r="AU1576">
            <v>0</v>
          </cell>
          <cell r="AV1576">
            <v>0</v>
          </cell>
          <cell r="AW1576">
            <v>0</v>
          </cell>
          <cell r="AX1576">
            <v>0</v>
          </cell>
          <cell r="AY1576">
            <v>0</v>
          </cell>
          <cell r="AZ1576">
            <v>0</v>
          </cell>
        </row>
        <row r="1577">
          <cell r="AP1577">
            <v>0</v>
          </cell>
          <cell r="AQ1577">
            <v>0</v>
          </cell>
          <cell r="AR1577">
            <v>0</v>
          </cell>
          <cell r="AS1577">
            <v>0</v>
          </cell>
          <cell r="AT1577">
            <v>0</v>
          </cell>
          <cell r="AU1577">
            <v>0</v>
          </cell>
          <cell r="AV1577">
            <v>0</v>
          </cell>
          <cell r="AW1577">
            <v>0</v>
          </cell>
          <cell r="AX1577">
            <v>0</v>
          </cell>
          <cell r="AY1577">
            <v>0</v>
          </cell>
          <cell r="AZ1577">
            <v>0</v>
          </cell>
        </row>
        <row r="1578">
          <cell r="AP1578">
            <v>0</v>
          </cell>
          <cell r="AQ1578">
            <v>0</v>
          </cell>
          <cell r="AR1578">
            <v>0</v>
          </cell>
          <cell r="AS1578">
            <v>0</v>
          </cell>
          <cell r="AT1578">
            <v>0</v>
          </cell>
          <cell r="AU1578">
            <v>0</v>
          </cell>
          <cell r="AV1578">
            <v>0</v>
          </cell>
          <cell r="AW1578">
            <v>0</v>
          </cell>
          <cell r="AX1578">
            <v>0</v>
          </cell>
          <cell r="AY1578">
            <v>0</v>
          </cell>
          <cell r="AZ1578">
            <v>0</v>
          </cell>
        </row>
        <row r="1579">
          <cell r="AP1579">
            <v>0</v>
          </cell>
          <cell r="AQ1579">
            <v>0</v>
          </cell>
          <cell r="AR1579">
            <v>0</v>
          </cell>
          <cell r="AS1579">
            <v>0</v>
          </cell>
          <cell r="AT1579">
            <v>0</v>
          </cell>
          <cell r="AU1579">
            <v>0</v>
          </cell>
          <cell r="AV1579">
            <v>0</v>
          </cell>
          <cell r="AW1579">
            <v>0</v>
          </cell>
          <cell r="AX1579">
            <v>0</v>
          </cell>
          <cell r="AY1579">
            <v>0</v>
          </cell>
          <cell r="AZ1579">
            <v>0</v>
          </cell>
        </row>
        <row r="1580">
          <cell r="AP1580">
            <v>0</v>
          </cell>
          <cell r="AQ1580">
            <v>0</v>
          </cell>
          <cell r="AR1580">
            <v>0</v>
          </cell>
          <cell r="AS1580">
            <v>0</v>
          </cell>
          <cell r="AT1580">
            <v>0</v>
          </cell>
          <cell r="AU1580">
            <v>0</v>
          </cell>
          <cell r="AV1580">
            <v>0</v>
          </cell>
          <cell r="AW1580">
            <v>0</v>
          </cell>
          <cell r="AX1580">
            <v>0</v>
          </cell>
          <cell r="AY1580">
            <v>0</v>
          </cell>
          <cell r="AZ1580">
            <v>0</v>
          </cell>
        </row>
        <row r="1581">
          <cell r="AP1581">
            <v>0</v>
          </cell>
          <cell r="AQ1581">
            <v>0</v>
          </cell>
          <cell r="AR1581">
            <v>0</v>
          </cell>
          <cell r="AS1581">
            <v>0</v>
          </cell>
          <cell r="AT1581">
            <v>0</v>
          </cell>
          <cell r="AU1581">
            <v>0</v>
          </cell>
          <cell r="AV1581">
            <v>0</v>
          </cell>
          <cell r="AW1581">
            <v>0</v>
          </cell>
          <cell r="AX1581">
            <v>0</v>
          </cell>
          <cell r="AY1581">
            <v>0</v>
          </cell>
          <cell r="AZ1581">
            <v>0</v>
          </cell>
        </row>
        <row r="1582">
          <cell r="AP1582">
            <v>0</v>
          </cell>
          <cell r="AQ1582">
            <v>0</v>
          </cell>
          <cell r="AR1582">
            <v>0</v>
          </cell>
          <cell r="AS1582">
            <v>0</v>
          </cell>
          <cell r="AT1582">
            <v>0</v>
          </cell>
          <cell r="AU1582">
            <v>0</v>
          </cell>
          <cell r="AV1582">
            <v>0</v>
          </cell>
          <cell r="AW1582">
            <v>0</v>
          </cell>
          <cell r="AX1582">
            <v>0</v>
          </cell>
          <cell r="AY1582">
            <v>0</v>
          </cell>
          <cell r="AZ1582">
            <v>0</v>
          </cell>
        </row>
        <row r="1583">
          <cell r="AP1583">
            <v>0</v>
          </cell>
          <cell r="AQ1583">
            <v>0</v>
          </cell>
          <cell r="AR1583">
            <v>0</v>
          </cell>
          <cell r="AS1583">
            <v>0</v>
          </cell>
          <cell r="AT1583">
            <v>0</v>
          </cell>
          <cell r="AU1583">
            <v>0</v>
          </cell>
          <cell r="AV1583">
            <v>0</v>
          </cell>
          <cell r="AW1583">
            <v>0</v>
          </cell>
          <cell r="AX1583">
            <v>0</v>
          </cell>
          <cell r="AY1583">
            <v>0</v>
          </cell>
          <cell r="AZ1583">
            <v>0</v>
          </cell>
        </row>
        <row r="1584">
          <cell r="AP1584">
            <v>0</v>
          </cell>
          <cell r="AQ1584">
            <v>0</v>
          </cell>
          <cell r="AR1584">
            <v>0</v>
          </cell>
          <cell r="AS1584">
            <v>0</v>
          </cell>
          <cell r="AT1584">
            <v>0</v>
          </cell>
          <cell r="AU1584">
            <v>0</v>
          </cell>
          <cell r="AV1584">
            <v>0</v>
          </cell>
          <cell r="AW1584">
            <v>0</v>
          </cell>
          <cell r="AX1584">
            <v>0</v>
          </cell>
          <cell r="AY1584">
            <v>0</v>
          </cell>
          <cell r="AZ1584">
            <v>0</v>
          </cell>
        </row>
        <row r="1585">
          <cell r="AP1585">
            <v>0</v>
          </cell>
          <cell r="AQ1585">
            <v>0</v>
          </cell>
          <cell r="AR1585">
            <v>0</v>
          </cell>
          <cell r="AS1585">
            <v>0</v>
          </cell>
          <cell r="AT1585">
            <v>0</v>
          </cell>
          <cell r="AU1585">
            <v>0</v>
          </cell>
          <cell r="AV1585">
            <v>0</v>
          </cell>
          <cell r="AW1585">
            <v>0</v>
          </cell>
          <cell r="AX1585">
            <v>0</v>
          </cell>
          <cell r="AY1585">
            <v>0</v>
          </cell>
          <cell r="AZ1585">
            <v>0</v>
          </cell>
        </row>
        <row r="1586">
          <cell r="AP1586">
            <v>0</v>
          </cell>
          <cell r="AQ1586">
            <v>0</v>
          </cell>
          <cell r="AR1586">
            <v>0</v>
          </cell>
          <cell r="AS1586">
            <v>0</v>
          </cell>
          <cell r="AT1586">
            <v>0</v>
          </cell>
          <cell r="AU1586">
            <v>0</v>
          </cell>
          <cell r="AV1586">
            <v>0</v>
          </cell>
          <cell r="AW1586">
            <v>0</v>
          </cell>
          <cell r="AX1586">
            <v>0</v>
          </cell>
          <cell r="AY1586">
            <v>0</v>
          </cell>
          <cell r="AZ1586">
            <v>0</v>
          </cell>
        </row>
        <row r="1587">
          <cell r="AP1587">
            <v>0</v>
          </cell>
          <cell r="AQ1587">
            <v>0</v>
          </cell>
          <cell r="AR1587">
            <v>0</v>
          </cell>
          <cell r="AS1587">
            <v>0</v>
          </cell>
          <cell r="AT1587">
            <v>0</v>
          </cell>
          <cell r="AU1587">
            <v>0</v>
          </cell>
          <cell r="AV1587">
            <v>0</v>
          </cell>
          <cell r="AW1587">
            <v>0</v>
          </cell>
          <cell r="AX1587">
            <v>0</v>
          </cell>
          <cell r="AY1587">
            <v>0</v>
          </cell>
          <cell r="AZ1587">
            <v>0</v>
          </cell>
        </row>
        <row r="1588">
          <cell r="AP1588">
            <v>0</v>
          </cell>
          <cell r="AQ1588">
            <v>0</v>
          </cell>
          <cell r="AR1588">
            <v>0</v>
          </cell>
          <cell r="AS1588">
            <v>0</v>
          </cell>
          <cell r="AT1588">
            <v>0</v>
          </cell>
          <cell r="AU1588">
            <v>0</v>
          </cell>
          <cell r="AV1588">
            <v>0</v>
          </cell>
          <cell r="AW1588">
            <v>0</v>
          </cell>
          <cell r="AX1588">
            <v>0</v>
          </cell>
          <cell r="AY1588">
            <v>0</v>
          </cell>
          <cell r="AZ1588">
            <v>0</v>
          </cell>
        </row>
        <row r="1589">
          <cell r="AP1589">
            <v>0</v>
          </cell>
          <cell r="AQ1589">
            <v>0</v>
          </cell>
          <cell r="AR1589">
            <v>0</v>
          </cell>
          <cell r="AS1589">
            <v>0</v>
          </cell>
          <cell r="AT1589">
            <v>0</v>
          </cell>
          <cell r="AU1589">
            <v>0</v>
          </cell>
          <cell r="AV1589">
            <v>0</v>
          </cell>
          <cell r="AW1589">
            <v>0</v>
          </cell>
          <cell r="AX1589">
            <v>0</v>
          </cell>
          <cell r="AY1589">
            <v>0</v>
          </cell>
          <cell r="AZ1589">
            <v>0</v>
          </cell>
        </row>
        <row r="1590">
          <cell r="AP1590">
            <v>0</v>
          </cell>
          <cell r="AQ1590">
            <v>0</v>
          </cell>
          <cell r="AR1590">
            <v>0</v>
          </cell>
          <cell r="AS1590">
            <v>0</v>
          </cell>
          <cell r="AT1590">
            <v>0</v>
          </cell>
          <cell r="AU1590">
            <v>0</v>
          </cell>
          <cell r="AV1590">
            <v>0</v>
          </cell>
          <cell r="AW1590">
            <v>0</v>
          </cell>
          <cell r="AX1590">
            <v>0</v>
          </cell>
          <cell r="AY1590">
            <v>0</v>
          </cell>
          <cell r="AZ1590">
            <v>0</v>
          </cell>
        </row>
        <row r="1591">
          <cell r="AP1591">
            <v>0</v>
          </cell>
          <cell r="AQ1591">
            <v>0</v>
          </cell>
          <cell r="AR1591">
            <v>0</v>
          </cell>
          <cell r="AS1591">
            <v>0</v>
          </cell>
          <cell r="AT1591">
            <v>0</v>
          </cell>
          <cell r="AU1591">
            <v>0</v>
          </cell>
          <cell r="AV1591">
            <v>0</v>
          </cell>
          <cell r="AW1591">
            <v>0</v>
          </cell>
          <cell r="AX1591">
            <v>0</v>
          </cell>
          <cell r="AY1591">
            <v>0</v>
          </cell>
          <cell r="AZ1591">
            <v>0</v>
          </cell>
        </row>
        <row r="1592">
          <cell r="AP1592">
            <v>0</v>
          </cell>
          <cell r="AQ1592">
            <v>0</v>
          </cell>
          <cell r="AR1592">
            <v>0</v>
          </cell>
          <cell r="AS1592">
            <v>0</v>
          </cell>
          <cell r="AT1592">
            <v>0</v>
          </cell>
          <cell r="AU1592">
            <v>0</v>
          </cell>
          <cell r="AV1592">
            <v>0</v>
          </cell>
          <cell r="AW1592">
            <v>0</v>
          </cell>
          <cell r="AX1592">
            <v>0</v>
          </cell>
          <cell r="AY1592">
            <v>0</v>
          </cell>
          <cell r="AZ1592">
            <v>0</v>
          </cell>
        </row>
        <row r="1593">
          <cell r="AP1593">
            <v>0</v>
          </cell>
          <cell r="AQ1593">
            <v>0</v>
          </cell>
          <cell r="AR1593">
            <v>0</v>
          </cell>
          <cell r="AS1593">
            <v>0</v>
          </cell>
          <cell r="AT1593">
            <v>0</v>
          </cell>
          <cell r="AU1593">
            <v>0</v>
          </cell>
          <cell r="AV1593">
            <v>0</v>
          </cell>
          <cell r="AW1593">
            <v>0</v>
          </cell>
          <cell r="AX1593">
            <v>0</v>
          </cell>
          <cell r="AY1593">
            <v>0</v>
          </cell>
          <cell r="AZ1593">
            <v>0</v>
          </cell>
        </row>
        <row r="1594">
          <cell r="AP1594">
            <v>0</v>
          </cell>
          <cell r="AQ1594">
            <v>0</v>
          </cell>
          <cell r="AR1594">
            <v>0</v>
          </cell>
          <cell r="AS1594">
            <v>0</v>
          </cell>
          <cell r="AT1594">
            <v>0</v>
          </cell>
          <cell r="AU1594">
            <v>0</v>
          </cell>
          <cell r="AV1594">
            <v>0</v>
          </cell>
          <cell r="AW1594">
            <v>0</v>
          </cell>
          <cell r="AX1594">
            <v>0</v>
          </cell>
          <cell r="AY1594">
            <v>0</v>
          </cell>
          <cell r="AZ1594">
            <v>0</v>
          </cell>
        </row>
        <row r="1595">
          <cell r="AP1595">
            <v>0</v>
          </cell>
          <cell r="AQ1595">
            <v>0</v>
          </cell>
          <cell r="AR1595">
            <v>0</v>
          </cell>
          <cell r="AS1595">
            <v>0</v>
          </cell>
          <cell r="AT1595">
            <v>0</v>
          </cell>
          <cell r="AU1595">
            <v>0</v>
          </cell>
          <cell r="AV1595">
            <v>0</v>
          </cell>
          <cell r="AW1595">
            <v>0</v>
          </cell>
          <cell r="AX1595">
            <v>0</v>
          </cell>
          <cell r="AY1595">
            <v>0</v>
          </cell>
          <cell r="AZ1595">
            <v>0</v>
          </cell>
        </row>
        <row r="1596">
          <cell r="AP1596">
            <v>0</v>
          </cell>
          <cell r="AQ1596">
            <v>0</v>
          </cell>
          <cell r="AR1596">
            <v>0</v>
          </cell>
          <cell r="AS1596">
            <v>0</v>
          </cell>
          <cell r="AT1596">
            <v>0</v>
          </cell>
          <cell r="AU1596">
            <v>0</v>
          </cell>
          <cell r="AV1596">
            <v>0</v>
          </cell>
          <cell r="AW1596">
            <v>0</v>
          </cell>
          <cell r="AX1596">
            <v>0</v>
          </cell>
          <cell r="AY1596">
            <v>0</v>
          </cell>
          <cell r="AZ1596">
            <v>0</v>
          </cell>
        </row>
        <row r="1597">
          <cell r="AP1597">
            <v>0</v>
          </cell>
          <cell r="AQ1597">
            <v>0</v>
          </cell>
          <cell r="AR1597">
            <v>0</v>
          </cell>
          <cell r="AS1597">
            <v>0</v>
          </cell>
          <cell r="AT1597">
            <v>0</v>
          </cell>
          <cell r="AU1597">
            <v>0</v>
          </cell>
          <cell r="AV1597">
            <v>0</v>
          </cell>
          <cell r="AW1597">
            <v>0</v>
          </cell>
          <cell r="AX1597">
            <v>0</v>
          </cell>
          <cell r="AY1597">
            <v>0</v>
          </cell>
          <cell r="AZ1597">
            <v>0</v>
          </cell>
        </row>
        <row r="1598">
          <cell r="AP1598">
            <v>0</v>
          </cell>
          <cell r="AQ1598">
            <v>0</v>
          </cell>
          <cell r="AR1598">
            <v>0</v>
          </cell>
          <cell r="AS1598">
            <v>0</v>
          </cell>
          <cell r="AT1598">
            <v>0</v>
          </cell>
          <cell r="AU1598">
            <v>0</v>
          </cell>
          <cell r="AV1598">
            <v>0</v>
          </cell>
          <cell r="AW1598">
            <v>0</v>
          </cell>
          <cell r="AX1598">
            <v>0</v>
          </cell>
          <cell r="AY1598">
            <v>0</v>
          </cell>
          <cell r="AZ1598">
            <v>0</v>
          </cell>
        </row>
        <row r="1599">
          <cell r="AP1599">
            <v>0</v>
          </cell>
          <cell r="AQ1599">
            <v>0</v>
          </cell>
          <cell r="AR1599">
            <v>0</v>
          </cell>
          <cell r="AS1599">
            <v>0</v>
          </cell>
          <cell r="AT1599">
            <v>0</v>
          </cell>
          <cell r="AU1599">
            <v>0</v>
          </cell>
          <cell r="AV1599">
            <v>0</v>
          </cell>
          <cell r="AW1599">
            <v>0</v>
          </cell>
          <cell r="AX1599">
            <v>0</v>
          </cell>
          <cell r="AY1599">
            <v>0</v>
          </cell>
          <cell r="AZ1599">
            <v>0</v>
          </cell>
        </row>
        <row r="1600">
          <cell r="AP1600">
            <v>0</v>
          </cell>
          <cell r="AQ1600">
            <v>0</v>
          </cell>
          <cell r="AR1600">
            <v>0</v>
          </cell>
          <cell r="AS1600">
            <v>0</v>
          </cell>
          <cell r="AT1600">
            <v>0</v>
          </cell>
          <cell r="AU1600">
            <v>0</v>
          </cell>
          <cell r="AV1600">
            <v>0</v>
          </cell>
          <cell r="AW1600">
            <v>0</v>
          </cell>
          <cell r="AX1600">
            <v>0</v>
          </cell>
          <cell r="AY1600">
            <v>0</v>
          </cell>
          <cell r="AZ1600">
            <v>0</v>
          </cell>
        </row>
        <row r="1601">
          <cell r="AP1601">
            <v>0</v>
          </cell>
          <cell r="AQ1601">
            <v>0</v>
          </cell>
          <cell r="AR1601">
            <v>0</v>
          </cell>
          <cell r="AS1601">
            <v>0</v>
          </cell>
          <cell r="AT1601">
            <v>0</v>
          </cell>
          <cell r="AU1601">
            <v>0</v>
          </cell>
          <cell r="AV1601">
            <v>0</v>
          </cell>
          <cell r="AW1601">
            <v>0</v>
          </cell>
          <cell r="AX1601">
            <v>0</v>
          </cell>
          <cell r="AY1601">
            <v>0</v>
          </cell>
          <cell r="AZ1601">
            <v>0</v>
          </cell>
        </row>
        <row r="1602">
          <cell r="AP1602">
            <v>0</v>
          </cell>
          <cell r="AQ1602">
            <v>0</v>
          </cell>
          <cell r="AR1602">
            <v>0</v>
          </cell>
          <cell r="AS1602">
            <v>0</v>
          </cell>
          <cell r="AT1602">
            <v>0</v>
          </cell>
          <cell r="AU1602">
            <v>0</v>
          </cell>
          <cell r="AV1602">
            <v>0</v>
          </cell>
          <cell r="AW1602">
            <v>0</v>
          </cell>
          <cell r="AX1602">
            <v>0</v>
          </cell>
          <cell r="AY1602">
            <v>0</v>
          </cell>
          <cell r="AZ1602">
            <v>0</v>
          </cell>
        </row>
        <row r="1603">
          <cell r="AP1603">
            <v>0</v>
          </cell>
          <cell r="AQ1603">
            <v>0</v>
          </cell>
          <cell r="AR1603">
            <v>0</v>
          </cell>
          <cell r="AS1603">
            <v>0</v>
          </cell>
          <cell r="AT1603">
            <v>0</v>
          </cell>
          <cell r="AU1603">
            <v>0</v>
          </cell>
          <cell r="AV1603">
            <v>0</v>
          </cell>
          <cell r="AW1603">
            <v>0</v>
          </cell>
          <cell r="AX1603">
            <v>0</v>
          </cell>
          <cell r="AY1603">
            <v>0</v>
          </cell>
          <cell r="AZ1603">
            <v>0</v>
          </cell>
        </row>
        <row r="1604">
          <cell r="AP1604">
            <v>0</v>
          </cell>
          <cell r="AQ1604">
            <v>0</v>
          </cell>
          <cell r="AR1604">
            <v>0</v>
          </cell>
          <cell r="AS1604">
            <v>0</v>
          </cell>
          <cell r="AT1604">
            <v>0</v>
          </cell>
          <cell r="AU1604">
            <v>0</v>
          </cell>
          <cell r="AV1604">
            <v>0</v>
          </cell>
          <cell r="AW1604">
            <v>0</v>
          </cell>
          <cell r="AX1604">
            <v>0</v>
          </cell>
          <cell r="AY1604">
            <v>0</v>
          </cell>
          <cell r="AZ1604">
            <v>0</v>
          </cell>
        </row>
        <row r="1605">
          <cell r="AP1605">
            <v>0</v>
          </cell>
          <cell r="AQ1605">
            <v>0</v>
          </cell>
          <cell r="AR1605">
            <v>0</v>
          </cell>
          <cell r="AS1605">
            <v>0</v>
          </cell>
          <cell r="AT1605">
            <v>0</v>
          </cell>
          <cell r="AU1605">
            <v>0</v>
          </cell>
          <cell r="AV1605">
            <v>0</v>
          </cell>
          <cell r="AW1605">
            <v>0</v>
          </cell>
          <cell r="AX1605">
            <v>0</v>
          </cell>
          <cell r="AY1605">
            <v>0</v>
          </cell>
          <cell r="AZ1605">
            <v>0</v>
          </cell>
        </row>
        <row r="1606">
          <cell r="AP1606">
            <v>0</v>
          </cell>
          <cell r="AQ1606">
            <v>0</v>
          </cell>
          <cell r="AR1606">
            <v>0</v>
          </cell>
          <cell r="AS1606">
            <v>0</v>
          </cell>
          <cell r="AT1606">
            <v>0</v>
          </cell>
          <cell r="AU1606">
            <v>0</v>
          </cell>
          <cell r="AV1606">
            <v>0</v>
          </cell>
          <cell r="AW1606">
            <v>0</v>
          </cell>
          <cell r="AX1606">
            <v>0</v>
          </cell>
          <cell r="AY1606">
            <v>0</v>
          </cell>
          <cell r="AZ1606">
            <v>0</v>
          </cell>
        </row>
        <row r="1607">
          <cell r="AP1607">
            <v>0</v>
          </cell>
          <cell r="AQ1607">
            <v>0</v>
          </cell>
          <cell r="AR1607">
            <v>0</v>
          </cell>
          <cell r="AS1607">
            <v>0</v>
          </cell>
          <cell r="AT1607">
            <v>0</v>
          </cell>
          <cell r="AU1607">
            <v>0</v>
          </cell>
          <cell r="AV1607">
            <v>0</v>
          </cell>
          <cell r="AW1607">
            <v>0</v>
          </cell>
          <cell r="AX1607">
            <v>0</v>
          </cell>
          <cell r="AY1607">
            <v>0</v>
          </cell>
          <cell r="AZ1607">
            <v>0</v>
          </cell>
        </row>
        <row r="1608">
          <cell r="AP1608">
            <v>0</v>
          </cell>
          <cell r="AQ1608">
            <v>0</v>
          </cell>
          <cell r="AR1608">
            <v>0</v>
          </cell>
          <cell r="AS1608">
            <v>0</v>
          </cell>
          <cell r="AT1608">
            <v>0</v>
          </cell>
          <cell r="AU1608">
            <v>0</v>
          </cell>
          <cell r="AV1608">
            <v>0</v>
          </cell>
          <cell r="AW1608">
            <v>0</v>
          </cell>
          <cell r="AX1608">
            <v>0</v>
          </cell>
          <cell r="AY1608">
            <v>0</v>
          </cell>
          <cell r="AZ1608">
            <v>0</v>
          </cell>
        </row>
        <row r="1609">
          <cell r="AP1609">
            <v>0</v>
          </cell>
          <cell r="AQ1609">
            <v>0</v>
          </cell>
          <cell r="AR1609">
            <v>0</v>
          </cell>
          <cell r="AS1609">
            <v>0</v>
          </cell>
          <cell r="AT1609">
            <v>0</v>
          </cell>
          <cell r="AU1609">
            <v>0</v>
          </cell>
          <cell r="AV1609">
            <v>0</v>
          </cell>
          <cell r="AW1609">
            <v>0</v>
          </cell>
          <cell r="AX1609">
            <v>0</v>
          </cell>
          <cell r="AY1609">
            <v>0</v>
          </cell>
          <cell r="AZ1609">
            <v>0</v>
          </cell>
        </row>
        <row r="1610">
          <cell r="AP1610">
            <v>0</v>
          </cell>
          <cell r="AQ1610">
            <v>0</v>
          </cell>
          <cell r="AR1610">
            <v>0</v>
          </cell>
          <cell r="AS1610">
            <v>0</v>
          </cell>
          <cell r="AT1610">
            <v>0</v>
          </cell>
          <cell r="AU1610">
            <v>0</v>
          </cell>
          <cell r="AV1610">
            <v>0</v>
          </cell>
          <cell r="AW1610">
            <v>0</v>
          </cell>
          <cell r="AX1610">
            <v>0</v>
          </cell>
          <cell r="AY1610">
            <v>0</v>
          </cell>
          <cell r="AZ1610">
            <v>0</v>
          </cell>
        </row>
        <row r="1611">
          <cell r="AP1611">
            <v>0</v>
          </cell>
          <cell r="AQ1611">
            <v>0</v>
          </cell>
          <cell r="AR1611">
            <v>0</v>
          </cell>
          <cell r="AS1611">
            <v>0</v>
          </cell>
          <cell r="AT1611">
            <v>0</v>
          </cell>
          <cell r="AU1611">
            <v>0</v>
          </cell>
          <cell r="AV1611">
            <v>0</v>
          </cell>
          <cell r="AW1611">
            <v>0</v>
          </cell>
          <cell r="AX1611">
            <v>0</v>
          </cell>
          <cell r="AY1611">
            <v>0</v>
          </cell>
          <cell r="AZ1611">
            <v>0</v>
          </cell>
        </row>
        <row r="1612">
          <cell r="AP1612">
            <v>0</v>
          </cell>
          <cell r="AQ1612">
            <v>0</v>
          </cell>
          <cell r="AR1612">
            <v>0</v>
          </cell>
          <cell r="AS1612">
            <v>0</v>
          </cell>
          <cell r="AT1612">
            <v>0</v>
          </cell>
          <cell r="AU1612">
            <v>0</v>
          </cell>
          <cell r="AV1612">
            <v>0</v>
          </cell>
          <cell r="AW1612">
            <v>0</v>
          </cell>
          <cell r="AX1612">
            <v>0</v>
          </cell>
          <cell r="AY1612">
            <v>0</v>
          </cell>
          <cell r="AZ1612">
            <v>0</v>
          </cell>
        </row>
        <row r="1613">
          <cell r="AP1613">
            <v>0</v>
          </cell>
          <cell r="AQ1613">
            <v>0</v>
          </cell>
          <cell r="AR1613">
            <v>0</v>
          </cell>
          <cell r="AS1613">
            <v>0</v>
          </cell>
          <cell r="AT1613">
            <v>0</v>
          </cell>
          <cell r="AU1613">
            <v>0</v>
          </cell>
          <cell r="AV1613">
            <v>0</v>
          </cell>
          <cell r="AW1613">
            <v>0</v>
          </cell>
          <cell r="AX1613">
            <v>0</v>
          </cell>
          <cell r="AY1613">
            <v>0</v>
          </cell>
          <cell r="AZ1613">
            <v>0</v>
          </cell>
        </row>
        <row r="1614">
          <cell r="AP1614">
            <v>0</v>
          </cell>
          <cell r="AQ1614">
            <v>0</v>
          </cell>
          <cell r="AR1614">
            <v>0</v>
          </cell>
          <cell r="AS1614">
            <v>0</v>
          </cell>
          <cell r="AT1614">
            <v>0</v>
          </cell>
          <cell r="AU1614">
            <v>0</v>
          </cell>
          <cell r="AV1614">
            <v>0</v>
          </cell>
          <cell r="AW1614">
            <v>0</v>
          </cell>
          <cell r="AX1614">
            <v>0</v>
          </cell>
          <cell r="AY1614">
            <v>0</v>
          </cell>
          <cell r="AZ1614">
            <v>0</v>
          </cell>
        </row>
        <row r="1615">
          <cell r="AP1615">
            <v>0</v>
          </cell>
          <cell r="AQ1615">
            <v>0</v>
          </cell>
          <cell r="AR1615">
            <v>0</v>
          </cell>
          <cell r="AS1615">
            <v>0</v>
          </cell>
          <cell r="AT1615">
            <v>0</v>
          </cell>
          <cell r="AU1615">
            <v>0</v>
          </cell>
          <cell r="AV1615">
            <v>0</v>
          </cell>
          <cell r="AW1615">
            <v>0</v>
          </cell>
          <cell r="AX1615">
            <v>0</v>
          </cell>
          <cell r="AY1615">
            <v>0</v>
          </cell>
          <cell r="AZ1615">
            <v>0</v>
          </cell>
        </row>
        <row r="1616">
          <cell r="AP1616">
            <v>0</v>
          </cell>
          <cell r="AQ1616">
            <v>0</v>
          </cell>
          <cell r="AR1616">
            <v>0</v>
          </cell>
          <cell r="AS1616">
            <v>0</v>
          </cell>
          <cell r="AT1616">
            <v>0</v>
          </cell>
          <cell r="AU1616">
            <v>0</v>
          </cell>
          <cell r="AV1616">
            <v>0</v>
          </cell>
          <cell r="AW1616">
            <v>0</v>
          </cell>
          <cell r="AX1616">
            <v>0</v>
          </cell>
          <cell r="AY1616">
            <v>0</v>
          </cell>
          <cell r="AZ1616">
            <v>0</v>
          </cell>
        </row>
        <row r="1617">
          <cell r="AP1617">
            <v>0</v>
          </cell>
          <cell r="AQ1617">
            <v>0</v>
          </cell>
          <cell r="AR1617">
            <v>0</v>
          </cell>
          <cell r="AS1617">
            <v>0</v>
          </cell>
          <cell r="AT1617">
            <v>0</v>
          </cell>
          <cell r="AU1617">
            <v>0</v>
          </cell>
          <cell r="AV1617">
            <v>0</v>
          </cell>
          <cell r="AW1617">
            <v>0</v>
          </cell>
          <cell r="AX1617">
            <v>0</v>
          </cell>
          <cell r="AY1617">
            <v>0</v>
          </cell>
          <cell r="AZ1617">
            <v>0</v>
          </cell>
        </row>
        <row r="1618">
          <cell r="AP1618">
            <v>0</v>
          </cell>
          <cell r="AQ1618">
            <v>0</v>
          </cell>
          <cell r="AR1618">
            <v>0</v>
          </cell>
          <cell r="AS1618">
            <v>0</v>
          </cell>
          <cell r="AT1618">
            <v>0</v>
          </cell>
          <cell r="AU1618">
            <v>0</v>
          </cell>
          <cell r="AV1618">
            <v>0</v>
          </cell>
          <cell r="AW1618">
            <v>0</v>
          </cell>
          <cell r="AX1618">
            <v>0</v>
          </cell>
          <cell r="AY1618">
            <v>0</v>
          </cell>
          <cell r="AZ1618">
            <v>0</v>
          </cell>
        </row>
        <row r="1619">
          <cell r="AP1619">
            <v>0</v>
          </cell>
          <cell r="AQ1619">
            <v>0</v>
          </cell>
          <cell r="AR1619">
            <v>0</v>
          </cell>
          <cell r="AS1619">
            <v>0</v>
          </cell>
          <cell r="AT1619">
            <v>0</v>
          </cell>
          <cell r="AU1619">
            <v>0</v>
          </cell>
          <cell r="AV1619">
            <v>0</v>
          </cell>
          <cell r="AW1619">
            <v>0</v>
          </cell>
          <cell r="AX1619">
            <v>0</v>
          </cell>
          <cell r="AY1619">
            <v>0</v>
          </cell>
          <cell r="AZ1619">
            <v>0</v>
          </cell>
        </row>
        <row r="1620">
          <cell r="AP1620">
            <v>0</v>
          </cell>
          <cell r="AQ1620">
            <v>0</v>
          </cell>
          <cell r="AR1620">
            <v>0</v>
          </cell>
          <cell r="AS1620">
            <v>0</v>
          </cell>
          <cell r="AT1620">
            <v>0</v>
          </cell>
          <cell r="AU1620">
            <v>0</v>
          </cell>
          <cell r="AV1620">
            <v>0</v>
          </cell>
          <cell r="AW1620">
            <v>0</v>
          </cell>
          <cell r="AX1620">
            <v>0</v>
          </cell>
          <cell r="AY1620">
            <v>0</v>
          </cell>
          <cell r="AZ1620">
            <v>0</v>
          </cell>
        </row>
        <row r="1621">
          <cell r="AP1621">
            <v>0</v>
          </cell>
          <cell r="AQ1621">
            <v>0</v>
          </cell>
          <cell r="AR1621">
            <v>0</v>
          </cell>
          <cell r="AS1621">
            <v>0</v>
          </cell>
          <cell r="AT1621">
            <v>0</v>
          </cell>
          <cell r="AU1621">
            <v>0</v>
          </cell>
          <cell r="AV1621">
            <v>0</v>
          </cell>
          <cell r="AW1621">
            <v>0</v>
          </cell>
          <cell r="AX1621">
            <v>0</v>
          </cell>
          <cell r="AY1621">
            <v>0</v>
          </cell>
          <cell r="AZ1621">
            <v>0</v>
          </cell>
        </row>
        <row r="1622">
          <cell r="AP1622">
            <v>0</v>
          </cell>
          <cell r="AQ1622">
            <v>0</v>
          </cell>
          <cell r="AR1622">
            <v>0</v>
          </cell>
          <cell r="AS1622">
            <v>0</v>
          </cell>
          <cell r="AT1622">
            <v>0</v>
          </cell>
          <cell r="AU1622">
            <v>0</v>
          </cell>
          <cell r="AV1622">
            <v>0</v>
          </cell>
          <cell r="AW1622">
            <v>0</v>
          </cell>
          <cell r="AX1622">
            <v>0</v>
          </cell>
          <cell r="AY1622">
            <v>0</v>
          </cell>
          <cell r="AZ1622">
            <v>0</v>
          </cell>
        </row>
        <row r="1623">
          <cell r="AP1623">
            <v>0</v>
          </cell>
          <cell r="AQ1623">
            <v>0</v>
          </cell>
          <cell r="AR1623">
            <v>0</v>
          </cell>
          <cell r="AS1623">
            <v>0</v>
          </cell>
          <cell r="AT1623">
            <v>0</v>
          </cell>
          <cell r="AU1623">
            <v>0</v>
          </cell>
          <cell r="AV1623">
            <v>0</v>
          </cell>
          <cell r="AW1623">
            <v>0</v>
          </cell>
          <cell r="AX1623">
            <v>0</v>
          </cell>
          <cell r="AY1623">
            <v>0</v>
          </cell>
          <cell r="AZ1623">
            <v>0</v>
          </cell>
        </row>
        <row r="1624">
          <cell r="AP1624">
            <v>0</v>
          </cell>
          <cell r="AQ1624">
            <v>0</v>
          </cell>
          <cell r="AR1624">
            <v>0</v>
          </cell>
          <cell r="AS1624">
            <v>0</v>
          </cell>
          <cell r="AT1624">
            <v>0</v>
          </cell>
          <cell r="AU1624">
            <v>0</v>
          </cell>
          <cell r="AV1624">
            <v>0</v>
          </cell>
          <cell r="AW1624">
            <v>0</v>
          </cell>
          <cell r="AX1624">
            <v>0</v>
          </cell>
          <cell r="AY1624">
            <v>0</v>
          </cell>
          <cell r="AZ1624">
            <v>0</v>
          </cell>
        </row>
        <row r="1625">
          <cell r="AP1625">
            <v>0</v>
          </cell>
          <cell r="AQ1625">
            <v>0</v>
          </cell>
          <cell r="AR1625">
            <v>0</v>
          </cell>
          <cell r="AS1625">
            <v>0</v>
          </cell>
          <cell r="AT1625">
            <v>0</v>
          </cell>
          <cell r="AU1625">
            <v>0</v>
          </cell>
          <cell r="AV1625">
            <v>0</v>
          </cell>
          <cell r="AW1625">
            <v>0</v>
          </cell>
          <cell r="AX1625">
            <v>0</v>
          </cell>
          <cell r="AY1625">
            <v>0</v>
          </cell>
          <cell r="AZ1625">
            <v>0</v>
          </cell>
        </row>
        <row r="1626">
          <cell r="AP1626">
            <v>0</v>
          </cell>
          <cell r="AQ1626">
            <v>0</v>
          </cell>
          <cell r="AR1626">
            <v>0</v>
          </cell>
          <cell r="AS1626">
            <v>0</v>
          </cell>
          <cell r="AT1626">
            <v>0</v>
          </cell>
          <cell r="AU1626">
            <v>0</v>
          </cell>
          <cell r="AV1626">
            <v>0</v>
          </cell>
          <cell r="AW1626">
            <v>0</v>
          </cell>
          <cell r="AX1626">
            <v>0</v>
          </cell>
          <cell r="AY1626">
            <v>0</v>
          </cell>
          <cell r="AZ1626">
            <v>0</v>
          </cell>
        </row>
        <row r="1627">
          <cell r="AP1627">
            <v>0</v>
          </cell>
          <cell r="AQ1627">
            <v>0</v>
          </cell>
          <cell r="AR1627">
            <v>0</v>
          </cell>
          <cell r="AS1627">
            <v>0</v>
          </cell>
          <cell r="AT1627">
            <v>0</v>
          </cell>
          <cell r="AU1627">
            <v>0</v>
          </cell>
          <cell r="AV1627">
            <v>0</v>
          </cell>
          <cell r="AW1627">
            <v>0</v>
          </cell>
          <cell r="AX1627">
            <v>0</v>
          </cell>
          <cell r="AY1627">
            <v>0</v>
          </cell>
          <cell r="AZ1627">
            <v>0</v>
          </cell>
        </row>
        <row r="1628">
          <cell r="AP1628">
            <v>0</v>
          </cell>
          <cell r="AQ1628">
            <v>0</v>
          </cell>
          <cell r="AR1628">
            <v>0</v>
          </cell>
          <cell r="AS1628">
            <v>0</v>
          </cell>
          <cell r="AT1628">
            <v>0</v>
          </cell>
          <cell r="AU1628">
            <v>0</v>
          </cell>
          <cell r="AV1628">
            <v>0</v>
          </cell>
          <cell r="AW1628">
            <v>0</v>
          </cell>
          <cell r="AX1628">
            <v>0</v>
          </cell>
          <cell r="AY1628">
            <v>0</v>
          </cell>
          <cell r="AZ1628">
            <v>0</v>
          </cell>
        </row>
        <row r="1629">
          <cell r="AP1629">
            <v>0</v>
          </cell>
          <cell r="AQ1629">
            <v>0</v>
          </cell>
          <cell r="AR1629">
            <v>0</v>
          </cell>
          <cell r="AS1629">
            <v>0</v>
          </cell>
          <cell r="AT1629">
            <v>0</v>
          </cell>
          <cell r="AU1629">
            <v>0</v>
          </cell>
          <cell r="AV1629">
            <v>0</v>
          </cell>
          <cell r="AW1629">
            <v>0</v>
          </cell>
          <cell r="AX1629">
            <v>0</v>
          </cell>
          <cell r="AY1629">
            <v>0</v>
          </cell>
          <cell r="AZ1629">
            <v>0</v>
          </cell>
        </row>
        <row r="1630">
          <cell r="AP1630">
            <v>0</v>
          </cell>
          <cell r="AQ1630">
            <v>0</v>
          </cell>
          <cell r="AR1630">
            <v>0</v>
          </cell>
          <cell r="AS1630">
            <v>0</v>
          </cell>
          <cell r="AT1630">
            <v>0</v>
          </cell>
          <cell r="AU1630">
            <v>0</v>
          </cell>
          <cell r="AV1630">
            <v>0</v>
          </cell>
          <cell r="AW1630">
            <v>0</v>
          </cell>
          <cell r="AX1630">
            <v>0</v>
          </cell>
          <cell r="AY1630">
            <v>0</v>
          </cell>
          <cell r="AZ1630">
            <v>0</v>
          </cell>
        </row>
        <row r="1631">
          <cell r="AP1631">
            <v>0</v>
          </cell>
          <cell r="AQ1631">
            <v>0</v>
          </cell>
          <cell r="AR1631">
            <v>0</v>
          </cell>
          <cell r="AS1631">
            <v>0</v>
          </cell>
          <cell r="AT1631">
            <v>0</v>
          </cell>
          <cell r="AU1631">
            <v>0</v>
          </cell>
          <cell r="AV1631">
            <v>0</v>
          </cell>
          <cell r="AW1631">
            <v>0</v>
          </cell>
          <cell r="AX1631">
            <v>0</v>
          </cell>
          <cell r="AY1631">
            <v>0</v>
          </cell>
          <cell r="AZ1631">
            <v>0</v>
          </cell>
        </row>
        <row r="1632">
          <cell r="AP1632">
            <v>0</v>
          </cell>
          <cell r="AQ1632">
            <v>0</v>
          </cell>
          <cell r="AR1632">
            <v>0</v>
          </cell>
          <cell r="AS1632">
            <v>0</v>
          </cell>
          <cell r="AT1632">
            <v>0</v>
          </cell>
          <cell r="AU1632">
            <v>0</v>
          </cell>
          <cell r="AV1632">
            <v>0</v>
          </cell>
          <cell r="AW1632">
            <v>0</v>
          </cell>
          <cell r="AX1632">
            <v>0</v>
          </cell>
          <cell r="AY1632">
            <v>0</v>
          </cell>
          <cell r="AZ1632">
            <v>0</v>
          </cell>
        </row>
        <row r="1633">
          <cell r="AP1633">
            <v>0</v>
          </cell>
          <cell r="AQ1633">
            <v>0</v>
          </cell>
          <cell r="AR1633">
            <v>0</v>
          </cell>
          <cell r="AS1633">
            <v>0</v>
          </cell>
          <cell r="AT1633">
            <v>0</v>
          </cell>
          <cell r="AU1633">
            <v>0</v>
          </cell>
          <cell r="AV1633">
            <v>0</v>
          </cell>
          <cell r="AW1633">
            <v>0</v>
          </cell>
          <cell r="AX1633">
            <v>0</v>
          </cell>
          <cell r="AY1633">
            <v>0</v>
          </cell>
          <cell r="AZ1633">
            <v>0</v>
          </cell>
        </row>
        <row r="1634">
          <cell r="AP1634">
            <v>0</v>
          </cell>
          <cell r="AQ1634">
            <v>0</v>
          </cell>
          <cell r="AR1634">
            <v>0</v>
          </cell>
          <cell r="AS1634">
            <v>0</v>
          </cell>
          <cell r="AT1634">
            <v>0</v>
          </cell>
          <cell r="AU1634">
            <v>0</v>
          </cell>
          <cell r="AV1634">
            <v>0</v>
          </cell>
          <cell r="AW1634">
            <v>0</v>
          </cell>
          <cell r="AX1634">
            <v>0</v>
          </cell>
          <cell r="AY1634">
            <v>0</v>
          </cell>
          <cell r="AZ1634">
            <v>0</v>
          </cell>
        </row>
        <row r="1635">
          <cell r="AP1635">
            <v>0</v>
          </cell>
          <cell r="AQ1635">
            <v>0</v>
          </cell>
          <cell r="AR1635">
            <v>0</v>
          </cell>
          <cell r="AS1635">
            <v>0</v>
          </cell>
          <cell r="AT1635">
            <v>0</v>
          </cell>
          <cell r="AU1635">
            <v>0</v>
          </cell>
          <cell r="AV1635">
            <v>0</v>
          </cell>
          <cell r="AW1635">
            <v>0</v>
          </cell>
          <cell r="AX1635">
            <v>0</v>
          </cell>
          <cell r="AY1635">
            <v>0</v>
          </cell>
          <cell r="AZ1635">
            <v>0</v>
          </cell>
        </row>
        <row r="1636">
          <cell r="AP1636">
            <v>0</v>
          </cell>
          <cell r="AQ1636">
            <v>0</v>
          </cell>
          <cell r="AR1636">
            <v>0</v>
          </cell>
          <cell r="AS1636">
            <v>0</v>
          </cell>
          <cell r="AT1636">
            <v>0</v>
          </cell>
          <cell r="AU1636">
            <v>0</v>
          </cell>
          <cell r="AV1636">
            <v>0</v>
          </cell>
          <cell r="AW1636">
            <v>0</v>
          </cell>
          <cell r="AX1636">
            <v>0</v>
          </cell>
          <cell r="AY1636">
            <v>0</v>
          </cell>
          <cell r="AZ1636">
            <v>0</v>
          </cell>
        </row>
        <row r="1637">
          <cell r="AP1637">
            <v>0</v>
          </cell>
          <cell r="AQ1637">
            <v>0</v>
          </cell>
          <cell r="AR1637">
            <v>0</v>
          </cell>
          <cell r="AS1637">
            <v>0</v>
          </cell>
          <cell r="AT1637">
            <v>0</v>
          </cell>
          <cell r="AU1637">
            <v>0</v>
          </cell>
          <cell r="AV1637">
            <v>0</v>
          </cell>
          <cell r="AW1637">
            <v>0</v>
          </cell>
          <cell r="AX1637">
            <v>0</v>
          </cell>
          <cell r="AY1637">
            <v>0</v>
          </cell>
          <cell r="AZ1637">
            <v>0</v>
          </cell>
        </row>
        <row r="1638">
          <cell r="AP1638">
            <v>0</v>
          </cell>
          <cell r="AQ1638">
            <v>0</v>
          </cell>
          <cell r="AR1638">
            <v>0</v>
          </cell>
          <cell r="AS1638">
            <v>0</v>
          </cell>
          <cell r="AT1638">
            <v>0</v>
          </cell>
          <cell r="AU1638">
            <v>0</v>
          </cell>
          <cell r="AV1638">
            <v>0</v>
          </cell>
          <cell r="AW1638">
            <v>0</v>
          </cell>
          <cell r="AX1638">
            <v>0</v>
          </cell>
          <cell r="AY1638">
            <v>0</v>
          </cell>
          <cell r="AZ1638">
            <v>0</v>
          </cell>
        </row>
        <row r="1639">
          <cell r="AP1639">
            <v>0</v>
          </cell>
          <cell r="AQ1639">
            <v>0</v>
          </cell>
          <cell r="AR1639">
            <v>0</v>
          </cell>
          <cell r="AS1639">
            <v>0</v>
          </cell>
          <cell r="AT1639">
            <v>0</v>
          </cell>
          <cell r="AU1639">
            <v>0</v>
          </cell>
          <cell r="AV1639">
            <v>0</v>
          </cell>
          <cell r="AW1639">
            <v>0</v>
          </cell>
          <cell r="AX1639">
            <v>0</v>
          </cell>
          <cell r="AY1639">
            <v>0</v>
          </cell>
          <cell r="AZ1639">
            <v>0</v>
          </cell>
        </row>
        <row r="1640">
          <cell r="AP1640">
            <v>0</v>
          </cell>
          <cell r="AQ1640">
            <v>0</v>
          </cell>
          <cell r="AR1640">
            <v>0</v>
          </cell>
          <cell r="AS1640">
            <v>0</v>
          </cell>
          <cell r="AT1640">
            <v>0</v>
          </cell>
          <cell r="AU1640">
            <v>0</v>
          </cell>
          <cell r="AV1640">
            <v>0</v>
          </cell>
          <cell r="AW1640">
            <v>0</v>
          </cell>
          <cell r="AX1640">
            <v>0</v>
          </cell>
          <cell r="AY1640">
            <v>0</v>
          </cell>
          <cell r="AZ1640">
            <v>0</v>
          </cell>
        </row>
        <row r="1641">
          <cell r="AP1641">
            <v>0</v>
          </cell>
          <cell r="AQ1641">
            <v>0</v>
          </cell>
          <cell r="AR1641">
            <v>0</v>
          </cell>
          <cell r="AS1641">
            <v>0</v>
          </cell>
          <cell r="AT1641">
            <v>0</v>
          </cell>
          <cell r="AU1641">
            <v>0</v>
          </cell>
          <cell r="AV1641">
            <v>0</v>
          </cell>
          <cell r="AW1641">
            <v>0</v>
          </cell>
          <cell r="AX1641">
            <v>0</v>
          </cell>
          <cell r="AY1641">
            <v>0</v>
          </cell>
          <cell r="AZ1641">
            <v>0</v>
          </cell>
        </row>
        <row r="1642">
          <cell r="AP1642">
            <v>0</v>
          </cell>
          <cell r="AQ1642">
            <v>0</v>
          </cell>
          <cell r="AR1642">
            <v>0</v>
          </cell>
          <cell r="AS1642">
            <v>0</v>
          </cell>
          <cell r="AT1642">
            <v>0</v>
          </cell>
          <cell r="AU1642">
            <v>0</v>
          </cell>
          <cell r="AV1642">
            <v>0</v>
          </cell>
          <cell r="AW1642">
            <v>0</v>
          </cell>
          <cell r="AX1642">
            <v>0</v>
          </cell>
          <cell r="AY1642">
            <v>0</v>
          </cell>
          <cell r="AZ1642">
            <v>0</v>
          </cell>
        </row>
        <row r="1643">
          <cell r="AP1643">
            <v>0</v>
          </cell>
          <cell r="AQ1643">
            <v>0</v>
          </cell>
          <cell r="AR1643">
            <v>0</v>
          </cell>
          <cell r="AS1643">
            <v>0</v>
          </cell>
          <cell r="AT1643">
            <v>0</v>
          </cell>
          <cell r="AU1643">
            <v>0</v>
          </cell>
          <cell r="AV1643">
            <v>0</v>
          </cell>
          <cell r="AW1643">
            <v>0</v>
          </cell>
          <cell r="AX1643">
            <v>0</v>
          </cell>
          <cell r="AY1643">
            <v>0</v>
          </cell>
          <cell r="AZ1643">
            <v>0</v>
          </cell>
        </row>
        <row r="1644">
          <cell r="AP1644">
            <v>0</v>
          </cell>
          <cell r="AQ1644">
            <v>0</v>
          </cell>
          <cell r="AR1644">
            <v>0</v>
          </cell>
          <cell r="AS1644">
            <v>0</v>
          </cell>
          <cell r="AT1644">
            <v>0</v>
          </cell>
          <cell r="AU1644">
            <v>0</v>
          </cell>
          <cell r="AV1644">
            <v>0</v>
          </cell>
          <cell r="AW1644">
            <v>0</v>
          </cell>
          <cell r="AX1644">
            <v>0</v>
          </cell>
          <cell r="AY1644">
            <v>0</v>
          </cell>
          <cell r="AZ1644">
            <v>0</v>
          </cell>
        </row>
        <row r="1645">
          <cell r="AP1645">
            <v>0</v>
          </cell>
          <cell r="AQ1645">
            <v>0</v>
          </cell>
          <cell r="AR1645">
            <v>0</v>
          </cell>
          <cell r="AS1645">
            <v>0</v>
          </cell>
          <cell r="AT1645">
            <v>0</v>
          </cell>
          <cell r="AU1645">
            <v>0</v>
          </cell>
          <cell r="AV1645">
            <v>0</v>
          </cell>
          <cell r="AW1645">
            <v>0</v>
          </cell>
          <cell r="AX1645">
            <v>0</v>
          </cell>
          <cell r="AY1645">
            <v>0</v>
          </cell>
          <cell r="AZ1645">
            <v>0</v>
          </cell>
        </row>
        <row r="1646">
          <cell r="AP1646">
            <v>0</v>
          </cell>
          <cell r="AQ1646">
            <v>0</v>
          </cell>
          <cell r="AR1646">
            <v>0</v>
          </cell>
          <cell r="AS1646">
            <v>0</v>
          </cell>
          <cell r="AT1646">
            <v>0</v>
          </cell>
          <cell r="AU1646">
            <v>0</v>
          </cell>
          <cell r="AV1646">
            <v>0</v>
          </cell>
          <cell r="AW1646">
            <v>0</v>
          </cell>
          <cell r="AX1646">
            <v>0</v>
          </cell>
          <cell r="AY1646">
            <v>0</v>
          </cell>
          <cell r="AZ1646">
            <v>0</v>
          </cell>
        </row>
        <row r="1647">
          <cell r="AP1647">
            <v>0</v>
          </cell>
          <cell r="AQ1647">
            <v>0</v>
          </cell>
          <cell r="AR1647">
            <v>0</v>
          </cell>
          <cell r="AS1647">
            <v>0</v>
          </cell>
          <cell r="AT1647">
            <v>0</v>
          </cell>
          <cell r="AU1647">
            <v>0</v>
          </cell>
          <cell r="AV1647">
            <v>0</v>
          </cell>
          <cell r="AW1647">
            <v>0</v>
          </cell>
          <cell r="AX1647">
            <v>0</v>
          </cell>
          <cell r="AY1647">
            <v>0</v>
          </cell>
          <cell r="AZ1647">
            <v>0</v>
          </cell>
        </row>
        <row r="1648">
          <cell r="AP1648">
            <v>0</v>
          </cell>
          <cell r="AQ1648">
            <v>0</v>
          </cell>
          <cell r="AR1648">
            <v>0</v>
          </cell>
          <cell r="AS1648">
            <v>0</v>
          </cell>
          <cell r="AT1648">
            <v>0</v>
          </cell>
          <cell r="AU1648">
            <v>0</v>
          </cell>
          <cell r="AV1648">
            <v>0</v>
          </cell>
          <cell r="AW1648">
            <v>0</v>
          </cell>
          <cell r="AX1648">
            <v>0</v>
          </cell>
          <cell r="AY1648">
            <v>0</v>
          </cell>
          <cell r="AZ1648">
            <v>0</v>
          </cell>
        </row>
        <row r="1649">
          <cell r="AP1649">
            <v>0</v>
          </cell>
          <cell r="AQ1649">
            <v>0</v>
          </cell>
          <cell r="AR1649">
            <v>0</v>
          </cell>
          <cell r="AS1649">
            <v>0</v>
          </cell>
          <cell r="AT1649">
            <v>0</v>
          </cell>
          <cell r="AU1649">
            <v>0</v>
          </cell>
          <cell r="AV1649">
            <v>0</v>
          </cell>
          <cell r="AW1649">
            <v>0</v>
          </cell>
          <cell r="AX1649">
            <v>0</v>
          </cell>
          <cell r="AY1649">
            <v>0</v>
          </cell>
          <cell r="AZ1649">
            <v>0</v>
          </cell>
        </row>
        <row r="1650">
          <cell r="AP1650">
            <v>0</v>
          </cell>
          <cell r="AQ1650">
            <v>0</v>
          </cell>
          <cell r="AR1650">
            <v>0</v>
          </cell>
          <cell r="AS1650">
            <v>0</v>
          </cell>
          <cell r="AT1650">
            <v>0</v>
          </cell>
          <cell r="AU1650">
            <v>0</v>
          </cell>
          <cell r="AV1650">
            <v>0</v>
          </cell>
          <cell r="AW1650">
            <v>0</v>
          </cell>
          <cell r="AX1650">
            <v>0</v>
          </cell>
          <cell r="AY1650">
            <v>0</v>
          </cell>
          <cell r="AZ1650">
            <v>0</v>
          </cell>
        </row>
        <row r="1651">
          <cell r="AP1651">
            <v>0</v>
          </cell>
          <cell r="AQ1651">
            <v>0</v>
          </cell>
          <cell r="AR1651">
            <v>0</v>
          </cell>
          <cell r="AS1651">
            <v>0</v>
          </cell>
          <cell r="AT1651">
            <v>0</v>
          </cell>
          <cell r="AU1651">
            <v>0</v>
          </cell>
          <cell r="AV1651">
            <v>0</v>
          </cell>
          <cell r="AW1651">
            <v>0</v>
          </cell>
          <cell r="AX1651">
            <v>0</v>
          </cell>
          <cell r="AY1651">
            <v>0</v>
          </cell>
          <cell r="AZ1651">
            <v>0</v>
          </cell>
        </row>
        <row r="1652">
          <cell r="AP1652">
            <v>0</v>
          </cell>
          <cell r="AQ1652">
            <v>0</v>
          </cell>
          <cell r="AR1652">
            <v>0</v>
          </cell>
          <cell r="AS1652">
            <v>0</v>
          </cell>
          <cell r="AT1652">
            <v>0</v>
          </cell>
          <cell r="AU1652">
            <v>0</v>
          </cell>
          <cell r="AV1652">
            <v>0</v>
          </cell>
          <cell r="AW1652">
            <v>0</v>
          </cell>
          <cell r="AX1652">
            <v>0</v>
          </cell>
          <cell r="AY1652">
            <v>0</v>
          </cell>
          <cell r="AZ1652">
            <v>0</v>
          </cell>
        </row>
        <row r="1653">
          <cell r="AP1653">
            <v>0</v>
          </cell>
          <cell r="AQ1653">
            <v>0</v>
          </cell>
          <cell r="AR1653">
            <v>0</v>
          </cell>
          <cell r="AS1653">
            <v>0</v>
          </cell>
          <cell r="AT1653">
            <v>0</v>
          </cell>
          <cell r="AU1653">
            <v>0</v>
          </cell>
          <cell r="AV1653">
            <v>0</v>
          </cell>
          <cell r="AW1653">
            <v>0</v>
          </cell>
          <cell r="AX1653">
            <v>0</v>
          </cell>
          <cell r="AY1653">
            <v>0</v>
          </cell>
          <cell r="AZ1653">
            <v>0</v>
          </cell>
        </row>
        <row r="1654">
          <cell r="AP1654">
            <v>0</v>
          </cell>
          <cell r="AQ1654">
            <v>0</v>
          </cell>
          <cell r="AR1654">
            <v>0</v>
          </cell>
          <cell r="AS1654">
            <v>0</v>
          </cell>
          <cell r="AT1654">
            <v>0</v>
          </cell>
          <cell r="AU1654">
            <v>0</v>
          </cell>
          <cell r="AV1654">
            <v>0</v>
          </cell>
          <cell r="AW1654">
            <v>0</v>
          </cell>
          <cell r="AX1654">
            <v>0</v>
          </cell>
          <cell r="AY1654">
            <v>0</v>
          </cell>
          <cell r="AZ1654">
            <v>0</v>
          </cell>
        </row>
        <row r="1655">
          <cell r="AP1655">
            <v>0</v>
          </cell>
          <cell r="AQ1655">
            <v>0</v>
          </cell>
          <cell r="AR1655">
            <v>0</v>
          </cell>
          <cell r="AS1655">
            <v>0</v>
          </cell>
          <cell r="AT1655">
            <v>0</v>
          </cell>
          <cell r="AU1655">
            <v>0</v>
          </cell>
          <cell r="AV1655">
            <v>0</v>
          </cell>
          <cell r="AW1655">
            <v>0</v>
          </cell>
          <cell r="AX1655">
            <v>0</v>
          </cell>
          <cell r="AY1655">
            <v>0</v>
          </cell>
          <cell r="AZ1655">
            <v>0</v>
          </cell>
        </row>
        <row r="1656">
          <cell r="AP1656">
            <v>0</v>
          </cell>
          <cell r="AQ1656">
            <v>0</v>
          </cell>
          <cell r="AR1656">
            <v>0</v>
          </cell>
          <cell r="AS1656">
            <v>0</v>
          </cell>
          <cell r="AT1656">
            <v>0</v>
          </cell>
          <cell r="AU1656">
            <v>0</v>
          </cell>
          <cell r="AV1656">
            <v>0</v>
          </cell>
          <cell r="AW1656">
            <v>0</v>
          </cell>
          <cell r="AX1656">
            <v>0</v>
          </cell>
          <cell r="AY1656">
            <v>0</v>
          </cell>
          <cell r="AZ1656">
            <v>0</v>
          </cell>
        </row>
        <row r="1657">
          <cell r="AP1657">
            <v>0</v>
          </cell>
          <cell r="AQ1657">
            <v>0</v>
          </cell>
          <cell r="AR1657">
            <v>0</v>
          </cell>
          <cell r="AS1657">
            <v>0</v>
          </cell>
          <cell r="AT1657">
            <v>0</v>
          </cell>
          <cell r="AU1657">
            <v>0</v>
          </cell>
          <cell r="AV1657">
            <v>0</v>
          </cell>
          <cell r="AW1657">
            <v>0</v>
          </cell>
          <cell r="AX1657">
            <v>0</v>
          </cell>
          <cell r="AY1657">
            <v>0</v>
          </cell>
          <cell r="AZ1657">
            <v>0</v>
          </cell>
        </row>
        <row r="1658">
          <cell r="AP1658">
            <v>0</v>
          </cell>
          <cell r="AQ1658">
            <v>0</v>
          </cell>
          <cell r="AR1658">
            <v>0</v>
          </cell>
          <cell r="AS1658">
            <v>0</v>
          </cell>
          <cell r="AT1658">
            <v>0</v>
          </cell>
          <cell r="AU1658">
            <v>0</v>
          </cell>
          <cell r="AV1658">
            <v>0</v>
          </cell>
          <cell r="AW1658">
            <v>0</v>
          </cell>
          <cell r="AX1658">
            <v>0</v>
          </cell>
          <cell r="AY1658">
            <v>0</v>
          </cell>
          <cell r="AZ1658">
            <v>0</v>
          </cell>
        </row>
        <row r="1659">
          <cell r="AP1659">
            <v>0</v>
          </cell>
          <cell r="AQ1659">
            <v>0</v>
          </cell>
          <cell r="AR1659">
            <v>0</v>
          </cell>
          <cell r="AS1659">
            <v>0</v>
          </cell>
          <cell r="AT1659">
            <v>0</v>
          </cell>
          <cell r="AU1659">
            <v>0</v>
          </cell>
          <cell r="AV1659">
            <v>0</v>
          </cell>
          <cell r="AW1659">
            <v>0</v>
          </cell>
          <cell r="AX1659">
            <v>0</v>
          </cell>
          <cell r="AY1659">
            <v>0</v>
          </cell>
          <cell r="AZ1659">
            <v>0</v>
          </cell>
        </row>
        <row r="1660">
          <cell r="AP1660">
            <v>0</v>
          </cell>
          <cell r="AQ1660">
            <v>0</v>
          </cell>
          <cell r="AR1660">
            <v>0</v>
          </cell>
          <cell r="AS1660">
            <v>0</v>
          </cell>
          <cell r="AT1660">
            <v>0</v>
          </cell>
          <cell r="AU1660">
            <v>0</v>
          </cell>
          <cell r="AV1660">
            <v>0</v>
          </cell>
          <cell r="AW1660">
            <v>0</v>
          </cell>
          <cell r="AX1660">
            <v>0</v>
          </cell>
          <cell r="AY1660">
            <v>0</v>
          </cell>
          <cell r="AZ1660">
            <v>0</v>
          </cell>
        </row>
        <row r="1661">
          <cell r="AP1661">
            <v>0</v>
          </cell>
          <cell r="AQ1661">
            <v>0</v>
          </cell>
          <cell r="AR1661">
            <v>0</v>
          </cell>
          <cell r="AS1661">
            <v>0</v>
          </cell>
          <cell r="AT1661">
            <v>0</v>
          </cell>
          <cell r="AU1661">
            <v>0</v>
          </cell>
          <cell r="AV1661">
            <v>0</v>
          </cell>
          <cell r="AW1661">
            <v>0</v>
          </cell>
          <cell r="AX1661">
            <v>0</v>
          </cell>
          <cell r="AY1661">
            <v>0</v>
          </cell>
          <cell r="AZ1661">
            <v>0</v>
          </cell>
        </row>
        <row r="1662">
          <cell r="AP1662">
            <v>0</v>
          </cell>
          <cell r="AQ1662">
            <v>0</v>
          </cell>
          <cell r="AR1662">
            <v>0</v>
          </cell>
          <cell r="AS1662">
            <v>0</v>
          </cell>
          <cell r="AT1662">
            <v>0</v>
          </cell>
          <cell r="AU1662">
            <v>0</v>
          </cell>
          <cell r="AV1662">
            <v>0</v>
          </cell>
          <cell r="AW1662">
            <v>0</v>
          </cell>
          <cell r="AX1662">
            <v>0</v>
          </cell>
          <cell r="AY1662">
            <v>0</v>
          </cell>
          <cell r="AZ1662">
            <v>0</v>
          </cell>
        </row>
        <row r="1663">
          <cell r="AP1663">
            <v>0</v>
          </cell>
          <cell r="AQ1663">
            <v>0</v>
          </cell>
          <cell r="AR1663">
            <v>0</v>
          </cell>
          <cell r="AS1663">
            <v>0</v>
          </cell>
          <cell r="AT1663">
            <v>0</v>
          </cell>
          <cell r="AU1663">
            <v>0</v>
          </cell>
          <cell r="AV1663">
            <v>0</v>
          </cell>
          <cell r="AW1663">
            <v>0</v>
          </cell>
          <cell r="AX1663">
            <v>0</v>
          </cell>
          <cell r="AY1663">
            <v>0</v>
          </cell>
          <cell r="AZ1663">
            <v>0</v>
          </cell>
        </row>
        <row r="1664">
          <cell r="AP1664">
            <v>0</v>
          </cell>
          <cell r="AQ1664">
            <v>0</v>
          </cell>
          <cell r="AR1664">
            <v>0</v>
          </cell>
          <cell r="AS1664">
            <v>0</v>
          </cell>
          <cell r="AT1664">
            <v>0</v>
          </cell>
          <cell r="AU1664">
            <v>0</v>
          </cell>
          <cell r="AV1664">
            <v>0</v>
          </cell>
          <cell r="AW1664">
            <v>0</v>
          </cell>
          <cell r="AX1664">
            <v>0</v>
          </cell>
          <cell r="AY1664">
            <v>0</v>
          </cell>
          <cell r="AZ1664">
            <v>0</v>
          </cell>
        </row>
        <row r="1665">
          <cell r="AP1665">
            <v>0</v>
          </cell>
          <cell r="AQ1665">
            <v>0</v>
          </cell>
          <cell r="AR1665">
            <v>0</v>
          </cell>
          <cell r="AS1665">
            <v>0</v>
          </cell>
          <cell r="AT1665">
            <v>0</v>
          </cell>
          <cell r="AU1665">
            <v>0</v>
          </cell>
          <cell r="AV1665">
            <v>0</v>
          </cell>
          <cell r="AW1665">
            <v>0</v>
          </cell>
          <cell r="AX1665">
            <v>0</v>
          </cell>
          <cell r="AY1665">
            <v>0</v>
          </cell>
          <cell r="AZ1665">
            <v>0</v>
          </cell>
        </row>
        <row r="1666">
          <cell r="AP1666">
            <v>0</v>
          </cell>
          <cell r="AQ1666">
            <v>0</v>
          </cell>
          <cell r="AR1666">
            <v>0</v>
          </cell>
          <cell r="AS1666">
            <v>0</v>
          </cell>
          <cell r="AT1666">
            <v>0</v>
          </cell>
          <cell r="AU1666">
            <v>0</v>
          </cell>
          <cell r="AV1666">
            <v>0</v>
          </cell>
          <cell r="AW1666">
            <v>0</v>
          </cell>
          <cell r="AX1666">
            <v>0</v>
          </cell>
          <cell r="AY1666">
            <v>0</v>
          </cell>
          <cell r="AZ1666">
            <v>0</v>
          </cell>
        </row>
        <row r="1667">
          <cell r="AP1667">
            <v>0</v>
          </cell>
          <cell r="AQ1667">
            <v>0</v>
          </cell>
          <cell r="AR1667">
            <v>0</v>
          </cell>
          <cell r="AS1667">
            <v>0</v>
          </cell>
          <cell r="AT1667">
            <v>0</v>
          </cell>
          <cell r="AU1667">
            <v>0</v>
          </cell>
          <cell r="AV1667">
            <v>0</v>
          </cell>
          <cell r="AW1667">
            <v>0</v>
          </cell>
          <cell r="AX1667">
            <v>0</v>
          </cell>
          <cell r="AY1667">
            <v>0</v>
          </cell>
          <cell r="AZ1667">
            <v>0</v>
          </cell>
        </row>
        <row r="1668">
          <cell r="AP1668">
            <v>0</v>
          </cell>
          <cell r="AQ1668">
            <v>0</v>
          </cell>
          <cell r="AR1668">
            <v>0</v>
          </cell>
          <cell r="AS1668">
            <v>0</v>
          </cell>
          <cell r="AT1668">
            <v>0</v>
          </cell>
          <cell r="AU1668">
            <v>0</v>
          </cell>
          <cell r="AV1668">
            <v>0</v>
          </cell>
          <cell r="AW1668">
            <v>0</v>
          </cell>
          <cell r="AX1668">
            <v>0</v>
          </cell>
          <cell r="AY1668">
            <v>0</v>
          </cell>
          <cell r="AZ1668">
            <v>0</v>
          </cell>
        </row>
        <row r="1669">
          <cell r="AP1669">
            <v>0</v>
          </cell>
          <cell r="AQ1669">
            <v>0</v>
          </cell>
          <cell r="AR1669">
            <v>0</v>
          </cell>
          <cell r="AS1669">
            <v>0</v>
          </cell>
          <cell r="AT1669">
            <v>0</v>
          </cell>
          <cell r="AU1669">
            <v>0</v>
          </cell>
          <cell r="AV1669">
            <v>0</v>
          </cell>
          <cell r="AW1669">
            <v>0</v>
          </cell>
          <cell r="AX1669">
            <v>0</v>
          </cell>
          <cell r="AY1669">
            <v>0</v>
          </cell>
          <cell r="AZ1669">
            <v>0</v>
          </cell>
        </row>
        <row r="1670">
          <cell r="AP1670">
            <v>0</v>
          </cell>
          <cell r="AQ1670">
            <v>0</v>
          </cell>
          <cell r="AR1670">
            <v>0</v>
          </cell>
          <cell r="AS1670">
            <v>0</v>
          </cell>
          <cell r="AT1670">
            <v>0</v>
          </cell>
          <cell r="AU1670">
            <v>0</v>
          </cell>
          <cell r="AV1670">
            <v>0</v>
          </cell>
          <cell r="AW1670">
            <v>0</v>
          </cell>
          <cell r="AX1670">
            <v>0</v>
          </cell>
          <cell r="AY1670">
            <v>0</v>
          </cell>
          <cell r="AZ1670">
            <v>0</v>
          </cell>
        </row>
        <row r="1671">
          <cell r="AP1671">
            <v>0</v>
          </cell>
          <cell r="AQ1671">
            <v>0</v>
          </cell>
          <cell r="AR1671">
            <v>0</v>
          </cell>
          <cell r="AS1671">
            <v>0</v>
          </cell>
          <cell r="AT1671">
            <v>0</v>
          </cell>
          <cell r="AU1671">
            <v>0</v>
          </cell>
          <cell r="AV1671">
            <v>0</v>
          </cell>
          <cell r="AW1671">
            <v>0</v>
          </cell>
          <cell r="AX1671">
            <v>0</v>
          </cell>
          <cell r="AY1671">
            <v>0</v>
          </cell>
          <cell r="AZ1671">
            <v>0</v>
          </cell>
        </row>
        <row r="1672">
          <cell r="AP1672">
            <v>0</v>
          </cell>
          <cell r="AQ1672">
            <v>0</v>
          </cell>
          <cell r="AR1672">
            <v>0</v>
          </cell>
          <cell r="AS1672">
            <v>0</v>
          </cell>
          <cell r="AT1672">
            <v>0</v>
          </cell>
          <cell r="AU1672">
            <v>0</v>
          </cell>
          <cell r="AV1672">
            <v>0</v>
          </cell>
          <cell r="AW1672">
            <v>0</v>
          </cell>
          <cell r="AX1672">
            <v>0</v>
          </cell>
          <cell r="AY1672">
            <v>0</v>
          </cell>
          <cell r="AZ1672">
            <v>0</v>
          </cell>
        </row>
        <row r="1673">
          <cell r="AP1673">
            <v>0</v>
          </cell>
          <cell r="AQ1673">
            <v>0</v>
          </cell>
          <cell r="AR1673">
            <v>0</v>
          </cell>
          <cell r="AS1673">
            <v>0</v>
          </cell>
          <cell r="AT1673">
            <v>0</v>
          </cell>
          <cell r="AU1673">
            <v>0</v>
          </cell>
          <cell r="AV1673">
            <v>0</v>
          </cell>
          <cell r="AW1673">
            <v>0</v>
          </cell>
          <cell r="AX1673">
            <v>0</v>
          </cell>
          <cell r="AY1673">
            <v>0</v>
          </cell>
          <cell r="AZ1673">
            <v>0</v>
          </cell>
        </row>
        <row r="1674">
          <cell r="AP1674">
            <v>0</v>
          </cell>
          <cell r="AQ1674">
            <v>0</v>
          </cell>
          <cell r="AR1674">
            <v>0</v>
          </cell>
          <cell r="AS1674">
            <v>0</v>
          </cell>
          <cell r="AT1674">
            <v>0</v>
          </cell>
          <cell r="AU1674">
            <v>0</v>
          </cell>
          <cell r="AV1674">
            <v>0</v>
          </cell>
          <cell r="AW1674">
            <v>0</v>
          </cell>
          <cell r="AX1674">
            <v>0</v>
          </cell>
          <cell r="AY1674">
            <v>0</v>
          </cell>
          <cell r="AZ1674">
            <v>0</v>
          </cell>
        </row>
        <row r="1675">
          <cell r="AP1675">
            <v>0</v>
          </cell>
          <cell r="AQ1675">
            <v>0</v>
          </cell>
          <cell r="AR1675">
            <v>0</v>
          </cell>
          <cell r="AS1675">
            <v>0</v>
          </cell>
          <cell r="AT1675">
            <v>0</v>
          </cell>
          <cell r="AU1675">
            <v>0</v>
          </cell>
          <cell r="AV1675">
            <v>0</v>
          </cell>
          <cell r="AW1675">
            <v>0</v>
          </cell>
          <cell r="AX1675">
            <v>0</v>
          </cell>
          <cell r="AY1675">
            <v>0</v>
          </cell>
          <cell r="AZ1675">
            <v>0</v>
          </cell>
        </row>
        <row r="1676">
          <cell r="AP1676">
            <v>0</v>
          </cell>
          <cell r="AQ1676">
            <v>0</v>
          </cell>
          <cell r="AR1676">
            <v>0</v>
          </cell>
          <cell r="AS1676">
            <v>0</v>
          </cell>
          <cell r="AT1676">
            <v>0</v>
          </cell>
          <cell r="AU1676">
            <v>0</v>
          </cell>
          <cell r="AV1676">
            <v>0</v>
          </cell>
          <cell r="AW1676">
            <v>0</v>
          </cell>
          <cell r="AX1676">
            <v>0</v>
          </cell>
          <cell r="AY1676">
            <v>0</v>
          </cell>
          <cell r="AZ1676">
            <v>0</v>
          </cell>
        </row>
        <row r="1677">
          <cell r="AP1677">
            <v>0</v>
          </cell>
          <cell r="AQ1677">
            <v>0</v>
          </cell>
          <cell r="AR1677">
            <v>0</v>
          </cell>
          <cell r="AS1677">
            <v>0</v>
          </cell>
          <cell r="AT1677">
            <v>0</v>
          </cell>
          <cell r="AU1677">
            <v>0</v>
          </cell>
          <cell r="AV1677">
            <v>0</v>
          </cell>
          <cell r="AW1677">
            <v>0</v>
          </cell>
          <cell r="AX1677">
            <v>0</v>
          </cell>
          <cell r="AY1677">
            <v>0</v>
          </cell>
          <cell r="AZ1677">
            <v>0</v>
          </cell>
        </row>
        <row r="1678">
          <cell r="AP1678">
            <v>0</v>
          </cell>
          <cell r="AQ1678">
            <v>0</v>
          </cell>
          <cell r="AR1678">
            <v>0</v>
          </cell>
          <cell r="AS1678">
            <v>0</v>
          </cell>
          <cell r="AT1678">
            <v>0</v>
          </cell>
          <cell r="AU1678">
            <v>0</v>
          </cell>
          <cell r="AV1678">
            <v>0</v>
          </cell>
          <cell r="AW1678">
            <v>0</v>
          </cell>
          <cell r="AX1678">
            <v>0</v>
          </cell>
          <cell r="AY1678">
            <v>0</v>
          </cell>
          <cell r="AZ1678">
            <v>0</v>
          </cell>
        </row>
        <row r="1679">
          <cell r="AP1679">
            <v>0</v>
          </cell>
          <cell r="AQ1679">
            <v>0</v>
          </cell>
          <cell r="AR1679">
            <v>0</v>
          </cell>
          <cell r="AS1679">
            <v>0</v>
          </cell>
          <cell r="AT1679">
            <v>0</v>
          </cell>
          <cell r="AU1679">
            <v>0</v>
          </cell>
          <cell r="AV1679">
            <v>0</v>
          </cell>
          <cell r="AW1679">
            <v>0</v>
          </cell>
          <cell r="AX1679">
            <v>0</v>
          </cell>
          <cell r="AY1679">
            <v>0</v>
          </cell>
          <cell r="AZ1679">
            <v>0</v>
          </cell>
        </row>
        <row r="1680">
          <cell r="AP1680">
            <v>0</v>
          </cell>
          <cell r="AQ1680">
            <v>0</v>
          </cell>
          <cell r="AR1680">
            <v>0</v>
          </cell>
          <cell r="AS1680">
            <v>0</v>
          </cell>
          <cell r="AT1680">
            <v>0</v>
          </cell>
          <cell r="AU1680">
            <v>0</v>
          </cell>
          <cell r="AV1680">
            <v>0</v>
          </cell>
          <cell r="AW1680">
            <v>0</v>
          </cell>
          <cell r="AX1680">
            <v>0</v>
          </cell>
          <cell r="AY1680">
            <v>0</v>
          </cell>
          <cell r="AZ1680">
            <v>0</v>
          </cell>
        </row>
        <row r="1681">
          <cell r="AP1681">
            <v>0</v>
          </cell>
          <cell r="AQ1681">
            <v>0</v>
          </cell>
          <cell r="AR1681">
            <v>0</v>
          </cell>
          <cell r="AS1681">
            <v>0</v>
          </cell>
          <cell r="AT1681">
            <v>0</v>
          </cell>
          <cell r="AU1681">
            <v>0</v>
          </cell>
          <cell r="AV1681">
            <v>0</v>
          </cell>
          <cell r="AW1681">
            <v>0</v>
          </cell>
          <cell r="AX1681">
            <v>0</v>
          </cell>
          <cell r="AY1681">
            <v>0</v>
          </cell>
          <cell r="AZ1681">
            <v>0</v>
          </cell>
        </row>
        <row r="1682">
          <cell r="AP1682">
            <v>0</v>
          </cell>
          <cell r="AQ1682">
            <v>0</v>
          </cell>
          <cell r="AR1682">
            <v>0</v>
          </cell>
          <cell r="AS1682">
            <v>0</v>
          </cell>
          <cell r="AT1682">
            <v>0</v>
          </cell>
          <cell r="AU1682">
            <v>0</v>
          </cell>
          <cell r="AV1682">
            <v>0</v>
          </cell>
          <cell r="AW1682">
            <v>0</v>
          </cell>
          <cell r="AX1682">
            <v>0</v>
          </cell>
          <cell r="AY1682">
            <v>0</v>
          </cell>
          <cell r="AZ1682">
            <v>0</v>
          </cell>
        </row>
        <row r="1683">
          <cell r="AP1683">
            <v>0</v>
          </cell>
          <cell r="AQ1683">
            <v>0</v>
          </cell>
          <cell r="AR1683">
            <v>0</v>
          </cell>
          <cell r="AS1683">
            <v>0</v>
          </cell>
          <cell r="AT1683">
            <v>0</v>
          </cell>
          <cell r="AU1683">
            <v>0</v>
          </cell>
          <cell r="AV1683">
            <v>0</v>
          </cell>
          <cell r="AW1683">
            <v>0</v>
          </cell>
          <cell r="AX1683">
            <v>0</v>
          </cell>
          <cell r="AY1683">
            <v>0</v>
          </cell>
          <cell r="AZ1683">
            <v>0</v>
          </cell>
        </row>
        <row r="1684">
          <cell r="AP1684">
            <v>0</v>
          </cell>
          <cell r="AQ1684">
            <v>0</v>
          </cell>
          <cell r="AR1684">
            <v>0</v>
          </cell>
          <cell r="AS1684">
            <v>0</v>
          </cell>
          <cell r="AT1684">
            <v>0</v>
          </cell>
          <cell r="AU1684">
            <v>0</v>
          </cell>
          <cell r="AV1684">
            <v>0</v>
          </cell>
          <cell r="AW1684">
            <v>0</v>
          </cell>
          <cell r="AX1684">
            <v>0</v>
          </cell>
          <cell r="AY1684">
            <v>0</v>
          </cell>
          <cell r="AZ1684">
            <v>0</v>
          </cell>
        </row>
        <row r="1685">
          <cell r="AP1685">
            <v>0</v>
          </cell>
          <cell r="AQ1685">
            <v>0</v>
          </cell>
          <cell r="AR1685">
            <v>0</v>
          </cell>
          <cell r="AS1685">
            <v>0</v>
          </cell>
          <cell r="AT1685">
            <v>0</v>
          </cell>
          <cell r="AU1685">
            <v>0</v>
          </cell>
          <cell r="AV1685">
            <v>0</v>
          </cell>
          <cell r="AW1685">
            <v>0</v>
          </cell>
          <cell r="AX1685">
            <v>0</v>
          </cell>
          <cell r="AY1685">
            <v>0</v>
          </cell>
          <cell r="AZ1685">
            <v>0</v>
          </cell>
        </row>
        <row r="1686">
          <cell r="AP1686">
            <v>0</v>
          </cell>
          <cell r="AQ1686">
            <v>0</v>
          </cell>
          <cell r="AR1686">
            <v>0</v>
          </cell>
          <cell r="AS1686">
            <v>0</v>
          </cell>
          <cell r="AT1686">
            <v>0</v>
          </cell>
          <cell r="AU1686">
            <v>0</v>
          </cell>
          <cell r="AV1686">
            <v>0</v>
          </cell>
          <cell r="AW1686">
            <v>0</v>
          </cell>
          <cell r="AX1686">
            <v>0</v>
          </cell>
          <cell r="AY1686">
            <v>0</v>
          </cell>
          <cell r="AZ1686">
            <v>0</v>
          </cell>
        </row>
        <row r="1687">
          <cell r="AP1687">
            <v>0</v>
          </cell>
          <cell r="AQ1687">
            <v>0</v>
          </cell>
          <cell r="AR1687">
            <v>0</v>
          </cell>
          <cell r="AS1687">
            <v>0</v>
          </cell>
          <cell r="AT1687">
            <v>0</v>
          </cell>
          <cell r="AU1687">
            <v>0</v>
          </cell>
          <cell r="AV1687">
            <v>0</v>
          </cell>
          <cell r="AW1687">
            <v>0</v>
          </cell>
          <cell r="AX1687">
            <v>0</v>
          </cell>
          <cell r="AY1687">
            <v>0</v>
          </cell>
          <cell r="AZ1687">
            <v>0</v>
          </cell>
        </row>
        <row r="1688">
          <cell r="AP1688">
            <v>0</v>
          </cell>
          <cell r="AQ1688">
            <v>0</v>
          </cell>
          <cell r="AR1688">
            <v>0</v>
          </cell>
          <cell r="AS1688">
            <v>0</v>
          </cell>
          <cell r="AT1688">
            <v>0</v>
          </cell>
          <cell r="AU1688">
            <v>0</v>
          </cell>
          <cell r="AV1688">
            <v>0</v>
          </cell>
          <cell r="AW1688">
            <v>0</v>
          </cell>
          <cell r="AX1688">
            <v>0</v>
          </cell>
          <cell r="AY1688">
            <v>0</v>
          </cell>
          <cell r="AZ1688">
            <v>0</v>
          </cell>
        </row>
        <row r="1689">
          <cell r="AP1689">
            <v>0</v>
          </cell>
          <cell r="AQ1689">
            <v>0</v>
          </cell>
          <cell r="AR1689">
            <v>0</v>
          </cell>
          <cell r="AS1689">
            <v>0</v>
          </cell>
          <cell r="AT1689">
            <v>0</v>
          </cell>
          <cell r="AU1689">
            <v>0</v>
          </cell>
          <cell r="AV1689">
            <v>0</v>
          </cell>
          <cell r="AW1689">
            <v>0</v>
          </cell>
          <cell r="AX1689">
            <v>0</v>
          </cell>
          <cell r="AY1689">
            <v>0</v>
          </cell>
          <cell r="AZ1689">
            <v>0</v>
          </cell>
        </row>
        <row r="1690">
          <cell r="AP1690">
            <v>0</v>
          </cell>
          <cell r="AQ1690">
            <v>0</v>
          </cell>
          <cell r="AR1690">
            <v>0</v>
          </cell>
          <cell r="AS1690">
            <v>0</v>
          </cell>
          <cell r="AT1690">
            <v>0</v>
          </cell>
          <cell r="AU1690">
            <v>0</v>
          </cell>
          <cell r="AV1690">
            <v>0</v>
          </cell>
          <cell r="AW1690">
            <v>0</v>
          </cell>
          <cell r="AX1690">
            <v>0</v>
          </cell>
          <cell r="AY1690">
            <v>0</v>
          </cell>
          <cell r="AZ1690">
            <v>0</v>
          </cell>
        </row>
        <row r="1691">
          <cell r="AP1691">
            <v>0</v>
          </cell>
          <cell r="AQ1691">
            <v>0</v>
          </cell>
          <cell r="AR1691">
            <v>0</v>
          </cell>
          <cell r="AS1691">
            <v>0</v>
          </cell>
          <cell r="AT1691">
            <v>0</v>
          </cell>
          <cell r="AU1691">
            <v>0</v>
          </cell>
          <cell r="AV1691">
            <v>0</v>
          </cell>
          <cell r="AW1691">
            <v>0</v>
          </cell>
          <cell r="AX1691">
            <v>0</v>
          </cell>
          <cell r="AY1691">
            <v>0</v>
          </cell>
          <cell r="AZ1691">
            <v>0</v>
          </cell>
        </row>
        <row r="1692">
          <cell r="AP1692">
            <v>0</v>
          </cell>
          <cell r="AQ1692">
            <v>0</v>
          </cell>
          <cell r="AR1692">
            <v>0</v>
          </cell>
          <cell r="AS1692">
            <v>0</v>
          </cell>
          <cell r="AT1692">
            <v>0</v>
          </cell>
          <cell r="AU1692">
            <v>0</v>
          </cell>
          <cell r="AV1692">
            <v>0</v>
          </cell>
          <cell r="AW1692">
            <v>0</v>
          </cell>
          <cell r="AX1692">
            <v>0</v>
          </cell>
          <cell r="AY1692">
            <v>0</v>
          </cell>
          <cell r="AZ1692">
            <v>0</v>
          </cell>
        </row>
        <row r="1693">
          <cell r="AP1693">
            <v>0</v>
          </cell>
          <cell r="AQ1693">
            <v>0</v>
          </cell>
          <cell r="AR1693">
            <v>0</v>
          </cell>
          <cell r="AS1693">
            <v>0</v>
          </cell>
          <cell r="AT1693">
            <v>0</v>
          </cell>
          <cell r="AU1693">
            <v>0</v>
          </cell>
          <cell r="AV1693">
            <v>0</v>
          </cell>
          <cell r="AW1693">
            <v>0</v>
          </cell>
          <cell r="AX1693">
            <v>0</v>
          </cell>
          <cell r="AY1693">
            <v>0</v>
          </cell>
          <cell r="AZ1693">
            <v>0</v>
          </cell>
        </row>
        <row r="1694">
          <cell r="AP1694">
            <v>0</v>
          </cell>
          <cell r="AQ1694">
            <v>0</v>
          </cell>
          <cell r="AR1694">
            <v>0</v>
          </cell>
          <cell r="AS1694">
            <v>0</v>
          </cell>
          <cell r="AT1694">
            <v>0</v>
          </cell>
          <cell r="AU1694">
            <v>0</v>
          </cell>
          <cell r="AV1694">
            <v>0</v>
          </cell>
          <cell r="AW1694">
            <v>0</v>
          </cell>
          <cell r="AX1694">
            <v>0</v>
          </cell>
          <cell r="AY1694">
            <v>0</v>
          </cell>
          <cell r="AZ1694">
            <v>0</v>
          </cell>
        </row>
        <row r="1695">
          <cell r="AP1695">
            <v>0</v>
          </cell>
          <cell r="AQ1695">
            <v>0</v>
          </cell>
          <cell r="AR1695">
            <v>0</v>
          </cell>
          <cell r="AS1695">
            <v>0</v>
          </cell>
          <cell r="AT1695">
            <v>0</v>
          </cell>
          <cell r="AU1695">
            <v>0</v>
          </cell>
          <cell r="AV1695">
            <v>0</v>
          </cell>
          <cell r="AW1695">
            <v>0</v>
          </cell>
          <cell r="AX1695">
            <v>0</v>
          </cell>
          <cell r="AY1695">
            <v>0</v>
          </cell>
          <cell r="AZ1695">
            <v>0</v>
          </cell>
        </row>
        <row r="1696">
          <cell r="AP1696">
            <v>0</v>
          </cell>
          <cell r="AQ1696">
            <v>0</v>
          </cell>
          <cell r="AR1696">
            <v>0</v>
          </cell>
          <cell r="AS1696">
            <v>0</v>
          </cell>
          <cell r="AT1696">
            <v>0</v>
          </cell>
          <cell r="AU1696">
            <v>0</v>
          </cell>
          <cell r="AV1696">
            <v>0</v>
          </cell>
          <cell r="AW1696">
            <v>0</v>
          </cell>
          <cell r="AX1696">
            <v>0</v>
          </cell>
          <cell r="AY1696">
            <v>0</v>
          </cell>
          <cell r="AZ1696">
            <v>0</v>
          </cell>
        </row>
        <row r="1697">
          <cell r="AP1697">
            <v>0</v>
          </cell>
          <cell r="AQ1697">
            <v>0</v>
          </cell>
          <cell r="AR1697">
            <v>0</v>
          </cell>
          <cell r="AS1697">
            <v>0</v>
          </cell>
          <cell r="AT1697">
            <v>0</v>
          </cell>
          <cell r="AU1697">
            <v>0</v>
          </cell>
          <cell r="AV1697">
            <v>0</v>
          </cell>
          <cell r="AW1697">
            <v>0</v>
          </cell>
          <cell r="AX1697">
            <v>0</v>
          </cell>
          <cell r="AY1697">
            <v>0</v>
          </cell>
          <cell r="AZ1697">
            <v>0</v>
          </cell>
        </row>
        <row r="1698">
          <cell r="AP1698">
            <v>0</v>
          </cell>
          <cell r="AQ1698">
            <v>0</v>
          </cell>
          <cell r="AR1698">
            <v>0</v>
          </cell>
          <cell r="AS1698">
            <v>0</v>
          </cell>
          <cell r="AT1698">
            <v>0</v>
          </cell>
          <cell r="AU1698">
            <v>0</v>
          </cell>
          <cell r="AV1698">
            <v>0</v>
          </cell>
          <cell r="AW1698">
            <v>0</v>
          </cell>
          <cell r="AX1698">
            <v>0</v>
          </cell>
          <cell r="AY1698">
            <v>0</v>
          </cell>
          <cell r="AZ1698">
            <v>0</v>
          </cell>
        </row>
        <row r="1699">
          <cell r="AP1699">
            <v>0</v>
          </cell>
          <cell r="AQ1699">
            <v>0</v>
          </cell>
          <cell r="AR1699">
            <v>0</v>
          </cell>
          <cell r="AS1699">
            <v>0</v>
          </cell>
          <cell r="AT1699">
            <v>0</v>
          </cell>
          <cell r="AU1699">
            <v>0</v>
          </cell>
          <cell r="AV1699">
            <v>0</v>
          </cell>
          <cell r="AW1699">
            <v>0</v>
          </cell>
          <cell r="AX1699">
            <v>0</v>
          </cell>
          <cell r="AY1699">
            <v>0</v>
          </cell>
          <cell r="AZ1699">
            <v>0</v>
          </cell>
        </row>
        <row r="1700">
          <cell r="AP1700">
            <v>0</v>
          </cell>
          <cell r="AQ1700">
            <v>0</v>
          </cell>
          <cell r="AR1700">
            <v>0</v>
          </cell>
          <cell r="AS1700">
            <v>0</v>
          </cell>
          <cell r="AT1700">
            <v>0</v>
          </cell>
          <cell r="AU1700">
            <v>0</v>
          </cell>
          <cell r="AV1700">
            <v>0</v>
          </cell>
          <cell r="AW1700">
            <v>0</v>
          </cell>
          <cell r="AX1700">
            <v>0</v>
          </cell>
          <cell r="AY1700">
            <v>0</v>
          </cell>
          <cell r="AZ1700">
            <v>0</v>
          </cell>
        </row>
        <row r="1701">
          <cell r="AP1701">
            <v>0</v>
          </cell>
          <cell r="AQ1701">
            <v>0</v>
          </cell>
          <cell r="AR1701">
            <v>0</v>
          </cell>
          <cell r="AS1701">
            <v>0</v>
          </cell>
          <cell r="AT1701">
            <v>0</v>
          </cell>
          <cell r="AU1701">
            <v>0</v>
          </cell>
          <cell r="AV1701">
            <v>0</v>
          </cell>
          <cell r="AW1701">
            <v>0</v>
          </cell>
          <cell r="AX1701">
            <v>0</v>
          </cell>
          <cell r="AY1701">
            <v>0</v>
          </cell>
          <cell r="AZ1701">
            <v>0</v>
          </cell>
        </row>
        <row r="1702">
          <cell r="AP1702">
            <v>0</v>
          </cell>
          <cell r="AQ1702">
            <v>0</v>
          </cell>
          <cell r="AR1702">
            <v>0</v>
          </cell>
          <cell r="AS1702">
            <v>0</v>
          </cell>
          <cell r="AT1702">
            <v>0</v>
          </cell>
          <cell r="AU1702">
            <v>0</v>
          </cell>
          <cell r="AV1702">
            <v>0</v>
          </cell>
          <cell r="AW1702">
            <v>0</v>
          </cell>
          <cell r="AX1702">
            <v>0</v>
          </cell>
          <cell r="AY1702">
            <v>0</v>
          </cell>
          <cell r="AZ1702">
            <v>0</v>
          </cell>
        </row>
        <row r="1703">
          <cell r="AP1703">
            <v>0</v>
          </cell>
          <cell r="AQ1703">
            <v>0</v>
          </cell>
          <cell r="AR1703">
            <v>0</v>
          </cell>
          <cell r="AS1703">
            <v>0</v>
          </cell>
          <cell r="AT1703">
            <v>0</v>
          </cell>
          <cell r="AU1703">
            <v>0</v>
          </cell>
          <cell r="AV1703">
            <v>0</v>
          </cell>
          <cell r="AW1703">
            <v>0</v>
          </cell>
          <cell r="AX1703">
            <v>0</v>
          </cell>
          <cell r="AY1703">
            <v>0</v>
          </cell>
          <cell r="AZ1703">
            <v>0</v>
          </cell>
        </row>
        <row r="1704">
          <cell r="AP1704">
            <v>0</v>
          </cell>
          <cell r="AQ1704">
            <v>0</v>
          </cell>
          <cell r="AR1704">
            <v>0</v>
          </cell>
          <cell r="AS1704">
            <v>0</v>
          </cell>
          <cell r="AT1704">
            <v>0</v>
          </cell>
          <cell r="AU1704">
            <v>0</v>
          </cell>
          <cell r="AV1704">
            <v>0</v>
          </cell>
          <cell r="AW1704">
            <v>0</v>
          </cell>
          <cell r="AX1704">
            <v>0</v>
          </cell>
          <cell r="AY1704">
            <v>0</v>
          </cell>
          <cell r="AZ1704">
            <v>0</v>
          </cell>
        </row>
        <row r="1705">
          <cell r="AP1705">
            <v>0</v>
          </cell>
          <cell r="AQ1705">
            <v>0</v>
          </cell>
          <cell r="AR1705">
            <v>0</v>
          </cell>
          <cell r="AS1705">
            <v>0</v>
          </cell>
          <cell r="AT1705">
            <v>0</v>
          </cell>
          <cell r="AU1705">
            <v>0</v>
          </cell>
          <cell r="AV1705">
            <v>0</v>
          </cell>
          <cell r="AW1705">
            <v>0</v>
          </cell>
          <cell r="AX1705">
            <v>0</v>
          </cell>
          <cell r="AY1705">
            <v>0</v>
          </cell>
          <cell r="AZ1705">
            <v>0</v>
          </cell>
        </row>
        <row r="1706">
          <cell r="AP1706">
            <v>0</v>
          </cell>
          <cell r="AQ1706">
            <v>0</v>
          </cell>
          <cell r="AR1706">
            <v>0</v>
          </cell>
          <cell r="AS1706">
            <v>0</v>
          </cell>
          <cell r="AT1706">
            <v>0</v>
          </cell>
          <cell r="AU1706">
            <v>0</v>
          </cell>
          <cell r="AV1706">
            <v>0</v>
          </cell>
          <cell r="AW1706">
            <v>0</v>
          </cell>
          <cell r="AX1706">
            <v>0</v>
          </cell>
          <cell r="AY1706">
            <v>0</v>
          </cell>
          <cell r="AZ1706">
            <v>0</v>
          </cell>
        </row>
        <row r="1707">
          <cell r="AP1707">
            <v>0</v>
          </cell>
          <cell r="AQ1707">
            <v>0</v>
          </cell>
          <cell r="AR1707">
            <v>0</v>
          </cell>
          <cell r="AS1707">
            <v>0</v>
          </cell>
          <cell r="AT1707">
            <v>0</v>
          </cell>
          <cell r="AU1707">
            <v>0</v>
          </cell>
          <cell r="AV1707">
            <v>0</v>
          </cell>
          <cell r="AW1707">
            <v>0</v>
          </cell>
          <cell r="AX1707">
            <v>0</v>
          </cell>
          <cell r="AY1707">
            <v>0</v>
          </cell>
          <cell r="AZ1707">
            <v>0</v>
          </cell>
        </row>
        <row r="1708">
          <cell r="AP1708">
            <v>0</v>
          </cell>
          <cell r="AQ1708">
            <v>0</v>
          </cell>
          <cell r="AR1708">
            <v>0</v>
          </cell>
          <cell r="AS1708">
            <v>0</v>
          </cell>
          <cell r="AT1708">
            <v>0</v>
          </cell>
          <cell r="AU1708">
            <v>0</v>
          </cell>
          <cell r="AV1708">
            <v>0</v>
          </cell>
          <cell r="AW1708">
            <v>0</v>
          </cell>
          <cell r="AX1708">
            <v>0</v>
          </cell>
          <cell r="AY1708">
            <v>0</v>
          </cell>
          <cell r="AZ1708">
            <v>0</v>
          </cell>
        </row>
        <row r="1709">
          <cell r="AP1709">
            <v>0</v>
          </cell>
          <cell r="AQ1709">
            <v>0</v>
          </cell>
          <cell r="AR1709">
            <v>0</v>
          </cell>
          <cell r="AS1709">
            <v>0</v>
          </cell>
          <cell r="AT1709">
            <v>0</v>
          </cell>
          <cell r="AU1709">
            <v>0</v>
          </cell>
          <cell r="AV1709">
            <v>0</v>
          </cell>
          <cell r="AW1709">
            <v>0</v>
          </cell>
          <cell r="AX1709">
            <v>0</v>
          </cell>
          <cell r="AY1709">
            <v>0</v>
          </cell>
          <cell r="AZ1709">
            <v>0</v>
          </cell>
        </row>
        <row r="1710">
          <cell r="AP1710">
            <v>0</v>
          </cell>
          <cell r="AQ1710">
            <v>0</v>
          </cell>
          <cell r="AR1710">
            <v>0</v>
          </cell>
          <cell r="AS1710">
            <v>0</v>
          </cell>
          <cell r="AT1710">
            <v>0</v>
          </cell>
          <cell r="AU1710">
            <v>0</v>
          </cell>
          <cell r="AV1710">
            <v>0</v>
          </cell>
          <cell r="AW1710">
            <v>0</v>
          </cell>
          <cell r="AX1710">
            <v>0</v>
          </cell>
          <cell r="AY1710">
            <v>0</v>
          </cell>
          <cell r="AZ1710">
            <v>0</v>
          </cell>
        </row>
        <row r="1711">
          <cell r="AP1711">
            <v>0</v>
          </cell>
          <cell r="AQ1711">
            <v>0</v>
          </cell>
          <cell r="AR1711">
            <v>0</v>
          </cell>
          <cell r="AS1711">
            <v>0</v>
          </cell>
          <cell r="AT1711">
            <v>0</v>
          </cell>
          <cell r="AU1711">
            <v>0</v>
          </cell>
          <cell r="AV1711">
            <v>0</v>
          </cell>
          <cell r="AW1711">
            <v>0</v>
          </cell>
          <cell r="AX1711">
            <v>0</v>
          </cell>
          <cell r="AY1711">
            <v>0</v>
          </cell>
          <cell r="AZ1711">
            <v>0</v>
          </cell>
        </row>
        <row r="1712">
          <cell r="AP1712">
            <v>0</v>
          </cell>
          <cell r="AQ1712">
            <v>0</v>
          </cell>
          <cell r="AR1712">
            <v>0</v>
          </cell>
          <cell r="AS1712">
            <v>0</v>
          </cell>
          <cell r="AT1712">
            <v>0</v>
          </cell>
          <cell r="AU1712">
            <v>0</v>
          </cell>
          <cell r="AV1712">
            <v>0</v>
          </cell>
          <cell r="AW1712">
            <v>0</v>
          </cell>
          <cell r="AX1712">
            <v>0</v>
          </cell>
          <cell r="AY1712">
            <v>0</v>
          </cell>
          <cell r="AZ1712">
            <v>0</v>
          </cell>
        </row>
        <row r="1713">
          <cell r="AP1713">
            <v>0</v>
          </cell>
          <cell r="AQ1713">
            <v>0</v>
          </cell>
          <cell r="AR1713">
            <v>0</v>
          </cell>
          <cell r="AS1713">
            <v>0</v>
          </cell>
          <cell r="AT1713">
            <v>0</v>
          </cell>
          <cell r="AU1713">
            <v>0</v>
          </cell>
          <cell r="AV1713">
            <v>0</v>
          </cell>
          <cell r="AW1713">
            <v>0</v>
          </cell>
          <cell r="AX1713">
            <v>0</v>
          </cell>
          <cell r="AY1713">
            <v>0</v>
          </cell>
          <cell r="AZ1713">
            <v>0</v>
          </cell>
        </row>
        <row r="1714">
          <cell r="AP1714">
            <v>0</v>
          </cell>
          <cell r="AQ1714">
            <v>0</v>
          </cell>
          <cell r="AR1714">
            <v>0</v>
          </cell>
          <cell r="AS1714">
            <v>0</v>
          </cell>
          <cell r="AT1714">
            <v>0</v>
          </cell>
          <cell r="AU1714">
            <v>0</v>
          </cell>
          <cell r="AV1714">
            <v>0</v>
          </cell>
          <cell r="AW1714">
            <v>0</v>
          </cell>
          <cell r="AX1714">
            <v>0</v>
          </cell>
          <cell r="AY1714">
            <v>0</v>
          </cell>
          <cell r="AZ1714">
            <v>0</v>
          </cell>
        </row>
        <row r="1715">
          <cell r="AP1715">
            <v>0</v>
          </cell>
          <cell r="AQ1715">
            <v>0</v>
          </cell>
          <cell r="AR1715">
            <v>0</v>
          </cell>
          <cell r="AS1715">
            <v>0</v>
          </cell>
          <cell r="AT1715">
            <v>0</v>
          </cell>
          <cell r="AU1715">
            <v>0</v>
          </cell>
          <cell r="AV1715">
            <v>0</v>
          </cell>
          <cell r="AW1715">
            <v>0</v>
          </cell>
          <cell r="AX1715">
            <v>0</v>
          </cell>
          <cell r="AY1715">
            <v>0</v>
          </cell>
          <cell r="AZ1715">
            <v>0</v>
          </cell>
        </row>
        <row r="1716">
          <cell r="AP1716">
            <v>0</v>
          </cell>
          <cell r="AQ1716">
            <v>0</v>
          </cell>
          <cell r="AR1716">
            <v>0</v>
          </cell>
          <cell r="AS1716">
            <v>0</v>
          </cell>
          <cell r="AT1716">
            <v>0</v>
          </cell>
          <cell r="AU1716">
            <v>0</v>
          </cell>
          <cell r="AV1716">
            <v>0</v>
          </cell>
          <cell r="AW1716">
            <v>0</v>
          </cell>
          <cell r="AX1716">
            <v>0</v>
          </cell>
          <cell r="AY1716">
            <v>0</v>
          </cell>
          <cell r="AZ1716">
            <v>0</v>
          </cell>
        </row>
        <row r="1717">
          <cell r="AP1717">
            <v>0</v>
          </cell>
          <cell r="AQ1717">
            <v>0</v>
          </cell>
          <cell r="AR1717">
            <v>0</v>
          </cell>
          <cell r="AS1717">
            <v>0</v>
          </cell>
          <cell r="AT1717">
            <v>0</v>
          </cell>
          <cell r="AU1717">
            <v>0</v>
          </cell>
          <cell r="AV1717">
            <v>0</v>
          </cell>
          <cell r="AW1717">
            <v>0</v>
          </cell>
          <cell r="AX1717">
            <v>0</v>
          </cell>
          <cell r="AY1717">
            <v>0</v>
          </cell>
          <cell r="AZ1717">
            <v>0</v>
          </cell>
        </row>
        <row r="1718">
          <cell r="AP1718">
            <v>0</v>
          </cell>
          <cell r="AQ1718">
            <v>0</v>
          </cell>
          <cell r="AR1718">
            <v>0</v>
          </cell>
          <cell r="AS1718">
            <v>0</v>
          </cell>
          <cell r="AT1718">
            <v>0</v>
          </cell>
          <cell r="AU1718">
            <v>0</v>
          </cell>
          <cell r="AV1718">
            <v>0</v>
          </cell>
          <cell r="AW1718">
            <v>0</v>
          </cell>
          <cell r="AX1718">
            <v>0</v>
          </cell>
          <cell r="AY1718">
            <v>0</v>
          </cell>
          <cell r="AZ1718">
            <v>0</v>
          </cell>
        </row>
        <row r="1719">
          <cell r="AP1719">
            <v>0</v>
          </cell>
          <cell r="AQ1719">
            <v>0</v>
          </cell>
          <cell r="AR1719">
            <v>0</v>
          </cell>
          <cell r="AS1719">
            <v>0</v>
          </cell>
          <cell r="AT1719">
            <v>0</v>
          </cell>
          <cell r="AU1719">
            <v>0</v>
          </cell>
          <cell r="AV1719">
            <v>0</v>
          </cell>
          <cell r="AW1719">
            <v>0</v>
          </cell>
          <cell r="AX1719">
            <v>0</v>
          </cell>
          <cell r="AY1719">
            <v>0</v>
          </cell>
          <cell r="AZ1719">
            <v>0</v>
          </cell>
        </row>
        <row r="1720">
          <cell r="AP1720">
            <v>0</v>
          </cell>
          <cell r="AQ1720">
            <v>0</v>
          </cell>
          <cell r="AR1720">
            <v>0</v>
          </cell>
          <cell r="AS1720">
            <v>0</v>
          </cell>
          <cell r="AT1720">
            <v>0</v>
          </cell>
          <cell r="AU1720">
            <v>0</v>
          </cell>
          <cell r="AV1720">
            <v>0</v>
          </cell>
          <cell r="AW1720">
            <v>0</v>
          </cell>
          <cell r="AX1720">
            <v>0</v>
          </cell>
          <cell r="AY1720">
            <v>0</v>
          </cell>
          <cell r="AZ1720">
            <v>0</v>
          </cell>
        </row>
        <row r="1721">
          <cell r="AP1721">
            <v>0</v>
          </cell>
          <cell r="AQ1721">
            <v>0</v>
          </cell>
          <cell r="AR1721">
            <v>0</v>
          </cell>
          <cell r="AS1721">
            <v>0</v>
          </cell>
          <cell r="AT1721">
            <v>0</v>
          </cell>
          <cell r="AU1721">
            <v>0</v>
          </cell>
          <cell r="AV1721">
            <v>0</v>
          </cell>
          <cell r="AW1721">
            <v>0</v>
          </cell>
          <cell r="AX1721">
            <v>0</v>
          </cell>
          <cell r="AY1721">
            <v>0</v>
          </cell>
          <cell r="AZ1721">
            <v>0</v>
          </cell>
        </row>
        <row r="1722">
          <cell r="AP1722">
            <v>0</v>
          </cell>
          <cell r="AQ1722">
            <v>0</v>
          </cell>
          <cell r="AR1722">
            <v>0</v>
          </cell>
          <cell r="AS1722">
            <v>0</v>
          </cell>
          <cell r="AT1722">
            <v>0</v>
          </cell>
          <cell r="AU1722">
            <v>0</v>
          </cell>
          <cell r="AV1722">
            <v>0</v>
          </cell>
          <cell r="AW1722">
            <v>0</v>
          </cell>
          <cell r="AX1722">
            <v>0</v>
          </cell>
          <cell r="AY1722">
            <v>0</v>
          </cell>
          <cell r="AZ1722">
            <v>0</v>
          </cell>
        </row>
        <row r="1723">
          <cell r="AP1723">
            <v>0</v>
          </cell>
          <cell r="AQ1723">
            <v>0</v>
          </cell>
          <cell r="AR1723">
            <v>0</v>
          </cell>
          <cell r="AS1723">
            <v>0</v>
          </cell>
          <cell r="AT1723">
            <v>0</v>
          </cell>
          <cell r="AU1723">
            <v>0</v>
          </cell>
          <cell r="AV1723">
            <v>0</v>
          </cell>
          <cell r="AW1723">
            <v>0</v>
          </cell>
          <cell r="AX1723">
            <v>0</v>
          </cell>
          <cell r="AY1723">
            <v>0</v>
          </cell>
          <cell r="AZ1723">
            <v>0</v>
          </cell>
        </row>
        <row r="1724">
          <cell r="AP1724">
            <v>0</v>
          </cell>
          <cell r="AQ1724">
            <v>0</v>
          </cell>
          <cell r="AR1724">
            <v>0</v>
          </cell>
          <cell r="AS1724">
            <v>0</v>
          </cell>
          <cell r="AT1724">
            <v>0</v>
          </cell>
          <cell r="AU1724">
            <v>0</v>
          </cell>
          <cell r="AV1724">
            <v>0</v>
          </cell>
          <cell r="AW1724">
            <v>0</v>
          </cell>
          <cell r="AX1724">
            <v>0</v>
          </cell>
          <cell r="AY1724">
            <v>0</v>
          </cell>
          <cell r="AZ1724">
            <v>0</v>
          </cell>
        </row>
        <row r="1725">
          <cell r="AP1725">
            <v>0</v>
          </cell>
          <cell r="AQ1725">
            <v>0</v>
          </cell>
          <cell r="AR1725">
            <v>0</v>
          </cell>
          <cell r="AS1725">
            <v>0</v>
          </cell>
          <cell r="AT1725">
            <v>0</v>
          </cell>
          <cell r="AU1725">
            <v>0</v>
          </cell>
          <cell r="AV1725">
            <v>0</v>
          </cell>
          <cell r="AW1725">
            <v>0</v>
          </cell>
          <cell r="AX1725">
            <v>0</v>
          </cell>
          <cell r="AY1725">
            <v>0</v>
          </cell>
          <cell r="AZ1725">
            <v>0</v>
          </cell>
        </row>
        <row r="1726">
          <cell r="AP1726">
            <v>0</v>
          </cell>
          <cell r="AQ1726">
            <v>0</v>
          </cell>
          <cell r="AR1726">
            <v>0</v>
          </cell>
          <cell r="AS1726">
            <v>0</v>
          </cell>
          <cell r="AT1726">
            <v>0</v>
          </cell>
          <cell r="AU1726">
            <v>0</v>
          </cell>
          <cell r="AV1726">
            <v>0</v>
          </cell>
          <cell r="AW1726">
            <v>0</v>
          </cell>
          <cell r="AX1726">
            <v>0</v>
          </cell>
          <cell r="AY1726">
            <v>0</v>
          </cell>
          <cell r="AZ1726">
            <v>0</v>
          </cell>
        </row>
        <row r="1727">
          <cell r="AP1727">
            <v>0</v>
          </cell>
          <cell r="AQ1727">
            <v>0</v>
          </cell>
          <cell r="AR1727">
            <v>0</v>
          </cell>
          <cell r="AS1727">
            <v>0</v>
          </cell>
          <cell r="AT1727">
            <v>0</v>
          </cell>
          <cell r="AU1727">
            <v>0</v>
          </cell>
          <cell r="AV1727">
            <v>0</v>
          </cell>
          <cell r="AW1727">
            <v>0</v>
          </cell>
          <cell r="AX1727">
            <v>0</v>
          </cell>
          <cell r="AY1727">
            <v>0</v>
          </cell>
          <cell r="AZ1727">
            <v>0</v>
          </cell>
        </row>
        <row r="1728">
          <cell r="AP1728">
            <v>0</v>
          </cell>
          <cell r="AQ1728">
            <v>0</v>
          </cell>
          <cell r="AR1728">
            <v>0</v>
          </cell>
          <cell r="AS1728">
            <v>0</v>
          </cell>
          <cell r="AT1728">
            <v>0</v>
          </cell>
          <cell r="AU1728">
            <v>0</v>
          </cell>
          <cell r="AV1728">
            <v>0</v>
          </cell>
          <cell r="AW1728">
            <v>0</v>
          </cell>
          <cell r="AX1728">
            <v>0</v>
          </cell>
          <cell r="AY1728">
            <v>0</v>
          </cell>
          <cell r="AZ1728">
            <v>0</v>
          </cell>
        </row>
        <row r="1729">
          <cell r="AP1729">
            <v>0</v>
          </cell>
          <cell r="AQ1729">
            <v>0</v>
          </cell>
          <cell r="AR1729">
            <v>0</v>
          </cell>
          <cell r="AS1729">
            <v>0</v>
          </cell>
          <cell r="AT1729">
            <v>0</v>
          </cell>
          <cell r="AU1729">
            <v>0</v>
          </cell>
          <cell r="AV1729">
            <v>0</v>
          </cell>
          <cell r="AW1729">
            <v>0</v>
          </cell>
          <cell r="AX1729">
            <v>0</v>
          </cell>
          <cell r="AY1729">
            <v>0</v>
          </cell>
          <cell r="AZ1729">
            <v>0</v>
          </cell>
        </row>
        <row r="1730">
          <cell r="AP1730">
            <v>0</v>
          </cell>
          <cell r="AQ1730">
            <v>0</v>
          </cell>
          <cell r="AR1730">
            <v>0</v>
          </cell>
          <cell r="AS1730">
            <v>0</v>
          </cell>
          <cell r="AT1730">
            <v>0</v>
          </cell>
          <cell r="AU1730">
            <v>0</v>
          </cell>
          <cell r="AV1730">
            <v>0</v>
          </cell>
          <cell r="AW1730">
            <v>0</v>
          </cell>
          <cell r="AX1730">
            <v>0</v>
          </cell>
          <cell r="AY1730">
            <v>0</v>
          </cell>
          <cell r="AZ1730">
            <v>0</v>
          </cell>
        </row>
        <row r="1731">
          <cell r="AP1731">
            <v>0</v>
          </cell>
          <cell r="AQ1731">
            <v>0</v>
          </cell>
          <cell r="AR1731">
            <v>0</v>
          </cell>
          <cell r="AS1731">
            <v>0</v>
          </cell>
          <cell r="AT1731">
            <v>0</v>
          </cell>
          <cell r="AU1731">
            <v>0</v>
          </cell>
          <cell r="AV1731">
            <v>0</v>
          </cell>
          <cell r="AW1731">
            <v>0</v>
          </cell>
          <cell r="AX1731">
            <v>0</v>
          </cell>
          <cell r="AY1731">
            <v>0</v>
          </cell>
          <cell r="AZ1731">
            <v>0</v>
          </cell>
        </row>
        <row r="1732">
          <cell r="AP1732">
            <v>0</v>
          </cell>
          <cell r="AQ1732">
            <v>0</v>
          </cell>
          <cell r="AR1732">
            <v>0</v>
          </cell>
          <cell r="AS1732">
            <v>0</v>
          </cell>
          <cell r="AT1732">
            <v>0</v>
          </cell>
          <cell r="AU1732">
            <v>0</v>
          </cell>
          <cell r="AV1732">
            <v>0</v>
          </cell>
          <cell r="AW1732">
            <v>0</v>
          </cell>
          <cell r="AX1732">
            <v>0</v>
          </cell>
          <cell r="AY1732">
            <v>0</v>
          </cell>
          <cell r="AZ1732">
            <v>0</v>
          </cell>
        </row>
        <row r="1733">
          <cell r="AP1733">
            <v>0</v>
          </cell>
          <cell r="AQ1733">
            <v>0</v>
          </cell>
          <cell r="AR1733">
            <v>0</v>
          </cell>
          <cell r="AS1733">
            <v>0</v>
          </cell>
          <cell r="AT1733">
            <v>0</v>
          </cell>
          <cell r="AU1733">
            <v>0</v>
          </cell>
          <cell r="AV1733">
            <v>0</v>
          </cell>
          <cell r="AW1733">
            <v>0</v>
          </cell>
          <cell r="AX1733">
            <v>0</v>
          </cell>
          <cell r="AY1733">
            <v>0</v>
          </cell>
          <cell r="AZ1733">
            <v>0</v>
          </cell>
        </row>
        <row r="1734">
          <cell r="AP1734">
            <v>0</v>
          </cell>
          <cell r="AQ1734">
            <v>0</v>
          </cell>
          <cell r="AR1734">
            <v>0</v>
          </cell>
          <cell r="AS1734">
            <v>0</v>
          </cell>
          <cell r="AT1734">
            <v>0</v>
          </cell>
          <cell r="AU1734">
            <v>0</v>
          </cell>
          <cell r="AV1734">
            <v>0</v>
          </cell>
          <cell r="AW1734">
            <v>0</v>
          </cell>
          <cell r="AX1734">
            <v>0</v>
          </cell>
          <cell r="AY1734">
            <v>0</v>
          </cell>
          <cell r="AZ1734">
            <v>0</v>
          </cell>
        </row>
        <row r="1735">
          <cell r="AP1735">
            <v>0</v>
          </cell>
          <cell r="AQ1735">
            <v>0</v>
          </cell>
          <cell r="AR1735">
            <v>0</v>
          </cell>
          <cell r="AS1735">
            <v>0</v>
          </cell>
          <cell r="AT1735">
            <v>0</v>
          </cell>
          <cell r="AU1735">
            <v>0</v>
          </cell>
          <cell r="AV1735">
            <v>0</v>
          </cell>
          <cell r="AW1735">
            <v>0</v>
          </cell>
          <cell r="AX1735">
            <v>0</v>
          </cell>
          <cell r="AY1735">
            <v>0</v>
          </cell>
          <cell r="AZ1735">
            <v>0</v>
          </cell>
        </row>
        <row r="1736">
          <cell r="AP1736">
            <v>0</v>
          </cell>
          <cell r="AQ1736">
            <v>0</v>
          </cell>
          <cell r="AR1736">
            <v>0</v>
          </cell>
          <cell r="AS1736">
            <v>0</v>
          </cell>
          <cell r="AT1736">
            <v>0</v>
          </cell>
          <cell r="AU1736">
            <v>0</v>
          </cell>
          <cell r="AV1736">
            <v>0</v>
          </cell>
          <cell r="AW1736">
            <v>0</v>
          </cell>
          <cell r="AX1736">
            <v>0</v>
          </cell>
          <cell r="AY1736">
            <v>0</v>
          </cell>
          <cell r="AZ1736">
            <v>0</v>
          </cell>
        </row>
        <row r="1737">
          <cell r="AP1737">
            <v>0</v>
          </cell>
          <cell r="AQ1737">
            <v>0</v>
          </cell>
          <cell r="AR1737">
            <v>0</v>
          </cell>
          <cell r="AS1737">
            <v>0</v>
          </cell>
          <cell r="AT1737">
            <v>0</v>
          </cell>
          <cell r="AU1737">
            <v>0</v>
          </cell>
          <cell r="AV1737">
            <v>0</v>
          </cell>
          <cell r="AW1737">
            <v>0</v>
          </cell>
          <cell r="AX1737">
            <v>0</v>
          </cell>
          <cell r="AY1737">
            <v>0</v>
          </cell>
          <cell r="AZ1737">
            <v>0</v>
          </cell>
        </row>
        <row r="1738">
          <cell r="AP1738">
            <v>0</v>
          </cell>
          <cell r="AQ1738">
            <v>0</v>
          </cell>
          <cell r="AR1738">
            <v>0</v>
          </cell>
          <cell r="AS1738">
            <v>0</v>
          </cell>
          <cell r="AT1738">
            <v>0</v>
          </cell>
          <cell r="AU1738">
            <v>0</v>
          </cell>
          <cell r="AV1738">
            <v>0</v>
          </cell>
          <cell r="AW1738">
            <v>0</v>
          </cell>
          <cell r="AX1738">
            <v>0</v>
          </cell>
          <cell r="AY1738">
            <v>0</v>
          </cell>
          <cell r="AZ1738">
            <v>0</v>
          </cell>
        </row>
        <row r="1739">
          <cell r="AP1739">
            <v>0</v>
          </cell>
          <cell r="AQ1739">
            <v>0</v>
          </cell>
          <cell r="AR1739">
            <v>0</v>
          </cell>
          <cell r="AS1739">
            <v>0</v>
          </cell>
          <cell r="AT1739">
            <v>0</v>
          </cell>
          <cell r="AU1739">
            <v>0</v>
          </cell>
          <cell r="AV1739">
            <v>0</v>
          </cell>
          <cell r="AW1739">
            <v>0</v>
          </cell>
          <cell r="AX1739">
            <v>0</v>
          </cell>
          <cell r="AY1739">
            <v>0</v>
          </cell>
          <cell r="AZ1739">
            <v>0</v>
          </cell>
        </row>
        <row r="1740">
          <cell r="AP1740">
            <v>0</v>
          </cell>
          <cell r="AQ1740">
            <v>0</v>
          </cell>
          <cell r="AR1740">
            <v>0</v>
          </cell>
          <cell r="AS1740">
            <v>0</v>
          </cell>
          <cell r="AT1740">
            <v>0</v>
          </cell>
          <cell r="AU1740">
            <v>0</v>
          </cell>
          <cell r="AV1740">
            <v>0</v>
          </cell>
          <cell r="AW1740">
            <v>0</v>
          </cell>
          <cell r="AX1740">
            <v>0</v>
          </cell>
          <cell r="AY1740">
            <v>0</v>
          </cell>
          <cell r="AZ1740">
            <v>0</v>
          </cell>
        </row>
        <row r="1741">
          <cell r="AP1741">
            <v>0</v>
          </cell>
          <cell r="AQ1741">
            <v>0</v>
          </cell>
          <cell r="AR1741">
            <v>0</v>
          </cell>
          <cell r="AS1741">
            <v>0</v>
          </cell>
          <cell r="AT1741">
            <v>0</v>
          </cell>
          <cell r="AU1741">
            <v>0</v>
          </cell>
          <cell r="AV1741">
            <v>0</v>
          </cell>
          <cell r="AW1741">
            <v>0</v>
          </cell>
          <cell r="AX1741">
            <v>0</v>
          </cell>
          <cell r="AY1741">
            <v>0</v>
          </cell>
          <cell r="AZ1741">
            <v>0</v>
          </cell>
        </row>
        <row r="1742">
          <cell r="AP1742">
            <v>0</v>
          </cell>
          <cell r="AQ1742">
            <v>0</v>
          </cell>
          <cell r="AR1742">
            <v>0</v>
          </cell>
          <cell r="AS1742">
            <v>0</v>
          </cell>
          <cell r="AT1742">
            <v>0</v>
          </cell>
          <cell r="AU1742">
            <v>0</v>
          </cell>
          <cell r="AV1742">
            <v>0</v>
          </cell>
          <cell r="AW1742">
            <v>0</v>
          </cell>
          <cell r="AX1742">
            <v>0</v>
          </cell>
          <cell r="AY1742">
            <v>0</v>
          </cell>
          <cell r="AZ1742">
            <v>0</v>
          </cell>
        </row>
        <row r="1743">
          <cell r="AP1743">
            <v>0</v>
          </cell>
          <cell r="AQ1743">
            <v>0</v>
          </cell>
          <cell r="AR1743">
            <v>0</v>
          </cell>
          <cell r="AS1743">
            <v>0</v>
          </cell>
          <cell r="AT1743">
            <v>0</v>
          </cell>
          <cell r="AU1743">
            <v>0</v>
          </cell>
          <cell r="AV1743">
            <v>0</v>
          </cell>
          <cell r="AW1743">
            <v>0</v>
          </cell>
          <cell r="AX1743">
            <v>0</v>
          </cell>
          <cell r="AY1743">
            <v>0</v>
          </cell>
          <cell r="AZ1743">
            <v>0</v>
          </cell>
        </row>
        <row r="1744">
          <cell r="AP1744">
            <v>0</v>
          </cell>
          <cell r="AQ1744">
            <v>0</v>
          </cell>
          <cell r="AR1744">
            <v>0</v>
          </cell>
          <cell r="AS1744">
            <v>0</v>
          </cell>
          <cell r="AT1744">
            <v>0</v>
          </cell>
          <cell r="AU1744">
            <v>0</v>
          </cell>
          <cell r="AV1744">
            <v>0</v>
          </cell>
          <cell r="AW1744">
            <v>0</v>
          </cell>
          <cell r="AX1744">
            <v>0</v>
          </cell>
          <cell r="AY1744">
            <v>0</v>
          </cell>
          <cell r="AZ1744">
            <v>0</v>
          </cell>
        </row>
        <row r="1745">
          <cell r="AP1745">
            <v>0</v>
          </cell>
          <cell r="AQ1745">
            <v>0</v>
          </cell>
          <cell r="AR1745">
            <v>0</v>
          </cell>
          <cell r="AS1745">
            <v>0</v>
          </cell>
          <cell r="AT1745">
            <v>0</v>
          </cell>
          <cell r="AU1745">
            <v>0</v>
          </cell>
          <cell r="AV1745">
            <v>0</v>
          </cell>
          <cell r="AW1745">
            <v>0</v>
          </cell>
          <cell r="AX1745">
            <v>0</v>
          </cell>
          <cell r="AY1745">
            <v>0</v>
          </cell>
          <cell r="AZ1745">
            <v>0</v>
          </cell>
        </row>
        <row r="1746">
          <cell r="AP1746">
            <v>0</v>
          </cell>
          <cell r="AQ1746">
            <v>0</v>
          </cell>
          <cell r="AR1746">
            <v>0</v>
          </cell>
          <cell r="AS1746">
            <v>0</v>
          </cell>
          <cell r="AT1746">
            <v>0</v>
          </cell>
          <cell r="AU1746">
            <v>0</v>
          </cell>
          <cell r="AV1746">
            <v>0</v>
          </cell>
          <cell r="AW1746">
            <v>0</v>
          </cell>
          <cell r="AX1746">
            <v>0</v>
          </cell>
          <cell r="AY1746">
            <v>0</v>
          </cell>
          <cell r="AZ1746">
            <v>0</v>
          </cell>
        </row>
        <row r="1747">
          <cell r="AP1747">
            <v>0</v>
          </cell>
          <cell r="AQ1747">
            <v>0</v>
          </cell>
          <cell r="AR1747">
            <v>0</v>
          </cell>
          <cell r="AS1747">
            <v>0</v>
          </cell>
          <cell r="AT1747">
            <v>0</v>
          </cell>
          <cell r="AU1747">
            <v>0</v>
          </cell>
          <cell r="AV1747">
            <v>0</v>
          </cell>
          <cell r="AW1747">
            <v>0</v>
          </cell>
          <cell r="AX1747">
            <v>0</v>
          </cell>
          <cell r="AY1747">
            <v>0</v>
          </cell>
          <cell r="AZ1747">
            <v>0</v>
          </cell>
        </row>
        <row r="1748">
          <cell r="AP1748">
            <v>0</v>
          </cell>
          <cell r="AQ1748">
            <v>0</v>
          </cell>
          <cell r="AR1748">
            <v>0</v>
          </cell>
          <cell r="AS1748">
            <v>0</v>
          </cell>
          <cell r="AT1748">
            <v>0</v>
          </cell>
          <cell r="AU1748">
            <v>0</v>
          </cell>
          <cell r="AV1748">
            <v>0</v>
          </cell>
          <cell r="AW1748">
            <v>0</v>
          </cell>
          <cell r="AX1748">
            <v>0</v>
          </cell>
          <cell r="AY1748">
            <v>0</v>
          </cell>
          <cell r="AZ1748">
            <v>0</v>
          </cell>
        </row>
        <row r="1749">
          <cell r="AP1749">
            <v>0</v>
          </cell>
          <cell r="AQ1749">
            <v>0</v>
          </cell>
          <cell r="AR1749">
            <v>0</v>
          </cell>
          <cell r="AS1749">
            <v>0</v>
          </cell>
          <cell r="AT1749">
            <v>0</v>
          </cell>
          <cell r="AU1749">
            <v>0</v>
          </cell>
          <cell r="AV1749">
            <v>0</v>
          </cell>
          <cell r="AW1749">
            <v>0</v>
          </cell>
          <cell r="AX1749">
            <v>0</v>
          </cell>
          <cell r="AY1749">
            <v>0</v>
          </cell>
          <cell r="AZ1749">
            <v>0</v>
          </cell>
        </row>
        <row r="1750">
          <cell r="AP1750">
            <v>0</v>
          </cell>
          <cell r="AQ1750">
            <v>0</v>
          </cell>
          <cell r="AR1750">
            <v>0</v>
          </cell>
          <cell r="AS1750">
            <v>0</v>
          </cell>
          <cell r="AT1750">
            <v>0</v>
          </cell>
          <cell r="AU1750">
            <v>0</v>
          </cell>
          <cell r="AV1750">
            <v>0</v>
          </cell>
          <cell r="AW1750">
            <v>0</v>
          </cell>
          <cell r="AX1750">
            <v>0</v>
          </cell>
          <cell r="AY1750">
            <v>0</v>
          </cell>
          <cell r="AZ1750">
            <v>0</v>
          </cell>
        </row>
        <row r="1751">
          <cell r="AP1751">
            <v>0</v>
          </cell>
          <cell r="AQ1751">
            <v>0</v>
          </cell>
          <cell r="AR1751">
            <v>0</v>
          </cell>
          <cell r="AS1751">
            <v>0</v>
          </cell>
          <cell r="AT1751">
            <v>0</v>
          </cell>
          <cell r="AU1751">
            <v>0</v>
          </cell>
          <cell r="AV1751">
            <v>0</v>
          </cell>
          <cell r="AW1751">
            <v>0</v>
          </cell>
          <cell r="AX1751">
            <v>0</v>
          </cell>
          <cell r="AY1751">
            <v>0</v>
          </cell>
          <cell r="AZ1751">
            <v>0</v>
          </cell>
        </row>
        <row r="1752">
          <cell r="AP1752">
            <v>0</v>
          </cell>
          <cell r="AQ1752">
            <v>0</v>
          </cell>
          <cell r="AR1752">
            <v>0</v>
          </cell>
          <cell r="AS1752">
            <v>0</v>
          </cell>
          <cell r="AT1752">
            <v>0</v>
          </cell>
          <cell r="AU1752">
            <v>0</v>
          </cell>
          <cell r="AV1752">
            <v>0</v>
          </cell>
          <cell r="AW1752">
            <v>0</v>
          </cell>
          <cell r="AX1752">
            <v>0</v>
          </cell>
          <cell r="AY1752">
            <v>0</v>
          </cell>
          <cell r="AZ1752">
            <v>0</v>
          </cell>
        </row>
        <row r="1753">
          <cell r="AP1753">
            <v>0</v>
          </cell>
          <cell r="AQ1753">
            <v>0</v>
          </cell>
          <cell r="AR1753">
            <v>0</v>
          </cell>
          <cell r="AS1753">
            <v>0</v>
          </cell>
          <cell r="AT1753">
            <v>0</v>
          </cell>
          <cell r="AU1753">
            <v>0</v>
          </cell>
          <cell r="AV1753">
            <v>0</v>
          </cell>
          <cell r="AW1753">
            <v>0</v>
          </cell>
          <cell r="AX1753">
            <v>0</v>
          </cell>
          <cell r="AY1753">
            <v>0</v>
          </cell>
          <cell r="AZ1753">
            <v>0</v>
          </cell>
        </row>
        <row r="1754">
          <cell r="AP1754">
            <v>0</v>
          </cell>
          <cell r="AQ1754">
            <v>0</v>
          </cell>
          <cell r="AR1754">
            <v>0</v>
          </cell>
          <cell r="AS1754">
            <v>0</v>
          </cell>
          <cell r="AT1754">
            <v>0</v>
          </cell>
          <cell r="AU1754">
            <v>0</v>
          </cell>
          <cell r="AV1754">
            <v>0</v>
          </cell>
          <cell r="AW1754">
            <v>0</v>
          </cell>
          <cell r="AX1754">
            <v>0</v>
          </cell>
          <cell r="AY1754">
            <v>0</v>
          </cell>
          <cell r="AZ1754">
            <v>0</v>
          </cell>
        </row>
        <row r="1755">
          <cell r="AP1755">
            <v>0</v>
          </cell>
          <cell r="AQ1755">
            <v>0</v>
          </cell>
          <cell r="AR1755">
            <v>0</v>
          </cell>
          <cell r="AS1755">
            <v>0</v>
          </cell>
          <cell r="AT1755">
            <v>0</v>
          </cell>
          <cell r="AU1755">
            <v>0</v>
          </cell>
          <cell r="AV1755">
            <v>0</v>
          </cell>
          <cell r="AW1755">
            <v>0</v>
          </cell>
          <cell r="AX1755">
            <v>0</v>
          </cell>
          <cell r="AY1755">
            <v>0</v>
          </cell>
          <cell r="AZ1755">
            <v>0</v>
          </cell>
        </row>
        <row r="1756">
          <cell r="AP1756">
            <v>0</v>
          </cell>
          <cell r="AQ1756">
            <v>0</v>
          </cell>
          <cell r="AR1756">
            <v>0</v>
          </cell>
          <cell r="AS1756">
            <v>0</v>
          </cell>
          <cell r="AT1756">
            <v>0</v>
          </cell>
          <cell r="AU1756">
            <v>0</v>
          </cell>
          <cell r="AV1756">
            <v>0</v>
          </cell>
          <cell r="AW1756">
            <v>0</v>
          </cell>
          <cell r="AX1756">
            <v>0</v>
          </cell>
          <cell r="AY1756">
            <v>0</v>
          </cell>
          <cell r="AZ1756">
            <v>0</v>
          </cell>
        </row>
        <row r="1757">
          <cell r="AP1757">
            <v>0</v>
          </cell>
          <cell r="AQ1757">
            <v>0</v>
          </cell>
          <cell r="AR1757">
            <v>0</v>
          </cell>
          <cell r="AS1757">
            <v>0</v>
          </cell>
          <cell r="AT1757">
            <v>0</v>
          </cell>
          <cell r="AU1757">
            <v>0</v>
          </cell>
          <cell r="AV1757">
            <v>0</v>
          </cell>
          <cell r="AW1757">
            <v>0</v>
          </cell>
          <cell r="AX1757">
            <v>0</v>
          </cell>
          <cell r="AY1757">
            <v>0</v>
          </cell>
          <cell r="AZ1757">
            <v>0</v>
          </cell>
        </row>
        <row r="1758">
          <cell r="AP1758">
            <v>0</v>
          </cell>
          <cell r="AQ1758">
            <v>0</v>
          </cell>
          <cell r="AR1758">
            <v>0</v>
          </cell>
          <cell r="AS1758">
            <v>0</v>
          </cell>
          <cell r="AT1758">
            <v>0</v>
          </cell>
          <cell r="AU1758">
            <v>0</v>
          </cell>
          <cell r="AV1758">
            <v>0</v>
          </cell>
          <cell r="AW1758">
            <v>0</v>
          </cell>
          <cell r="AX1758">
            <v>0</v>
          </cell>
          <cell r="AY1758">
            <v>0</v>
          </cell>
          <cell r="AZ1758">
            <v>0</v>
          </cell>
        </row>
        <row r="1759">
          <cell r="AP1759">
            <v>0</v>
          </cell>
          <cell r="AQ1759">
            <v>0</v>
          </cell>
          <cell r="AR1759">
            <v>0</v>
          </cell>
          <cell r="AS1759">
            <v>0</v>
          </cell>
          <cell r="AT1759">
            <v>0</v>
          </cell>
          <cell r="AU1759">
            <v>0</v>
          </cell>
          <cell r="AV1759">
            <v>0</v>
          </cell>
          <cell r="AW1759">
            <v>0</v>
          </cell>
          <cell r="AX1759">
            <v>0</v>
          </cell>
          <cell r="AY1759">
            <v>0</v>
          </cell>
          <cell r="AZ1759">
            <v>0</v>
          </cell>
        </row>
        <row r="1760">
          <cell r="AP1760">
            <v>0</v>
          </cell>
          <cell r="AQ1760">
            <v>0</v>
          </cell>
          <cell r="AR1760">
            <v>0</v>
          </cell>
          <cell r="AS1760">
            <v>0</v>
          </cell>
          <cell r="AT1760">
            <v>0</v>
          </cell>
          <cell r="AU1760">
            <v>0</v>
          </cell>
          <cell r="AV1760">
            <v>0</v>
          </cell>
          <cell r="AW1760">
            <v>0</v>
          </cell>
          <cell r="AX1760">
            <v>0</v>
          </cell>
          <cell r="AY1760">
            <v>0</v>
          </cell>
          <cell r="AZ1760">
            <v>0</v>
          </cell>
        </row>
        <row r="1761">
          <cell r="AP1761">
            <v>0</v>
          </cell>
          <cell r="AQ1761">
            <v>0</v>
          </cell>
          <cell r="AR1761">
            <v>0</v>
          </cell>
          <cell r="AS1761">
            <v>0</v>
          </cell>
          <cell r="AT1761">
            <v>0</v>
          </cell>
          <cell r="AU1761">
            <v>0</v>
          </cell>
          <cell r="AV1761">
            <v>0</v>
          </cell>
          <cell r="AW1761">
            <v>0</v>
          </cell>
          <cell r="AX1761">
            <v>0</v>
          </cell>
          <cell r="AY1761">
            <v>0</v>
          </cell>
          <cell r="AZ1761">
            <v>0</v>
          </cell>
        </row>
        <row r="1762">
          <cell r="AP1762">
            <v>0</v>
          </cell>
          <cell r="AQ1762">
            <v>0</v>
          </cell>
          <cell r="AR1762">
            <v>0</v>
          </cell>
          <cell r="AS1762">
            <v>0</v>
          </cell>
          <cell r="AT1762">
            <v>0</v>
          </cell>
          <cell r="AU1762">
            <v>0</v>
          </cell>
          <cell r="AV1762">
            <v>0</v>
          </cell>
          <cell r="AW1762">
            <v>0</v>
          </cell>
          <cell r="AX1762">
            <v>0</v>
          </cell>
          <cell r="AY1762">
            <v>0</v>
          </cell>
          <cell r="AZ1762">
            <v>0</v>
          </cell>
        </row>
        <row r="1763">
          <cell r="AP1763">
            <v>0</v>
          </cell>
          <cell r="AQ1763">
            <v>0</v>
          </cell>
          <cell r="AR1763">
            <v>0</v>
          </cell>
          <cell r="AS1763">
            <v>0</v>
          </cell>
          <cell r="AT1763">
            <v>0</v>
          </cell>
          <cell r="AU1763">
            <v>0</v>
          </cell>
          <cell r="AV1763">
            <v>0</v>
          </cell>
          <cell r="AW1763">
            <v>0</v>
          </cell>
          <cell r="AX1763">
            <v>0</v>
          </cell>
          <cell r="AY1763">
            <v>0</v>
          </cell>
          <cell r="AZ1763">
            <v>0</v>
          </cell>
        </row>
        <row r="1764">
          <cell r="AP1764">
            <v>0</v>
          </cell>
          <cell r="AQ1764">
            <v>0</v>
          </cell>
          <cell r="AR1764">
            <v>0</v>
          </cell>
          <cell r="AS1764">
            <v>0</v>
          </cell>
          <cell r="AT1764">
            <v>0</v>
          </cell>
          <cell r="AU1764">
            <v>0</v>
          </cell>
          <cell r="AV1764">
            <v>0</v>
          </cell>
          <cell r="AW1764">
            <v>0</v>
          </cell>
          <cell r="AX1764">
            <v>0</v>
          </cell>
          <cell r="AY1764">
            <v>0</v>
          </cell>
          <cell r="AZ1764">
            <v>0</v>
          </cell>
        </row>
        <row r="1765">
          <cell r="AP1765">
            <v>0</v>
          </cell>
          <cell r="AQ1765">
            <v>0</v>
          </cell>
          <cell r="AR1765">
            <v>0</v>
          </cell>
          <cell r="AS1765">
            <v>0</v>
          </cell>
          <cell r="AT1765">
            <v>0</v>
          </cell>
          <cell r="AU1765">
            <v>0</v>
          </cell>
          <cell r="AV1765">
            <v>0</v>
          </cell>
          <cell r="AW1765">
            <v>0</v>
          </cell>
          <cell r="AX1765">
            <v>0</v>
          </cell>
          <cell r="AY1765">
            <v>0</v>
          </cell>
          <cell r="AZ1765">
            <v>0</v>
          </cell>
        </row>
        <row r="1766">
          <cell r="AP1766">
            <v>0</v>
          </cell>
          <cell r="AQ1766">
            <v>0</v>
          </cell>
          <cell r="AR1766">
            <v>0</v>
          </cell>
          <cell r="AS1766">
            <v>0</v>
          </cell>
          <cell r="AT1766">
            <v>0</v>
          </cell>
          <cell r="AU1766">
            <v>0</v>
          </cell>
          <cell r="AV1766">
            <v>0</v>
          </cell>
          <cell r="AW1766">
            <v>0</v>
          </cell>
          <cell r="AX1766">
            <v>0</v>
          </cell>
          <cell r="AY1766">
            <v>0</v>
          </cell>
          <cell r="AZ1766">
            <v>0</v>
          </cell>
        </row>
        <row r="1767">
          <cell r="AP1767">
            <v>0</v>
          </cell>
          <cell r="AQ1767">
            <v>0</v>
          </cell>
          <cell r="AR1767">
            <v>0</v>
          </cell>
          <cell r="AS1767">
            <v>0</v>
          </cell>
          <cell r="AT1767">
            <v>0</v>
          </cell>
          <cell r="AU1767">
            <v>0</v>
          </cell>
          <cell r="AV1767">
            <v>0</v>
          </cell>
          <cell r="AW1767">
            <v>0</v>
          </cell>
          <cell r="AX1767">
            <v>0</v>
          </cell>
          <cell r="AY1767">
            <v>0</v>
          </cell>
          <cell r="AZ1767">
            <v>0</v>
          </cell>
        </row>
        <row r="1768">
          <cell r="AP1768">
            <v>0</v>
          </cell>
          <cell r="AQ1768">
            <v>0</v>
          </cell>
          <cell r="AR1768">
            <v>0</v>
          </cell>
          <cell r="AS1768">
            <v>0</v>
          </cell>
          <cell r="AT1768">
            <v>0</v>
          </cell>
          <cell r="AU1768">
            <v>0</v>
          </cell>
          <cell r="AV1768">
            <v>0</v>
          </cell>
          <cell r="AW1768">
            <v>0</v>
          </cell>
          <cell r="AX1768">
            <v>0</v>
          </cell>
          <cell r="AY1768">
            <v>0</v>
          </cell>
          <cell r="AZ1768">
            <v>0</v>
          </cell>
        </row>
        <row r="1769">
          <cell r="AP1769">
            <v>0</v>
          </cell>
          <cell r="AQ1769">
            <v>0</v>
          </cell>
          <cell r="AR1769">
            <v>0</v>
          </cell>
          <cell r="AS1769">
            <v>0</v>
          </cell>
          <cell r="AT1769">
            <v>0</v>
          </cell>
          <cell r="AU1769">
            <v>0</v>
          </cell>
          <cell r="AV1769">
            <v>0</v>
          </cell>
          <cell r="AW1769">
            <v>0</v>
          </cell>
          <cell r="AX1769">
            <v>0</v>
          </cell>
          <cell r="AY1769">
            <v>0</v>
          </cell>
          <cell r="AZ1769">
            <v>0</v>
          </cell>
        </row>
        <row r="1770">
          <cell r="AP1770">
            <v>0</v>
          </cell>
          <cell r="AQ1770">
            <v>0</v>
          </cell>
          <cell r="AR1770">
            <v>0</v>
          </cell>
          <cell r="AS1770">
            <v>0</v>
          </cell>
          <cell r="AT1770">
            <v>0</v>
          </cell>
          <cell r="AU1770">
            <v>0</v>
          </cell>
          <cell r="AV1770">
            <v>0</v>
          </cell>
          <cell r="AW1770">
            <v>0</v>
          </cell>
          <cell r="AX1770">
            <v>0</v>
          </cell>
          <cell r="AY1770">
            <v>0</v>
          </cell>
          <cell r="AZ1770">
            <v>0</v>
          </cell>
        </row>
        <row r="1771">
          <cell r="AP1771">
            <v>0</v>
          </cell>
          <cell r="AQ1771">
            <v>0</v>
          </cell>
          <cell r="AR1771">
            <v>0</v>
          </cell>
          <cell r="AS1771">
            <v>0</v>
          </cell>
          <cell r="AT1771">
            <v>0</v>
          </cell>
          <cell r="AU1771">
            <v>0</v>
          </cell>
          <cell r="AV1771">
            <v>0</v>
          </cell>
          <cell r="AW1771">
            <v>0</v>
          </cell>
          <cell r="AX1771">
            <v>0</v>
          </cell>
          <cell r="AY1771">
            <v>0</v>
          </cell>
          <cell r="AZ1771">
            <v>0</v>
          </cell>
        </row>
        <row r="1772">
          <cell r="AP1772">
            <v>0</v>
          </cell>
          <cell r="AQ1772">
            <v>0</v>
          </cell>
          <cell r="AR1772">
            <v>0</v>
          </cell>
          <cell r="AS1772">
            <v>0</v>
          </cell>
          <cell r="AT1772">
            <v>0</v>
          </cell>
          <cell r="AU1772">
            <v>0</v>
          </cell>
          <cell r="AV1772">
            <v>0</v>
          </cell>
          <cell r="AW1772">
            <v>0</v>
          </cell>
          <cell r="AX1772">
            <v>0</v>
          </cell>
          <cell r="AY1772">
            <v>0</v>
          </cell>
          <cell r="AZ1772">
            <v>0</v>
          </cell>
        </row>
        <row r="1773">
          <cell r="AP1773">
            <v>0</v>
          </cell>
          <cell r="AQ1773">
            <v>0</v>
          </cell>
          <cell r="AR1773">
            <v>0</v>
          </cell>
          <cell r="AS1773">
            <v>0</v>
          </cell>
          <cell r="AT1773">
            <v>0</v>
          </cell>
          <cell r="AU1773">
            <v>0</v>
          </cell>
          <cell r="AV1773">
            <v>0</v>
          </cell>
          <cell r="AW1773">
            <v>0</v>
          </cell>
          <cell r="AX1773">
            <v>0</v>
          </cell>
          <cell r="AY1773">
            <v>0</v>
          </cell>
          <cell r="AZ1773">
            <v>0</v>
          </cell>
        </row>
        <row r="1774">
          <cell r="AP1774">
            <v>0</v>
          </cell>
          <cell r="AQ1774">
            <v>0</v>
          </cell>
          <cell r="AR1774">
            <v>0</v>
          </cell>
          <cell r="AS1774">
            <v>0</v>
          </cell>
          <cell r="AT1774">
            <v>0</v>
          </cell>
          <cell r="AU1774">
            <v>0</v>
          </cell>
          <cell r="AV1774">
            <v>0</v>
          </cell>
          <cell r="AW1774">
            <v>0</v>
          </cell>
          <cell r="AX1774">
            <v>0</v>
          </cell>
          <cell r="AY1774">
            <v>0</v>
          </cell>
          <cell r="AZ1774">
            <v>0</v>
          </cell>
        </row>
        <row r="1775">
          <cell r="AP1775">
            <v>0</v>
          </cell>
          <cell r="AQ1775">
            <v>0</v>
          </cell>
          <cell r="AR1775">
            <v>0</v>
          </cell>
          <cell r="AS1775">
            <v>0</v>
          </cell>
          <cell r="AT1775">
            <v>0</v>
          </cell>
          <cell r="AU1775">
            <v>0</v>
          </cell>
          <cell r="AV1775">
            <v>0</v>
          </cell>
          <cell r="AW1775">
            <v>0</v>
          </cell>
          <cell r="AX1775">
            <v>0</v>
          </cell>
          <cell r="AY1775">
            <v>0</v>
          </cell>
          <cell r="AZ1775">
            <v>0</v>
          </cell>
        </row>
        <row r="1776">
          <cell r="AP1776">
            <v>0</v>
          </cell>
          <cell r="AQ1776">
            <v>0</v>
          </cell>
          <cell r="AR1776">
            <v>0</v>
          </cell>
          <cell r="AS1776">
            <v>0</v>
          </cell>
          <cell r="AT1776">
            <v>0</v>
          </cell>
          <cell r="AU1776">
            <v>0</v>
          </cell>
          <cell r="AV1776">
            <v>0</v>
          </cell>
          <cell r="AW1776">
            <v>0</v>
          </cell>
          <cell r="AX1776">
            <v>0</v>
          </cell>
          <cell r="AY1776">
            <v>0</v>
          </cell>
          <cell r="AZ1776">
            <v>0</v>
          </cell>
        </row>
        <row r="1777">
          <cell r="AP1777">
            <v>0</v>
          </cell>
          <cell r="AQ1777">
            <v>0</v>
          </cell>
          <cell r="AR1777">
            <v>0</v>
          </cell>
          <cell r="AS1777">
            <v>0</v>
          </cell>
          <cell r="AT1777">
            <v>0</v>
          </cell>
          <cell r="AU1777">
            <v>0</v>
          </cell>
          <cell r="AV1777">
            <v>0</v>
          </cell>
          <cell r="AW1777">
            <v>0</v>
          </cell>
          <cell r="AX1777">
            <v>0</v>
          </cell>
          <cell r="AY1777">
            <v>0</v>
          </cell>
          <cell r="AZ1777">
            <v>0</v>
          </cell>
        </row>
        <row r="1778">
          <cell r="AP1778">
            <v>0</v>
          </cell>
          <cell r="AQ1778">
            <v>0</v>
          </cell>
          <cell r="AR1778">
            <v>0</v>
          </cell>
          <cell r="AS1778">
            <v>0</v>
          </cell>
          <cell r="AT1778">
            <v>0</v>
          </cell>
          <cell r="AU1778">
            <v>0</v>
          </cell>
          <cell r="AV1778">
            <v>0</v>
          </cell>
          <cell r="AW1778">
            <v>0</v>
          </cell>
          <cell r="AX1778">
            <v>0</v>
          </cell>
          <cell r="AY1778">
            <v>0</v>
          </cell>
          <cell r="AZ1778">
            <v>0</v>
          </cell>
        </row>
        <row r="1779">
          <cell r="AP1779">
            <v>0</v>
          </cell>
          <cell r="AQ1779">
            <v>0</v>
          </cell>
          <cell r="AR1779">
            <v>0</v>
          </cell>
          <cell r="AS1779">
            <v>0</v>
          </cell>
          <cell r="AT1779">
            <v>0</v>
          </cell>
          <cell r="AU1779">
            <v>0</v>
          </cell>
          <cell r="AV1779">
            <v>0</v>
          </cell>
          <cell r="AW1779">
            <v>0</v>
          </cell>
          <cell r="AX1779">
            <v>0</v>
          </cell>
          <cell r="AY1779">
            <v>0</v>
          </cell>
          <cell r="AZ1779">
            <v>0</v>
          </cell>
        </row>
        <row r="1780">
          <cell r="AP1780">
            <v>0</v>
          </cell>
          <cell r="AQ1780">
            <v>0</v>
          </cell>
          <cell r="AR1780">
            <v>0</v>
          </cell>
          <cell r="AS1780">
            <v>0</v>
          </cell>
          <cell r="AT1780">
            <v>0</v>
          </cell>
          <cell r="AU1780">
            <v>0</v>
          </cell>
          <cell r="AV1780">
            <v>0</v>
          </cell>
          <cell r="AW1780">
            <v>0</v>
          </cell>
          <cell r="AX1780">
            <v>0</v>
          </cell>
          <cell r="AY1780">
            <v>0</v>
          </cell>
          <cell r="AZ1780">
            <v>0</v>
          </cell>
        </row>
        <row r="1781">
          <cell r="AP1781">
            <v>0</v>
          </cell>
          <cell r="AQ1781">
            <v>0</v>
          </cell>
          <cell r="AR1781">
            <v>0</v>
          </cell>
          <cell r="AS1781">
            <v>0</v>
          </cell>
          <cell r="AT1781">
            <v>0</v>
          </cell>
          <cell r="AU1781">
            <v>0</v>
          </cell>
          <cell r="AV1781">
            <v>0</v>
          </cell>
          <cell r="AW1781">
            <v>0</v>
          </cell>
          <cell r="AX1781">
            <v>0</v>
          </cell>
          <cell r="AY1781">
            <v>0</v>
          </cell>
          <cell r="AZ1781">
            <v>0</v>
          </cell>
        </row>
        <row r="1782">
          <cell r="AP1782">
            <v>0</v>
          </cell>
          <cell r="AQ1782">
            <v>0</v>
          </cell>
          <cell r="AR1782">
            <v>0</v>
          </cell>
          <cell r="AS1782">
            <v>0</v>
          </cell>
          <cell r="AT1782">
            <v>0</v>
          </cell>
          <cell r="AU1782">
            <v>0</v>
          </cell>
          <cell r="AV1782">
            <v>0</v>
          </cell>
          <cell r="AW1782">
            <v>0</v>
          </cell>
          <cell r="AX1782">
            <v>0</v>
          </cell>
          <cell r="AY1782">
            <v>0</v>
          </cell>
          <cell r="AZ1782">
            <v>0</v>
          </cell>
        </row>
        <row r="1783">
          <cell r="AP1783">
            <v>0</v>
          </cell>
          <cell r="AQ1783">
            <v>0</v>
          </cell>
          <cell r="AR1783">
            <v>0</v>
          </cell>
          <cell r="AS1783">
            <v>0</v>
          </cell>
          <cell r="AT1783">
            <v>0</v>
          </cell>
          <cell r="AU1783">
            <v>0</v>
          </cell>
          <cell r="AV1783">
            <v>0</v>
          </cell>
          <cell r="AW1783">
            <v>0</v>
          </cell>
          <cell r="AX1783">
            <v>0</v>
          </cell>
          <cell r="AY1783">
            <v>0</v>
          </cell>
          <cell r="AZ1783">
            <v>0</v>
          </cell>
        </row>
        <row r="1784">
          <cell r="AP1784">
            <v>0</v>
          </cell>
          <cell r="AQ1784">
            <v>0</v>
          </cell>
          <cell r="AR1784">
            <v>0</v>
          </cell>
          <cell r="AS1784">
            <v>0</v>
          </cell>
          <cell r="AT1784">
            <v>0</v>
          </cell>
          <cell r="AU1784">
            <v>0</v>
          </cell>
          <cell r="AV1784">
            <v>0</v>
          </cell>
          <cell r="AW1784">
            <v>0</v>
          </cell>
          <cell r="AX1784">
            <v>0</v>
          </cell>
          <cell r="AY1784">
            <v>0</v>
          </cell>
          <cell r="AZ1784">
            <v>0</v>
          </cell>
        </row>
        <row r="1785">
          <cell r="AP1785">
            <v>0</v>
          </cell>
          <cell r="AQ1785">
            <v>0</v>
          </cell>
          <cell r="AR1785">
            <v>0</v>
          </cell>
          <cell r="AS1785">
            <v>0</v>
          </cell>
          <cell r="AT1785">
            <v>0</v>
          </cell>
          <cell r="AU1785">
            <v>0</v>
          </cell>
          <cell r="AV1785">
            <v>0</v>
          </cell>
          <cell r="AW1785">
            <v>0</v>
          </cell>
          <cell r="AX1785">
            <v>0</v>
          </cell>
          <cell r="AY1785">
            <v>0</v>
          </cell>
          <cell r="AZ1785">
            <v>0</v>
          </cell>
        </row>
        <row r="1786">
          <cell r="AP1786">
            <v>0</v>
          </cell>
          <cell r="AQ1786">
            <v>0</v>
          </cell>
          <cell r="AR1786">
            <v>0</v>
          </cell>
          <cell r="AS1786">
            <v>0</v>
          </cell>
          <cell r="AT1786">
            <v>0</v>
          </cell>
          <cell r="AU1786">
            <v>0</v>
          </cell>
          <cell r="AV1786">
            <v>0</v>
          </cell>
          <cell r="AW1786">
            <v>0</v>
          </cell>
          <cell r="AX1786">
            <v>0</v>
          </cell>
          <cell r="AY1786">
            <v>0</v>
          </cell>
          <cell r="AZ1786">
            <v>0</v>
          </cell>
        </row>
        <row r="1787">
          <cell r="AP1787">
            <v>0</v>
          </cell>
          <cell r="AQ1787">
            <v>0</v>
          </cell>
          <cell r="AR1787">
            <v>0</v>
          </cell>
          <cell r="AS1787">
            <v>0</v>
          </cell>
          <cell r="AT1787">
            <v>0</v>
          </cell>
          <cell r="AU1787">
            <v>0</v>
          </cell>
          <cell r="AV1787">
            <v>0</v>
          </cell>
          <cell r="AW1787">
            <v>0</v>
          </cell>
          <cell r="AX1787">
            <v>0</v>
          </cell>
          <cell r="AY1787">
            <v>0</v>
          </cell>
          <cell r="AZ1787">
            <v>0</v>
          </cell>
        </row>
        <row r="1788">
          <cell r="AP1788">
            <v>0</v>
          </cell>
          <cell r="AQ1788">
            <v>0</v>
          </cell>
          <cell r="AR1788">
            <v>0</v>
          </cell>
          <cell r="AS1788">
            <v>0</v>
          </cell>
          <cell r="AT1788">
            <v>0</v>
          </cell>
          <cell r="AU1788">
            <v>0</v>
          </cell>
          <cell r="AV1788">
            <v>0</v>
          </cell>
          <cell r="AW1788">
            <v>0</v>
          </cell>
          <cell r="AX1788">
            <v>0</v>
          </cell>
          <cell r="AY1788">
            <v>0</v>
          </cell>
          <cell r="AZ1788">
            <v>0</v>
          </cell>
        </row>
        <row r="1789">
          <cell r="AP1789">
            <v>0</v>
          </cell>
          <cell r="AQ1789">
            <v>0</v>
          </cell>
          <cell r="AR1789">
            <v>0</v>
          </cell>
          <cell r="AS1789">
            <v>0</v>
          </cell>
          <cell r="AT1789">
            <v>0</v>
          </cell>
          <cell r="AU1789">
            <v>0</v>
          </cell>
          <cell r="AV1789">
            <v>0</v>
          </cell>
          <cell r="AW1789">
            <v>0</v>
          </cell>
          <cell r="AX1789">
            <v>0</v>
          </cell>
          <cell r="AY1789">
            <v>0</v>
          </cell>
          <cell r="AZ1789">
            <v>0</v>
          </cell>
        </row>
        <row r="1790">
          <cell r="AP1790">
            <v>0</v>
          </cell>
          <cell r="AQ1790">
            <v>0</v>
          </cell>
          <cell r="AR1790">
            <v>0</v>
          </cell>
          <cell r="AS1790">
            <v>0</v>
          </cell>
          <cell r="AT1790">
            <v>0</v>
          </cell>
          <cell r="AU1790">
            <v>0</v>
          </cell>
          <cell r="AV1790">
            <v>0</v>
          </cell>
          <cell r="AW1790">
            <v>0</v>
          </cell>
          <cell r="AX1790">
            <v>0</v>
          </cell>
          <cell r="AY1790">
            <v>0</v>
          </cell>
          <cell r="AZ1790">
            <v>0</v>
          </cell>
        </row>
        <row r="1791">
          <cell r="AP1791">
            <v>0</v>
          </cell>
          <cell r="AQ1791">
            <v>0</v>
          </cell>
          <cell r="AR1791">
            <v>0</v>
          </cell>
          <cell r="AS1791">
            <v>0</v>
          </cell>
          <cell r="AT1791">
            <v>0</v>
          </cell>
          <cell r="AU1791">
            <v>0</v>
          </cell>
          <cell r="AV1791">
            <v>0</v>
          </cell>
          <cell r="AW1791">
            <v>0</v>
          </cell>
          <cell r="AX1791">
            <v>0</v>
          </cell>
          <cell r="AY1791">
            <v>0</v>
          </cell>
          <cell r="AZ1791">
            <v>0</v>
          </cell>
        </row>
        <row r="1792">
          <cell r="AP1792">
            <v>0</v>
          </cell>
          <cell r="AQ1792">
            <v>0</v>
          </cell>
          <cell r="AR1792">
            <v>0</v>
          </cell>
          <cell r="AS1792">
            <v>0</v>
          </cell>
          <cell r="AT1792">
            <v>0</v>
          </cell>
          <cell r="AU1792">
            <v>0</v>
          </cell>
          <cell r="AV1792">
            <v>0</v>
          </cell>
          <cell r="AW1792">
            <v>0</v>
          </cell>
          <cell r="AX1792">
            <v>0</v>
          </cell>
          <cell r="AY1792">
            <v>0</v>
          </cell>
          <cell r="AZ1792">
            <v>0</v>
          </cell>
        </row>
        <row r="1793">
          <cell r="AP1793">
            <v>0</v>
          </cell>
          <cell r="AQ1793">
            <v>0</v>
          </cell>
          <cell r="AR1793">
            <v>0</v>
          </cell>
          <cell r="AS1793">
            <v>0</v>
          </cell>
          <cell r="AT1793">
            <v>0</v>
          </cell>
          <cell r="AU1793">
            <v>0</v>
          </cell>
          <cell r="AV1793">
            <v>0</v>
          </cell>
          <cell r="AW1793">
            <v>0</v>
          </cell>
          <cell r="AX1793">
            <v>0</v>
          </cell>
          <cell r="AY1793">
            <v>0</v>
          </cell>
          <cell r="AZ1793">
            <v>0</v>
          </cell>
        </row>
        <row r="1794">
          <cell r="AP1794">
            <v>0</v>
          </cell>
          <cell r="AQ1794">
            <v>0</v>
          </cell>
          <cell r="AR1794">
            <v>0</v>
          </cell>
          <cell r="AS1794">
            <v>0</v>
          </cell>
          <cell r="AT1794">
            <v>0</v>
          </cell>
          <cell r="AU1794">
            <v>0</v>
          </cell>
          <cell r="AV1794">
            <v>0</v>
          </cell>
          <cell r="AW1794">
            <v>0</v>
          </cell>
          <cell r="AX1794">
            <v>0</v>
          </cell>
          <cell r="AY1794">
            <v>0</v>
          </cell>
          <cell r="AZ1794">
            <v>0</v>
          </cell>
        </row>
        <row r="1795">
          <cell r="AP1795">
            <v>0</v>
          </cell>
          <cell r="AQ1795">
            <v>0</v>
          </cell>
          <cell r="AR1795">
            <v>0</v>
          </cell>
          <cell r="AS1795">
            <v>0</v>
          </cell>
          <cell r="AT1795">
            <v>0</v>
          </cell>
          <cell r="AU1795">
            <v>0</v>
          </cell>
          <cell r="AV1795">
            <v>0</v>
          </cell>
          <cell r="AW1795">
            <v>0</v>
          </cell>
          <cell r="AX1795">
            <v>0</v>
          </cell>
          <cell r="AY1795">
            <v>0</v>
          </cell>
          <cell r="AZ1795">
            <v>0</v>
          </cell>
        </row>
        <row r="1796">
          <cell r="AP1796">
            <v>0</v>
          </cell>
          <cell r="AQ1796">
            <v>0</v>
          </cell>
          <cell r="AR1796">
            <v>0</v>
          </cell>
          <cell r="AS1796">
            <v>0</v>
          </cell>
          <cell r="AT1796">
            <v>0</v>
          </cell>
          <cell r="AU1796">
            <v>0</v>
          </cell>
          <cell r="AV1796">
            <v>0</v>
          </cell>
          <cell r="AW1796">
            <v>0</v>
          </cell>
          <cell r="AX1796">
            <v>0</v>
          </cell>
          <cell r="AY1796">
            <v>0</v>
          </cell>
          <cell r="AZ1796">
            <v>0</v>
          </cell>
        </row>
        <row r="1797">
          <cell r="AP1797">
            <v>0</v>
          </cell>
          <cell r="AQ1797">
            <v>0</v>
          </cell>
          <cell r="AR1797">
            <v>0</v>
          </cell>
          <cell r="AS1797">
            <v>0</v>
          </cell>
          <cell r="AT1797">
            <v>0</v>
          </cell>
          <cell r="AU1797">
            <v>0</v>
          </cell>
          <cell r="AV1797">
            <v>0</v>
          </cell>
          <cell r="AW1797">
            <v>0</v>
          </cell>
          <cell r="AX1797">
            <v>0</v>
          </cell>
          <cell r="AY1797">
            <v>0</v>
          </cell>
          <cell r="AZ1797">
            <v>0</v>
          </cell>
        </row>
        <row r="1798">
          <cell r="AP1798">
            <v>0</v>
          </cell>
          <cell r="AQ1798">
            <v>0</v>
          </cell>
          <cell r="AR1798">
            <v>0</v>
          </cell>
          <cell r="AS1798">
            <v>0</v>
          </cell>
          <cell r="AT1798">
            <v>0</v>
          </cell>
          <cell r="AU1798">
            <v>0</v>
          </cell>
          <cell r="AV1798">
            <v>0</v>
          </cell>
          <cell r="AW1798">
            <v>0</v>
          </cell>
          <cell r="AX1798">
            <v>0</v>
          </cell>
          <cell r="AY1798">
            <v>0</v>
          </cell>
          <cell r="AZ1798">
            <v>0</v>
          </cell>
        </row>
        <row r="1799">
          <cell r="AP1799">
            <v>0</v>
          </cell>
          <cell r="AQ1799">
            <v>0</v>
          </cell>
          <cell r="AR1799">
            <v>0</v>
          </cell>
          <cell r="AS1799">
            <v>0</v>
          </cell>
          <cell r="AT1799">
            <v>0</v>
          </cell>
          <cell r="AU1799">
            <v>0</v>
          </cell>
          <cell r="AV1799">
            <v>0</v>
          </cell>
          <cell r="AW1799">
            <v>0</v>
          </cell>
          <cell r="AX1799">
            <v>0</v>
          </cell>
          <cell r="AY1799">
            <v>0</v>
          </cell>
          <cell r="AZ1799">
            <v>0</v>
          </cell>
        </row>
        <row r="1800">
          <cell r="AP1800">
            <v>0</v>
          </cell>
          <cell r="AQ1800">
            <v>0</v>
          </cell>
          <cell r="AR1800">
            <v>0</v>
          </cell>
          <cell r="AS1800">
            <v>0</v>
          </cell>
          <cell r="AT1800">
            <v>0</v>
          </cell>
          <cell r="AU1800">
            <v>0</v>
          </cell>
          <cell r="AV1800">
            <v>0</v>
          </cell>
          <cell r="AW1800">
            <v>0</v>
          </cell>
          <cell r="AX1800">
            <v>0</v>
          </cell>
          <cell r="AY1800">
            <v>0</v>
          </cell>
          <cell r="AZ1800">
            <v>0</v>
          </cell>
        </row>
        <row r="1801">
          <cell r="AP1801">
            <v>0</v>
          </cell>
          <cell r="AQ1801">
            <v>0</v>
          </cell>
          <cell r="AR1801">
            <v>0</v>
          </cell>
          <cell r="AS1801">
            <v>0</v>
          </cell>
          <cell r="AT1801">
            <v>0</v>
          </cell>
          <cell r="AU1801">
            <v>0</v>
          </cell>
          <cell r="AV1801">
            <v>0</v>
          </cell>
          <cell r="AW1801">
            <v>0</v>
          </cell>
          <cell r="AX1801">
            <v>0</v>
          </cell>
          <cell r="AY1801">
            <v>0</v>
          </cell>
          <cell r="AZ1801">
            <v>0</v>
          </cell>
        </row>
        <row r="1802">
          <cell r="AP1802">
            <v>0</v>
          </cell>
          <cell r="AQ1802">
            <v>0</v>
          </cell>
          <cell r="AR1802">
            <v>0</v>
          </cell>
          <cell r="AS1802">
            <v>0</v>
          </cell>
          <cell r="AT1802">
            <v>0</v>
          </cell>
          <cell r="AU1802">
            <v>0</v>
          </cell>
          <cell r="AV1802">
            <v>0</v>
          </cell>
          <cell r="AW1802">
            <v>0</v>
          </cell>
          <cell r="AX1802">
            <v>0</v>
          </cell>
          <cell r="AY1802">
            <v>0</v>
          </cell>
          <cell r="AZ1802">
            <v>0</v>
          </cell>
        </row>
        <row r="1803">
          <cell r="AP1803">
            <v>0</v>
          </cell>
          <cell r="AQ1803">
            <v>0</v>
          </cell>
          <cell r="AR1803">
            <v>0</v>
          </cell>
          <cell r="AS1803">
            <v>0</v>
          </cell>
          <cell r="AT1803">
            <v>0</v>
          </cell>
          <cell r="AU1803">
            <v>0</v>
          </cell>
          <cell r="AV1803">
            <v>0</v>
          </cell>
          <cell r="AW1803">
            <v>0</v>
          </cell>
          <cell r="AX1803">
            <v>0</v>
          </cell>
          <cell r="AY1803">
            <v>0</v>
          </cell>
          <cell r="AZ1803">
            <v>0</v>
          </cell>
        </row>
        <row r="1804">
          <cell r="AP1804">
            <v>0</v>
          </cell>
          <cell r="AQ1804">
            <v>0</v>
          </cell>
          <cell r="AR1804">
            <v>0</v>
          </cell>
          <cell r="AS1804">
            <v>0</v>
          </cell>
          <cell r="AT1804">
            <v>0</v>
          </cell>
          <cell r="AU1804">
            <v>0</v>
          </cell>
          <cell r="AV1804">
            <v>0</v>
          </cell>
          <cell r="AW1804">
            <v>0</v>
          </cell>
          <cell r="AX1804">
            <v>0</v>
          </cell>
          <cell r="AY1804">
            <v>0</v>
          </cell>
          <cell r="AZ1804">
            <v>0</v>
          </cell>
        </row>
        <row r="1805">
          <cell r="AP1805">
            <v>0</v>
          </cell>
          <cell r="AQ1805">
            <v>0</v>
          </cell>
          <cell r="AR1805">
            <v>0</v>
          </cell>
          <cell r="AS1805">
            <v>0</v>
          </cell>
          <cell r="AT1805">
            <v>0</v>
          </cell>
          <cell r="AU1805">
            <v>0</v>
          </cell>
          <cell r="AV1805">
            <v>0</v>
          </cell>
          <cell r="AW1805">
            <v>0</v>
          </cell>
          <cell r="AX1805">
            <v>0</v>
          </cell>
          <cell r="AY1805">
            <v>0</v>
          </cell>
          <cell r="AZ1805">
            <v>0</v>
          </cell>
        </row>
        <row r="1806">
          <cell r="AP1806">
            <v>0</v>
          </cell>
          <cell r="AQ1806">
            <v>0</v>
          </cell>
          <cell r="AR1806">
            <v>0</v>
          </cell>
          <cell r="AS1806">
            <v>0</v>
          </cell>
          <cell r="AT1806">
            <v>0</v>
          </cell>
          <cell r="AU1806">
            <v>0</v>
          </cell>
          <cell r="AV1806">
            <v>0</v>
          </cell>
          <cell r="AW1806">
            <v>0</v>
          </cell>
          <cell r="AX1806">
            <v>0</v>
          </cell>
          <cell r="AY1806">
            <v>0</v>
          </cell>
          <cell r="AZ1806">
            <v>0</v>
          </cell>
        </row>
        <row r="1807">
          <cell r="AP1807">
            <v>0</v>
          </cell>
          <cell r="AQ1807">
            <v>0</v>
          </cell>
          <cell r="AR1807">
            <v>0</v>
          </cell>
          <cell r="AS1807">
            <v>0</v>
          </cell>
          <cell r="AT1807">
            <v>0</v>
          </cell>
          <cell r="AU1807">
            <v>0</v>
          </cell>
          <cell r="AV1807">
            <v>0</v>
          </cell>
          <cell r="AW1807">
            <v>0</v>
          </cell>
          <cell r="AX1807">
            <v>0</v>
          </cell>
          <cell r="AY1807">
            <v>0</v>
          </cell>
          <cell r="AZ1807">
            <v>0</v>
          </cell>
        </row>
        <row r="1808">
          <cell r="AP1808">
            <v>0</v>
          </cell>
          <cell r="AQ1808">
            <v>0</v>
          </cell>
          <cell r="AR1808">
            <v>0</v>
          </cell>
          <cell r="AS1808">
            <v>0</v>
          </cell>
          <cell r="AT1808">
            <v>0</v>
          </cell>
          <cell r="AU1808">
            <v>0</v>
          </cell>
          <cell r="AV1808">
            <v>0</v>
          </cell>
          <cell r="AW1808">
            <v>0</v>
          </cell>
          <cell r="AX1808">
            <v>0</v>
          </cell>
          <cell r="AY1808">
            <v>0</v>
          </cell>
          <cell r="AZ1808">
            <v>0</v>
          </cell>
        </row>
        <row r="1809">
          <cell r="AP1809">
            <v>0</v>
          </cell>
          <cell r="AQ1809">
            <v>0</v>
          </cell>
          <cell r="AR1809">
            <v>0</v>
          </cell>
          <cell r="AS1809">
            <v>0</v>
          </cell>
          <cell r="AT1809">
            <v>0</v>
          </cell>
          <cell r="AU1809">
            <v>0</v>
          </cell>
          <cell r="AV1809">
            <v>0</v>
          </cell>
          <cell r="AW1809">
            <v>0</v>
          </cell>
          <cell r="AX1809">
            <v>0</v>
          </cell>
          <cell r="AY1809">
            <v>0</v>
          </cell>
          <cell r="AZ1809">
            <v>0</v>
          </cell>
        </row>
        <row r="1810">
          <cell r="AP1810">
            <v>0</v>
          </cell>
          <cell r="AQ1810">
            <v>0</v>
          </cell>
          <cell r="AR1810">
            <v>0</v>
          </cell>
          <cell r="AS1810">
            <v>0</v>
          </cell>
          <cell r="AT1810">
            <v>0</v>
          </cell>
          <cell r="AU1810">
            <v>0</v>
          </cell>
          <cell r="AV1810">
            <v>0</v>
          </cell>
          <cell r="AW1810">
            <v>0</v>
          </cell>
          <cell r="AX1810">
            <v>0</v>
          </cell>
          <cell r="AY1810">
            <v>0</v>
          </cell>
          <cell r="AZ1810">
            <v>0</v>
          </cell>
        </row>
        <row r="1811">
          <cell r="AP1811">
            <v>0</v>
          </cell>
          <cell r="AQ1811">
            <v>0</v>
          </cell>
          <cell r="AR1811">
            <v>0</v>
          </cell>
          <cell r="AS1811">
            <v>0</v>
          </cell>
          <cell r="AT1811">
            <v>0</v>
          </cell>
          <cell r="AU1811">
            <v>0</v>
          </cell>
          <cell r="AV1811">
            <v>0</v>
          </cell>
          <cell r="AW1811">
            <v>0</v>
          </cell>
          <cell r="AX1811">
            <v>0</v>
          </cell>
          <cell r="AY1811">
            <v>0</v>
          </cell>
          <cell r="AZ1811">
            <v>0</v>
          </cell>
        </row>
        <row r="1812">
          <cell r="AP1812">
            <v>0</v>
          </cell>
          <cell r="AQ1812">
            <v>0</v>
          </cell>
          <cell r="AR1812">
            <v>0</v>
          </cell>
          <cell r="AS1812">
            <v>0</v>
          </cell>
          <cell r="AT1812">
            <v>0</v>
          </cell>
          <cell r="AU1812">
            <v>0</v>
          </cell>
          <cell r="AV1812">
            <v>0</v>
          </cell>
          <cell r="AW1812">
            <v>0</v>
          </cell>
          <cell r="AX1812">
            <v>0</v>
          </cell>
          <cell r="AY1812">
            <v>0</v>
          </cell>
          <cell r="AZ1812">
            <v>0</v>
          </cell>
        </row>
        <row r="1813">
          <cell r="AP1813">
            <v>0</v>
          </cell>
          <cell r="AQ1813">
            <v>0</v>
          </cell>
          <cell r="AR1813">
            <v>0</v>
          </cell>
          <cell r="AS1813">
            <v>0</v>
          </cell>
          <cell r="AT1813">
            <v>0</v>
          </cell>
          <cell r="AU1813">
            <v>0</v>
          </cell>
          <cell r="AV1813">
            <v>0</v>
          </cell>
          <cell r="AW1813">
            <v>0</v>
          </cell>
          <cell r="AX1813">
            <v>0</v>
          </cell>
          <cell r="AY1813">
            <v>0</v>
          </cell>
          <cell r="AZ1813">
            <v>0</v>
          </cell>
        </row>
        <row r="1814">
          <cell r="AP1814">
            <v>0</v>
          </cell>
          <cell r="AQ1814">
            <v>0</v>
          </cell>
          <cell r="AR1814">
            <v>0</v>
          </cell>
          <cell r="AS1814">
            <v>0</v>
          </cell>
          <cell r="AT1814">
            <v>0</v>
          </cell>
          <cell r="AU1814">
            <v>0</v>
          </cell>
          <cell r="AV1814">
            <v>0</v>
          </cell>
          <cell r="AW1814">
            <v>0</v>
          </cell>
          <cell r="AX1814">
            <v>0</v>
          </cell>
          <cell r="AY1814">
            <v>0</v>
          </cell>
          <cell r="AZ1814">
            <v>0</v>
          </cell>
        </row>
        <row r="1815">
          <cell r="AP1815">
            <v>0</v>
          </cell>
          <cell r="AQ1815">
            <v>0</v>
          </cell>
          <cell r="AR1815">
            <v>0</v>
          </cell>
          <cell r="AS1815">
            <v>0</v>
          </cell>
          <cell r="AT1815">
            <v>0</v>
          </cell>
          <cell r="AU1815">
            <v>0</v>
          </cell>
          <cell r="AV1815">
            <v>0</v>
          </cell>
          <cell r="AW1815">
            <v>0</v>
          </cell>
          <cell r="AX1815">
            <v>0</v>
          </cell>
          <cell r="AY1815">
            <v>0</v>
          </cell>
          <cell r="AZ1815">
            <v>0</v>
          </cell>
        </row>
        <row r="1816">
          <cell r="AP1816">
            <v>0</v>
          </cell>
          <cell r="AQ1816">
            <v>0</v>
          </cell>
          <cell r="AR1816">
            <v>0</v>
          </cell>
          <cell r="AS1816">
            <v>0</v>
          </cell>
          <cell r="AT1816">
            <v>0</v>
          </cell>
          <cell r="AU1816">
            <v>0</v>
          </cell>
          <cell r="AV1816">
            <v>0</v>
          </cell>
          <cell r="AW1816">
            <v>0</v>
          </cell>
          <cell r="AX1816">
            <v>0</v>
          </cell>
          <cell r="AY1816">
            <v>0</v>
          </cell>
          <cell r="AZ1816">
            <v>0</v>
          </cell>
        </row>
        <row r="1817">
          <cell r="AP1817">
            <v>0</v>
          </cell>
          <cell r="AQ1817">
            <v>0</v>
          </cell>
          <cell r="AR1817">
            <v>0</v>
          </cell>
          <cell r="AS1817">
            <v>0</v>
          </cell>
          <cell r="AT1817">
            <v>0</v>
          </cell>
          <cell r="AU1817">
            <v>0</v>
          </cell>
          <cell r="AV1817">
            <v>0</v>
          </cell>
          <cell r="AW1817">
            <v>0</v>
          </cell>
          <cell r="AX1817">
            <v>0</v>
          </cell>
          <cell r="AY1817">
            <v>0</v>
          </cell>
          <cell r="AZ1817">
            <v>0</v>
          </cell>
        </row>
        <row r="1818">
          <cell r="AP1818">
            <v>0</v>
          </cell>
          <cell r="AQ1818">
            <v>0</v>
          </cell>
          <cell r="AR1818">
            <v>0</v>
          </cell>
          <cell r="AS1818">
            <v>0</v>
          </cell>
          <cell r="AT1818">
            <v>0</v>
          </cell>
          <cell r="AU1818">
            <v>0</v>
          </cell>
          <cell r="AV1818">
            <v>0</v>
          </cell>
          <cell r="AW1818">
            <v>0</v>
          </cell>
          <cell r="AX1818">
            <v>0</v>
          </cell>
          <cell r="AY1818">
            <v>0</v>
          </cell>
          <cell r="AZ1818">
            <v>0</v>
          </cell>
        </row>
        <row r="1819">
          <cell r="AP1819">
            <v>0</v>
          </cell>
          <cell r="AQ1819">
            <v>0</v>
          </cell>
          <cell r="AR1819">
            <v>0</v>
          </cell>
          <cell r="AS1819">
            <v>0</v>
          </cell>
          <cell r="AT1819">
            <v>0</v>
          </cell>
          <cell r="AU1819">
            <v>0</v>
          </cell>
          <cell r="AV1819">
            <v>0</v>
          </cell>
          <cell r="AW1819">
            <v>0</v>
          </cell>
          <cell r="AX1819">
            <v>0</v>
          </cell>
          <cell r="AY1819">
            <v>0</v>
          </cell>
          <cell r="AZ1819">
            <v>0</v>
          </cell>
        </row>
        <row r="1820">
          <cell r="AP1820">
            <v>0</v>
          </cell>
          <cell r="AQ1820">
            <v>0</v>
          </cell>
          <cell r="AR1820">
            <v>0</v>
          </cell>
          <cell r="AS1820">
            <v>0</v>
          </cell>
          <cell r="AT1820">
            <v>0</v>
          </cell>
          <cell r="AU1820">
            <v>0</v>
          </cell>
          <cell r="AV1820">
            <v>0</v>
          </cell>
          <cell r="AW1820">
            <v>0</v>
          </cell>
          <cell r="AX1820">
            <v>0</v>
          </cell>
          <cell r="AY1820">
            <v>0</v>
          </cell>
          <cell r="AZ1820">
            <v>0</v>
          </cell>
        </row>
        <row r="1821">
          <cell r="AP1821">
            <v>0</v>
          </cell>
          <cell r="AQ1821">
            <v>0</v>
          </cell>
          <cell r="AR1821">
            <v>0</v>
          </cell>
          <cell r="AS1821">
            <v>0</v>
          </cell>
          <cell r="AT1821">
            <v>0</v>
          </cell>
          <cell r="AU1821">
            <v>0</v>
          </cell>
          <cell r="AV1821">
            <v>0</v>
          </cell>
          <cell r="AW1821">
            <v>0</v>
          </cell>
          <cell r="AX1821">
            <v>0</v>
          </cell>
          <cell r="AY1821">
            <v>0</v>
          </cell>
          <cell r="AZ1821">
            <v>0</v>
          </cell>
        </row>
        <row r="1822">
          <cell r="AP1822">
            <v>0</v>
          </cell>
          <cell r="AQ1822">
            <v>0</v>
          </cell>
          <cell r="AR1822">
            <v>0</v>
          </cell>
          <cell r="AS1822">
            <v>0</v>
          </cell>
          <cell r="AT1822">
            <v>0</v>
          </cell>
          <cell r="AU1822">
            <v>0</v>
          </cell>
          <cell r="AV1822">
            <v>0</v>
          </cell>
          <cell r="AW1822">
            <v>0</v>
          </cell>
          <cell r="AX1822">
            <v>0</v>
          </cell>
          <cell r="AY1822">
            <v>0</v>
          </cell>
          <cell r="AZ1822">
            <v>0</v>
          </cell>
        </row>
        <row r="1823">
          <cell r="AP1823">
            <v>0</v>
          </cell>
          <cell r="AQ1823">
            <v>0</v>
          </cell>
          <cell r="AR1823">
            <v>0</v>
          </cell>
          <cell r="AS1823">
            <v>0</v>
          </cell>
          <cell r="AT1823">
            <v>0</v>
          </cell>
          <cell r="AU1823">
            <v>0</v>
          </cell>
          <cell r="AV1823">
            <v>0</v>
          </cell>
          <cell r="AW1823">
            <v>0</v>
          </cell>
          <cell r="AX1823">
            <v>0</v>
          </cell>
          <cell r="AY1823">
            <v>0</v>
          </cell>
          <cell r="AZ1823">
            <v>0</v>
          </cell>
        </row>
        <row r="1824">
          <cell r="AP1824">
            <v>0</v>
          </cell>
          <cell r="AQ1824">
            <v>0</v>
          </cell>
          <cell r="AR1824">
            <v>0</v>
          </cell>
          <cell r="AS1824">
            <v>0</v>
          </cell>
          <cell r="AT1824">
            <v>0</v>
          </cell>
          <cell r="AU1824">
            <v>0</v>
          </cell>
          <cell r="AV1824">
            <v>0</v>
          </cell>
          <cell r="AW1824">
            <v>0</v>
          </cell>
          <cell r="AX1824">
            <v>0</v>
          </cell>
          <cell r="AY1824">
            <v>0</v>
          </cell>
          <cell r="AZ1824">
            <v>0</v>
          </cell>
        </row>
        <row r="1825">
          <cell r="AP1825">
            <v>0</v>
          </cell>
          <cell r="AQ1825">
            <v>0</v>
          </cell>
          <cell r="AR1825">
            <v>0</v>
          </cell>
          <cell r="AS1825">
            <v>0</v>
          </cell>
          <cell r="AT1825">
            <v>0</v>
          </cell>
          <cell r="AU1825">
            <v>0</v>
          </cell>
          <cell r="AV1825">
            <v>0</v>
          </cell>
          <cell r="AW1825">
            <v>0</v>
          </cell>
          <cell r="AX1825">
            <v>0</v>
          </cell>
          <cell r="AY1825">
            <v>0</v>
          </cell>
          <cell r="AZ1825">
            <v>0</v>
          </cell>
        </row>
        <row r="1826">
          <cell r="AQ1826">
            <v>0</v>
          </cell>
          <cell r="AR1826">
            <v>0</v>
          </cell>
          <cell r="AS1826">
            <v>0</v>
          </cell>
          <cell r="AT1826">
            <v>0</v>
          </cell>
          <cell r="AU1826">
            <v>0</v>
          </cell>
          <cell r="AV1826">
            <v>0</v>
          </cell>
          <cell r="AW1826">
            <v>0</v>
          </cell>
          <cell r="AX1826">
            <v>0</v>
          </cell>
          <cell r="AY1826">
            <v>0</v>
          </cell>
          <cell r="AZ1826">
            <v>0</v>
          </cell>
        </row>
        <row r="1827">
          <cell r="AP1827">
            <v>0</v>
          </cell>
          <cell r="AQ1827">
            <v>0</v>
          </cell>
          <cell r="AR1827">
            <v>0</v>
          </cell>
          <cell r="AS1827">
            <v>0</v>
          </cell>
          <cell r="AT1827">
            <v>0</v>
          </cell>
          <cell r="AU1827">
            <v>0</v>
          </cell>
          <cell r="AV1827">
            <v>0</v>
          </cell>
          <cell r="AW1827">
            <v>0</v>
          </cell>
          <cell r="AX1827">
            <v>0</v>
          </cell>
          <cell r="AY1827">
            <v>0</v>
          </cell>
          <cell r="AZ1827">
            <v>0</v>
          </cell>
        </row>
        <row r="1828">
          <cell r="AP1828">
            <v>0</v>
          </cell>
          <cell r="AQ1828">
            <v>0</v>
          </cell>
          <cell r="AR1828">
            <v>0</v>
          </cell>
          <cell r="AS1828">
            <v>0</v>
          </cell>
          <cell r="AT1828">
            <v>0</v>
          </cell>
          <cell r="AU1828">
            <v>0</v>
          </cell>
          <cell r="AV1828">
            <v>0</v>
          </cell>
          <cell r="AW1828">
            <v>0</v>
          </cell>
          <cell r="AX1828">
            <v>0</v>
          </cell>
          <cell r="AY1828">
            <v>0</v>
          </cell>
          <cell r="AZ1828">
            <v>0</v>
          </cell>
        </row>
        <row r="1829">
          <cell r="AP1829">
            <v>0</v>
          </cell>
          <cell r="AQ1829">
            <v>0</v>
          </cell>
          <cell r="AR1829">
            <v>0</v>
          </cell>
          <cell r="AS1829">
            <v>0</v>
          </cell>
          <cell r="AT1829">
            <v>0</v>
          </cell>
          <cell r="AU1829">
            <v>0</v>
          </cell>
          <cell r="AV1829">
            <v>0</v>
          </cell>
          <cell r="AW1829">
            <v>0</v>
          </cell>
          <cell r="AX1829">
            <v>0</v>
          </cell>
          <cell r="AY1829">
            <v>0</v>
          </cell>
          <cell r="AZ1829">
            <v>0</v>
          </cell>
        </row>
        <row r="1830">
          <cell r="AP1830">
            <v>0</v>
          </cell>
          <cell r="AQ1830">
            <v>0</v>
          </cell>
          <cell r="AR1830">
            <v>0</v>
          </cell>
          <cell r="AS1830">
            <v>0</v>
          </cell>
          <cell r="AT1830">
            <v>0</v>
          </cell>
          <cell r="AU1830">
            <v>0</v>
          </cell>
          <cell r="AV1830">
            <v>0</v>
          </cell>
          <cell r="AW1830">
            <v>0</v>
          </cell>
          <cell r="AX1830">
            <v>0</v>
          </cell>
          <cell r="AY1830">
            <v>0</v>
          </cell>
          <cell r="AZ1830">
            <v>0</v>
          </cell>
        </row>
        <row r="1831">
          <cell r="AP1831">
            <v>0</v>
          </cell>
          <cell r="AQ1831">
            <v>0</v>
          </cell>
          <cell r="AR1831">
            <v>0</v>
          </cell>
          <cell r="AS1831">
            <v>0</v>
          </cell>
          <cell r="AT1831">
            <v>0</v>
          </cell>
          <cell r="AU1831">
            <v>0</v>
          </cell>
          <cell r="AV1831">
            <v>0</v>
          </cell>
          <cell r="AW1831">
            <v>0</v>
          </cell>
          <cell r="AX1831">
            <v>0</v>
          </cell>
          <cell r="AY1831">
            <v>0</v>
          </cell>
          <cell r="AZ1831">
            <v>0</v>
          </cell>
        </row>
        <row r="1832">
          <cell r="AP1832">
            <v>0</v>
          </cell>
          <cell r="AQ1832">
            <v>0</v>
          </cell>
          <cell r="AR1832">
            <v>0</v>
          </cell>
          <cell r="AS1832">
            <v>0</v>
          </cell>
          <cell r="AT1832">
            <v>0</v>
          </cell>
          <cell r="AU1832">
            <v>0</v>
          </cell>
          <cell r="AV1832">
            <v>0</v>
          </cell>
          <cell r="AW1832">
            <v>0</v>
          </cell>
          <cell r="AX1832">
            <v>0</v>
          </cell>
          <cell r="AY1832">
            <v>0</v>
          </cell>
          <cell r="AZ1832">
            <v>0</v>
          </cell>
        </row>
        <row r="1833">
          <cell r="AP1833">
            <v>0</v>
          </cell>
          <cell r="AQ1833">
            <v>0</v>
          </cell>
          <cell r="AR1833">
            <v>0</v>
          </cell>
          <cell r="AS1833">
            <v>0</v>
          </cell>
          <cell r="AT1833">
            <v>0</v>
          </cell>
          <cell r="AU1833">
            <v>0</v>
          </cell>
          <cell r="AV1833">
            <v>0</v>
          </cell>
          <cell r="AW1833">
            <v>0</v>
          </cell>
          <cell r="AX1833">
            <v>0</v>
          </cell>
          <cell r="AY1833">
            <v>0</v>
          </cell>
          <cell r="AZ1833">
            <v>0</v>
          </cell>
        </row>
        <row r="1834">
          <cell r="AP1834">
            <v>0</v>
          </cell>
          <cell r="AQ1834">
            <v>0</v>
          </cell>
          <cell r="AR1834">
            <v>0</v>
          </cell>
          <cell r="AS1834">
            <v>0</v>
          </cell>
          <cell r="AT1834">
            <v>0</v>
          </cell>
          <cell r="AU1834">
            <v>0</v>
          </cell>
          <cell r="AV1834">
            <v>0</v>
          </cell>
          <cell r="AW1834">
            <v>0</v>
          </cell>
          <cell r="AX1834">
            <v>0</v>
          </cell>
          <cell r="AY1834">
            <v>0</v>
          </cell>
          <cell r="AZ1834">
            <v>0</v>
          </cell>
        </row>
        <row r="1835">
          <cell r="AP1835">
            <v>0</v>
          </cell>
          <cell r="AQ1835">
            <v>0</v>
          </cell>
          <cell r="AR1835">
            <v>0</v>
          </cell>
          <cell r="AS1835">
            <v>0</v>
          </cell>
          <cell r="AT1835">
            <v>0</v>
          </cell>
          <cell r="AU1835">
            <v>0</v>
          </cell>
          <cell r="AV1835">
            <v>0</v>
          </cell>
          <cell r="AW1835">
            <v>0</v>
          </cell>
          <cell r="AX1835">
            <v>0</v>
          </cell>
          <cell r="AY1835">
            <v>0</v>
          </cell>
          <cell r="AZ1835">
            <v>0</v>
          </cell>
        </row>
        <row r="1836">
          <cell r="AP1836">
            <v>0</v>
          </cell>
          <cell r="AQ1836">
            <v>0</v>
          </cell>
          <cell r="AR1836">
            <v>0</v>
          </cell>
          <cell r="AS1836">
            <v>0</v>
          </cell>
          <cell r="AT1836">
            <v>0</v>
          </cell>
          <cell r="AU1836">
            <v>0</v>
          </cell>
          <cell r="AV1836">
            <v>0</v>
          </cell>
          <cell r="AW1836">
            <v>0</v>
          </cell>
          <cell r="AX1836">
            <v>0</v>
          </cell>
          <cell r="AY1836">
            <v>0</v>
          </cell>
          <cell r="AZ1836">
            <v>0</v>
          </cell>
        </row>
        <row r="1837">
          <cell r="AP1837">
            <v>0</v>
          </cell>
          <cell r="AQ1837">
            <v>0</v>
          </cell>
          <cell r="AR1837">
            <v>0</v>
          </cell>
          <cell r="AS1837">
            <v>0</v>
          </cell>
          <cell r="AT1837">
            <v>0</v>
          </cell>
          <cell r="AU1837">
            <v>0</v>
          </cell>
          <cell r="AV1837">
            <v>0</v>
          </cell>
          <cell r="AW1837">
            <v>0</v>
          </cell>
          <cell r="AX1837">
            <v>0</v>
          </cell>
          <cell r="AY1837">
            <v>0</v>
          </cell>
          <cell r="AZ1837">
            <v>0</v>
          </cell>
        </row>
        <row r="1838">
          <cell r="AP1838">
            <v>0</v>
          </cell>
          <cell r="AQ1838">
            <v>0</v>
          </cell>
          <cell r="AR1838">
            <v>0</v>
          </cell>
          <cell r="AS1838">
            <v>0</v>
          </cell>
          <cell r="AT1838">
            <v>0</v>
          </cell>
          <cell r="AU1838">
            <v>0</v>
          </cell>
          <cell r="AV1838">
            <v>0</v>
          </cell>
          <cell r="AW1838">
            <v>0</v>
          </cell>
          <cell r="AX1838">
            <v>0</v>
          </cell>
          <cell r="AY1838">
            <v>0</v>
          </cell>
          <cell r="AZ1838">
            <v>0</v>
          </cell>
        </row>
        <row r="1839">
          <cell r="AP1839">
            <v>0</v>
          </cell>
          <cell r="AQ1839">
            <v>0</v>
          </cell>
          <cell r="AR1839">
            <v>0</v>
          </cell>
          <cell r="AS1839">
            <v>0</v>
          </cell>
          <cell r="AT1839">
            <v>0</v>
          </cell>
          <cell r="AU1839">
            <v>0</v>
          </cell>
          <cell r="AV1839">
            <v>0</v>
          </cell>
          <cell r="AW1839">
            <v>0</v>
          </cell>
          <cell r="AX1839">
            <v>0</v>
          </cell>
          <cell r="AY1839">
            <v>0</v>
          </cell>
          <cell r="AZ1839">
            <v>0</v>
          </cell>
        </row>
        <row r="1840">
          <cell r="AP1840">
            <v>0</v>
          </cell>
          <cell r="AQ1840">
            <v>0</v>
          </cell>
          <cell r="AR1840">
            <v>0</v>
          </cell>
          <cell r="AS1840">
            <v>0</v>
          </cell>
          <cell r="AT1840">
            <v>0</v>
          </cell>
          <cell r="AU1840">
            <v>0</v>
          </cell>
          <cell r="AV1840">
            <v>0</v>
          </cell>
          <cell r="AW1840">
            <v>0</v>
          </cell>
          <cell r="AX1840">
            <v>0</v>
          </cell>
          <cell r="AY1840">
            <v>0</v>
          </cell>
          <cell r="AZ1840">
            <v>0</v>
          </cell>
        </row>
        <row r="1841">
          <cell r="AP1841">
            <v>0</v>
          </cell>
          <cell r="AQ1841">
            <v>0</v>
          </cell>
          <cell r="AR1841">
            <v>0</v>
          </cell>
          <cell r="AS1841">
            <v>0</v>
          </cell>
          <cell r="AT1841">
            <v>0</v>
          </cell>
          <cell r="AU1841">
            <v>0</v>
          </cell>
          <cell r="AV1841">
            <v>0</v>
          </cell>
          <cell r="AW1841">
            <v>0</v>
          </cell>
          <cell r="AX1841">
            <v>0</v>
          </cell>
          <cell r="AY1841">
            <v>0</v>
          </cell>
          <cell r="AZ1841">
            <v>0</v>
          </cell>
        </row>
        <row r="1842">
          <cell r="AP1842">
            <v>0</v>
          </cell>
          <cell r="AQ1842">
            <v>0</v>
          </cell>
          <cell r="AR1842">
            <v>0</v>
          </cell>
          <cell r="AS1842">
            <v>0</v>
          </cell>
          <cell r="AT1842">
            <v>0</v>
          </cell>
          <cell r="AU1842">
            <v>0</v>
          </cell>
          <cell r="AV1842">
            <v>0</v>
          </cell>
          <cell r="AW1842">
            <v>0</v>
          </cell>
          <cell r="AX1842">
            <v>0</v>
          </cell>
          <cell r="AY1842">
            <v>0</v>
          </cell>
          <cell r="AZ1842">
            <v>0</v>
          </cell>
        </row>
        <row r="1843">
          <cell r="AP1843">
            <v>0</v>
          </cell>
          <cell r="AQ1843">
            <v>0</v>
          </cell>
          <cell r="AR1843">
            <v>0</v>
          </cell>
          <cell r="AS1843">
            <v>0</v>
          </cell>
          <cell r="AT1843">
            <v>0</v>
          </cell>
          <cell r="AU1843">
            <v>0</v>
          </cell>
          <cell r="AV1843">
            <v>0</v>
          </cell>
          <cell r="AW1843">
            <v>0</v>
          </cell>
          <cell r="AX1843">
            <v>0</v>
          </cell>
          <cell r="AY1843">
            <v>0</v>
          </cell>
          <cell r="AZ1843">
            <v>0</v>
          </cell>
        </row>
        <row r="1844">
          <cell r="AP1844">
            <v>0</v>
          </cell>
          <cell r="AQ1844">
            <v>0</v>
          </cell>
          <cell r="AR1844">
            <v>0</v>
          </cell>
          <cell r="AS1844">
            <v>0</v>
          </cell>
          <cell r="AT1844">
            <v>0</v>
          </cell>
          <cell r="AU1844">
            <v>0</v>
          </cell>
          <cell r="AV1844">
            <v>0</v>
          </cell>
          <cell r="AW1844">
            <v>0</v>
          </cell>
          <cell r="AX1844">
            <v>0</v>
          </cell>
          <cell r="AY1844">
            <v>0</v>
          </cell>
          <cell r="AZ1844">
            <v>0</v>
          </cell>
        </row>
        <row r="1845">
          <cell r="AP1845">
            <v>0</v>
          </cell>
          <cell r="AQ1845">
            <v>0</v>
          </cell>
          <cell r="AR1845">
            <v>0</v>
          </cell>
          <cell r="AS1845">
            <v>0</v>
          </cell>
          <cell r="AT1845">
            <v>0</v>
          </cell>
          <cell r="AU1845">
            <v>0</v>
          </cell>
          <cell r="AV1845">
            <v>0</v>
          </cell>
          <cell r="AW1845">
            <v>0</v>
          </cell>
          <cell r="AX1845">
            <v>0</v>
          </cell>
          <cell r="AY1845">
            <v>0</v>
          </cell>
          <cell r="AZ1845">
            <v>0</v>
          </cell>
        </row>
        <row r="1846">
          <cell r="AP1846">
            <v>0</v>
          </cell>
          <cell r="AQ1846">
            <v>0</v>
          </cell>
          <cell r="AR1846">
            <v>0</v>
          </cell>
          <cell r="AS1846">
            <v>0</v>
          </cell>
          <cell r="AT1846">
            <v>0</v>
          </cell>
          <cell r="AU1846">
            <v>0</v>
          </cell>
          <cell r="AV1846">
            <v>0</v>
          </cell>
          <cell r="AW1846">
            <v>0</v>
          </cell>
          <cell r="AX1846">
            <v>0</v>
          </cell>
          <cell r="AY1846">
            <v>0</v>
          </cell>
          <cell r="AZ1846">
            <v>0</v>
          </cell>
        </row>
        <row r="1847">
          <cell r="AP1847">
            <v>0</v>
          </cell>
          <cell r="AQ1847">
            <v>0</v>
          </cell>
          <cell r="AR1847">
            <v>0</v>
          </cell>
          <cell r="AS1847">
            <v>0</v>
          </cell>
          <cell r="AT1847">
            <v>0</v>
          </cell>
          <cell r="AU1847">
            <v>0</v>
          </cell>
          <cell r="AV1847">
            <v>0</v>
          </cell>
          <cell r="AW1847">
            <v>0</v>
          </cell>
          <cell r="AX1847">
            <v>0</v>
          </cell>
          <cell r="AY1847">
            <v>0</v>
          </cell>
          <cell r="AZ1847">
            <v>0</v>
          </cell>
        </row>
        <row r="1848">
          <cell r="AP1848">
            <v>0</v>
          </cell>
          <cell r="AQ1848">
            <v>0</v>
          </cell>
          <cell r="AR1848">
            <v>0</v>
          </cell>
          <cell r="AS1848">
            <v>0</v>
          </cell>
          <cell r="AT1848">
            <v>0</v>
          </cell>
          <cell r="AU1848">
            <v>0</v>
          </cell>
          <cell r="AV1848">
            <v>0</v>
          </cell>
          <cell r="AW1848">
            <v>0</v>
          </cell>
          <cell r="AX1848">
            <v>0</v>
          </cell>
          <cell r="AY1848">
            <v>0</v>
          </cell>
          <cell r="AZ1848">
            <v>0</v>
          </cell>
        </row>
        <row r="1849">
          <cell r="AP1849">
            <v>0</v>
          </cell>
          <cell r="AQ1849">
            <v>0</v>
          </cell>
          <cell r="AR1849">
            <v>0</v>
          </cell>
          <cell r="AS1849">
            <v>0</v>
          </cell>
          <cell r="AT1849">
            <v>0</v>
          </cell>
          <cell r="AU1849">
            <v>0</v>
          </cell>
          <cell r="AV1849">
            <v>0</v>
          </cell>
          <cell r="AW1849">
            <v>0</v>
          </cell>
          <cell r="AX1849">
            <v>0</v>
          </cell>
          <cell r="AY1849">
            <v>0</v>
          </cell>
          <cell r="AZ1849">
            <v>0</v>
          </cell>
        </row>
        <row r="1850">
          <cell r="AP1850">
            <v>0</v>
          </cell>
          <cell r="AQ1850">
            <v>0</v>
          </cell>
          <cell r="AR1850">
            <v>0</v>
          </cell>
          <cell r="AS1850">
            <v>0</v>
          </cell>
          <cell r="AT1850">
            <v>0</v>
          </cell>
          <cell r="AU1850">
            <v>0</v>
          </cell>
          <cell r="AV1850">
            <v>0</v>
          </cell>
          <cell r="AW1850">
            <v>0</v>
          </cell>
          <cell r="AX1850">
            <v>0</v>
          </cell>
          <cell r="AY1850">
            <v>0</v>
          </cell>
          <cell r="AZ1850">
            <v>0</v>
          </cell>
        </row>
        <row r="1851">
          <cell r="AP1851">
            <v>0</v>
          </cell>
          <cell r="AQ1851">
            <v>0</v>
          </cell>
          <cell r="AR1851">
            <v>0</v>
          </cell>
          <cell r="AS1851">
            <v>0</v>
          </cell>
          <cell r="AT1851">
            <v>0</v>
          </cell>
          <cell r="AU1851">
            <v>0</v>
          </cell>
          <cell r="AV1851">
            <v>0</v>
          </cell>
          <cell r="AW1851">
            <v>0</v>
          </cell>
          <cell r="AX1851">
            <v>0</v>
          </cell>
          <cell r="AY1851">
            <v>0</v>
          </cell>
          <cell r="AZ1851">
            <v>0</v>
          </cell>
        </row>
        <row r="1852">
          <cell r="AP1852">
            <v>0</v>
          </cell>
          <cell r="AQ1852">
            <v>0</v>
          </cell>
          <cell r="AR1852">
            <v>0</v>
          </cell>
          <cell r="AS1852">
            <v>0</v>
          </cell>
          <cell r="AT1852">
            <v>0</v>
          </cell>
          <cell r="AU1852">
            <v>0</v>
          </cell>
          <cell r="AV1852">
            <v>0</v>
          </cell>
          <cell r="AW1852">
            <v>0</v>
          </cell>
          <cell r="AX1852">
            <v>0</v>
          </cell>
          <cell r="AY1852">
            <v>0</v>
          </cell>
          <cell r="AZ1852">
            <v>0</v>
          </cell>
        </row>
        <row r="1853">
          <cell r="AP1853">
            <v>0</v>
          </cell>
          <cell r="AQ1853">
            <v>0</v>
          </cell>
          <cell r="AR1853">
            <v>0</v>
          </cell>
          <cell r="AS1853">
            <v>0</v>
          </cell>
          <cell r="AT1853">
            <v>0</v>
          </cell>
          <cell r="AU1853">
            <v>0</v>
          </cell>
          <cell r="AV1853">
            <v>0</v>
          </cell>
          <cell r="AW1853">
            <v>0</v>
          </cell>
          <cell r="AX1853">
            <v>0</v>
          </cell>
          <cell r="AY1853">
            <v>0</v>
          </cell>
          <cell r="AZ1853">
            <v>0</v>
          </cell>
        </row>
        <row r="1854">
          <cell r="AP1854">
            <v>0</v>
          </cell>
          <cell r="AQ1854">
            <v>0</v>
          </cell>
          <cell r="AR1854">
            <v>0</v>
          </cell>
          <cell r="AS1854">
            <v>0</v>
          </cell>
          <cell r="AT1854">
            <v>0</v>
          </cell>
          <cell r="AU1854">
            <v>0</v>
          </cell>
          <cell r="AV1854">
            <v>0</v>
          </cell>
          <cell r="AW1854">
            <v>0</v>
          </cell>
          <cell r="AX1854">
            <v>0</v>
          </cell>
          <cell r="AY1854">
            <v>0</v>
          </cell>
          <cell r="AZ1854">
            <v>0</v>
          </cell>
        </row>
        <row r="1855">
          <cell r="AP1855">
            <v>0</v>
          </cell>
          <cell r="AQ1855">
            <v>0</v>
          </cell>
          <cell r="AR1855">
            <v>0</v>
          </cell>
          <cell r="AS1855">
            <v>0</v>
          </cell>
          <cell r="AT1855">
            <v>0</v>
          </cell>
          <cell r="AU1855">
            <v>0</v>
          </cell>
          <cell r="AV1855">
            <v>0</v>
          </cell>
          <cell r="AW1855">
            <v>0</v>
          </cell>
          <cell r="AX1855">
            <v>0</v>
          </cell>
          <cell r="AY1855">
            <v>0</v>
          </cell>
          <cell r="AZ1855">
            <v>0</v>
          </cell>
        </row>
        <row r="1856">
          <cell r="AP1856">
            <v>0</v>
          </cell>
          <cell r="AQ1856">
            <v>0</v>
          </cell>
          <cell r="AR1856">
            <v>0</v>
          </cell>
          <cell r="AS1856">
            <v>0</v>
          </cell>
          <cell r="AT1856">
            <v>0</v>
          </cell>
          <cell r="AU1856">
            <v>0</v>
          </cell>
          <cell r="AV1856">
            <v>0</v>
          </cell>
          <cell r="AW1856">
            <v>0</v>
          </cell>
          <cell r="AX1856">
            <v>0</v>
          </cell>
          <cell r="AY1856">
            <v>0</v>
          </cell>
          <cell r="AZ1856">
            <v>0</v>
          </cell>
        </row>
        <row r="1857">
          <cell r="AP1857">
            <v>0</v>
          </cell>
          <cell r="AQ1857">
            <v>0</v>
          </cell>
          <cell r="AR1857">
            <v>0</v>
          </cell>
          <cell r="AS1857">
            <v>0</v>
          </cell>
          <cell r="AT1857">
            <v>0</v>
          </cell>
          <cell r="AU1857">
            <v>0</v>
          </cell>
          <cell r="AV1857">
            <v>0</v>
          </cell>
          <cell r="AW1857">
            <v>0</v>
          </cell>
          <cell r="AX1857">
            <v>0</v>
          </cell>
          <cell r="AY1857">
            <v>0</v>
          </cell>
          <cell r="AZ1857">
            <v>0</v>
          </cell>
        </row>
        <row r="1858">
          <cell r="AP1858">
            <v>0</v>
          </cell>
          <cell r="AQ1858">
            <v>0</v>
          </cell>
          <cell r="AR1858">
            <v>0</v>
          </cell>
          <cell r="AS1858">
            <v>0</v>
          </cell>
          <cell r="AT1858">
            <v>0</v>
          </cell>
          <cell r="AU1858">
            <v>0</v>
          </cell>
          <cell r="AV1858">
            <v>0</v>
          </cell>
          <cell r="AW1858">
            <v>0</v>
          </cell>
          <cell r="AX1858">
            <v>0</v>
          </cell>
          <cell r="AY1858">
            <v>0</v>
          </cell>
          <cell r="AZ1858">
            <v>0</v>
          </cell>
        </row>
        <row r="1859">
          <cell r="AP1859">
            <v>0</v>
          </cell>
          <cell r="AQ1859">
            <v>0</v>
          </cell>
          <cell r="AR1859">
            <v>0</v>
          </cell>
          <cell r="AS1859">
            <v>0</v>
          </cell>
          <cell r="AT1859">
            <v>0</v>
          </cell>
          <cell r="AU1859">
            <v>0</v>
          </cell>
          <cell r="AV1859">
            <v>0</v>
          </cell>
          <cell r="AW1859">
            <v>0</v>
          </cell>
          <cell r="AX1859">
            <v>0</v>
          </cell>
          <cell r="AY1859">
            <v>0</v>
          </cell>
          <cell r="AZ1859">
            <v>0</v>
          </cell>
        </row>
        <row r="1860">
          <cell r="AP1860">
            <v>0</v>
          </cell>
          <cell r="AQ1860">
            <v>0</v>
          </cell>
          <cell r="AR1860">
            <v>0</v>
          </cell>
          <cell r="AS1860">
            <v>0</v>
          </cell>
          <cell r="AT1860">
            <v>0</v>
          </cell>
          <cell r="AU1860">
            <v>0</v>
          </cell>
          <cell r="AV1860">
            <v>0</v>
          </cell>
          <cell r="AW1860">
            <v>0</v>
          </cell>
          <cell r="AX1860">
            <v>0</v>
          </cell>
          <cell r="AY1860">
            <v>0</v>
          </cell>
          <cell r="AZ1860">
            <v>0</v>
          </cell>
        </row>
        <row r="1861">
          <cell r="AP1861">
            <v>0</v>
          </cell>
          <cell r="AQ1861">
            <v>0</v>
          </cell>
          <cell r="AR1861">
            <v>0</v>
          </cell>
          <cell r="AS1861">
            <v>0</v>
          </cell>
          <cell r="AT1861">
            <v>0</v>
          </cell>
          <cell r="AU1861">
            <v>0</v>
          </cell>
          <cell r="AV1861">
            <v>0</v>
          </cell>
          <cell r="AW1861">
            <v>0</v>
          </cell>
          <cell r="AX1861">
            <v>0</v>
          </cell>
          <cell r="AY1861">
            <v>0</v>
          </cell>
          <cell r="AZ1861">
            <v>0</v>
          </cell>
        </row>
        <row r="1862">
          <cell r="AP1862">
            <v>0</v>
          </cell>
          <cell r="AQ1862">
            <v>0</v>
          </cell>
          <cell r="AR1862">
            <v>0</v>
          </cell>
          <cell r="AS1862">
            <v>0</v>
          </cell>
          <cell r="AT1862">
            <v>0</v>
          </cell>
          <cell r="AU1862">
            <v>0</v>
          </cell>
          <cell r="AV1862">
            <v>0</v>
          </cell>
          <cell r="AW1862">
            <v>0</v>
          </cell>
          <cell r="AX1862">
            <v>0</v>
          </cell>
          <cell r="AY1862">
            <v>0</v>
          </cell>
          <cell r="AZ1862">
            <v>0</v>
          </cell>
        </row>
        <row r="1863">
          <cell r="AP1863">
            <v>0</v>
          </cell>
          <cell r="AQ1863">
            <v>0</v>
          </cell>
          <cell r="AR1863">
            <v>0</v>
          </cell>
          <cell r="AS1863">
            <v>0</v>
          </cell>
          <cell r="AT1863">
            <v>0</v>
          </cell>
          <cell r="AU1863">
            <v>0</v>
          </cell>
          <cell r="AV1863">
            <v>0</v>
          </cell>
          <cell r="AW1863">
            <v>0</v>
          </cell>
          <cell r="AX1863">
            <v>0</v>
          </cell>
          <cell r="AY1863">
            <v>0</v>
          </cell>
          <cell r="AZ1863">
            <v>0</v>
          </cell>
        </row>
        <row r="1864">
          <cell r="AP1864">
            <v>0</v>
          </cell>
          <cell r="AQ1864">
            <v>0</v>
          </cell>
          <cell r="AR1864">
            <v>0</v>
          </cell>
          <cell r="AS1864">
            <v>0</v>
          </cell>
          <cell r="AT1864">
            <v>0</v>
          </cell>
          <cell r="AU1864">
            <v>0</v>
          </cell>
          <cell r="AV1864">
            <v>0</v>
          </cell>
          <cell r="AW1864">
            <v>0</v>
          </cell>
          <cell r="AX1864">
            <v>0</v>
          </cell>
          <cell r="AY1864">
            <v>0</v>
          </cell>
          <cell r="AZ1864">
            <v>0</v>
          </cell>
        </row>
        <row r="1865">
          <cell r="AP1865">
            <v>0</v>
          </cell>
          <cell r="AQ1865">
            <v>0</v>
          </cell>
          <cell r="AR1865">
            <v>0</v>
          </cell>
          <cell r="AS1865">
            <v>0</v>
          </cell>
          <cell r="AT1865">
            <v>0</v>
          </cell>
          <cell r="AU1865">
            <v>0</v>
          </cell>
          <cell r="AV1865">
            <v>0</v>
          </cell>
          <cell r="AW1865">
            <v>0</v>
          </cell>
          <cell r="AX1865">
            <v>0</v>
          </cell>
          <cell r="AY1865">
            <v>0</v>
          </cell>
          <cell r="AZ1865">
            <v>0</v>
          </cell>
        </row>
        <row r="1866">
          <cell r="AP1866">
            <v>0</v>
          </cell>
          <cell r="AQ1866">
            <v>0</v>
          </cell>
          <cell r="AR1866">
            <v>0</v>
          </cell>
          <cell r="AS1866">
            <v>0</v>
          </cell>
          <cell r="AT1866">
            <v>0</v>
          </cell>
          <cell r="AU1866">
            <v>0</v>
          </cell>
          <cell r="AV1866">
            <v>0</v>
          </cell>
          <cell r="AW1866">
            <v>0</v>
          </cell>
          <cell r="AX1866">
            <v>0</v>
          </cell>
          <cell r="AY1866">
            <v>0</v>
          </cell>
          <cell r="AZ1866">
            <v>0</v>
          </cell>
        </row>
        <row r="1867">
          <cell r="AP1867">
            <v>0</v>
          </cell>
          <cell r="AQ1867">
            <v>0</v>
          </cell>
          <cell r="AR1867">
            <v>0</v>
          </cell>
          <cell r="AS1867">
            <v>0</v>
          </cell>
          <cell r="AT1867">
            <v>0</v>
          </cell>
          <cell r="AU1867">
            <v>0</v>
          </cell>
          <cell r="AV1867">
            <v>0</v>
          </cell>
          <cell r="AW1867">
            <v>0</v>
          </cell>
          <cell r="AX1867">
            <v>0</v>
          </cell>
          <cell r="AY1867">
            <v>0</v>
          </cell>
          <cell r="AZ1867">
            <v>0</v>
          </cell>
        </row>
        <row r="1868">
          <cell r="AP1868">
            <v>0</v>
          </cell>
          <cell r="AQ1868">
            <v>0</v>
          </cell>
          <cell r="AR1868">
            <v>0</v>
          </cell>
          <cell r="AS1868">
            <v>0</v>
          </cell>
          <cell r="AT1868">
            <v>0</v>
          </cell>
          <cell r="AU1868">
            <v>0</v>
          </cell>
          <cell r="AV1868">
            <v>0</v>
          </cell>
          <cell r="AW1868">
            <v>0</v>
          </cell>
          <cell r="AX1868">
            <v>0</v>
          </cell>
          <cell r="AY1868">
            <v>0</v>
          </cell>
          <cell r="AZ1868">
            <v>0</v>
          </cell>
        </row>
        <row r="1869">
          <cell r="AP1869">
            <v>0</v>
          </cell>
          <cell r="AQ1869">
            <v>0</v>
          </cell>
          <cell r="AR1869">
            <v>0</v>
          </cell>
          <cell r="AS1869">
            <v>0</v>
          </cell>
          <cell r="AT1869">
            <v>0</v>
          </cell>
          <cell r="AU1869">
            <v>0</v>
          </cell>
          <cell r="AV1869">
            <v>0</v>
          </cell>
          <cell r="AW1869">
            <v>0</v>
          </cell>
          <cell r="AX1869">
            <v>0</v>
          </cell>
          <cell r="AY1869">
            <v>0</v>
          </cell>
          <cell r="AZ1869">
            <v>0</v>
          </cell>
        </row>
        <row r="1870">
          <cell r="AP1870">
            <v>0</v>
          </cell>
          <cell r="AQ1870">
            <v>0</v>
          </cell>
          <cell r="AR1870">
            <v>0</v>
          </cell>
          <cell r="AS1870">
            <v>0</v>
          </cell>
          <cell r="AT1870">
            <v>0</v>
          </cell>
          <cell r="AU1870">
            <v>0</v>
          </cell>
          <cell r="AV1870">
            <v>0</v>
          </cell>
          <cell r="AW1870">
            <v>0</v>
          </cell>
          <cell r="AX1870">
            <v>0</v>
          </cell>
          <cell r="AY1870">
            <v>0</v>
          </cell>
          <cell r="AZ1870">
            <v>0</v>
          </cell>
        </row>
        <row r="1871">
          <cell r="AP1871">
            <v>0</v>
          </cell>
          <cell r="AQ1871">
            <v>0</v>
          </cell>
          <cell r="AR1871">
            <v>0</v>
          </cell>
          <cell r="AS1871">
            <v>0</v>
          </cell>
          <cell r="AT1871">
            <v>0</v>
          </cell>
          <cell r="AU1871">
            <v>0</v>
          </cell>
          <cell r="AV1871">
            <v>0</v>
          </cell>
          <cell r="AW1871">
            <v>0</v>
          </cell>
          <cell r="AX1871">
            <v>0</v>
          </cell>
          <cell r="AY1871">
            <v>0</v>
          </cell>
          <cell r="AZ1871">
            <v>0</v>
          </cell>
        </row>
        <row r="1872">
          <cell r="AP1872">
            <v>0</v>
          </cell>
          <cell r="AQ1872">
            <v>0</v>
          </cell>
          <cell r="AR1872">
            <v>0</v>
          </cell>
          <cell r="AS1872">
            <v>0</v>
          </cell>
          <cell r="AT1872">
            <v>0</v>
          </cell>
          <cell r="AU1872">
            <v>0</v>
          </cell>
          <cell r="AV1872">
            <v>0</v>
          </cell>
          <cell r="AW1872">
            <v>0</v>
          </cell>
          <cell r="AX1872">
            <v>0</v>
          </cell>
          <cell r="AY1872">
            <v>0</v>
          </cell>
          <cell r="AZ1872">
            <v>0</v>
          </cell>
        </row>
        <row r="1873">
          <cell r="AP1873">
            <v>0</v>
          </cell>
          <cell r="AQ1873">
            <v>0</v>
          </cell>
          <cell r="AR1873">
            <v>0</v>
          </cell>
          <cell r="AS1873">
            <v>0</v>
          </cell>
          <cell r="AT1873">
            <v>0</v>
          </cell>
          <cell r="AU1873">
            <v>0</v>
          </cell>
          <cell r="AV1873">
            <v>0</v>
          </cell>
          <cell r="AW1873">
            <v>0</v>
          </cell>
          <cell r="AX1873">
            <v>0</v>
          </cell>
          <cell r="AY1873">
            <v>0</v>
          </cell>
          <cell r="AZ1873">
            <v>0</v>
          </cell>
        </row>
        <row r="1874">
          <cell r="AP1874">
            <v>0</v>
          </cell>
          <cell r="AQ1874">
            <v>0</v>
          </cell>
          <cell r="AR1874">
            <v>0</v>
          </cell>
          <cell r="AS1874">
            <v>0</v>
          </cell>
          <cell r="AT1874">
            <v>0</v>
          </cell>
          <cell r="AU1874">
            <v>0</v>
          </cell>
          <cell r="AV1874">
            <v>0</v>
          </cell>
          <cell r="AW1874">
            <v>0</v>
          </cell>
          <cell r="AX1874">
            <v>0</v>
          </cell>
          <cell r="AY1874">
            <v>0</v>
          </cell>
          <cell r="AZ1874">
            <v>0</v>
          </cell>
        </row>
        <row r="1875">
          <cell r="AP1875">
            <v>0</v>
          </cell>
          <cell r="AQ1875">
            <v>0</v>
          </cell>
          <cell r="AR1875">
            <v>0</v>
          </cell>
          <cell r="AS1875">
            <v>0</v>
          </cell>
          <cell r="AT1875">
            <v>0</v>
          </cell>
          <cell r="AU1875">
            <v>0</v>
          </cell>
          <cell r="AV1875">
            <v>0</v>
          </cell>
          <cell r="AW1875">
            <v>0</v>
          </cell>
          <cell r="AX1875">
            <v>0</v>
          </cell>
          <cell r="AY1875">
            <v>0</v>
          </cell>
          <cell r="AZ1875">
            <v>0</v>
          </cell>
        </row>
        <row r="1876">
          <cell r="AP1876">
            <v>0</v>
          </cell>
          <cell r="AQ1876">
            <v>0</v>
          </cell>
          <cell r="AR1876">
            <v>0</v>
          </cell>
          <cell r="AS1876">
            <v>0</v>
          </cell>
          <cell r="AT1876">
            <v>0</v>
          </cell>
          <cell r="AU1876">
            <v>0</v>
          </cell>
          <cell r="AV1876">
            <v>0</v>
          </cell>
          <cell r="AW1876">
            <v>0</v>
          </cell>
          <cell r="AX1876">
            <v>0</v>
          </cell>
          <cell r="AY1876">
            <v>0</v>
          </cell>
          <cell r="AZ1876">
            <v>0</v>
          </cell>
        </row>
        <row r="1877">
          <cell r="AP1877">
            <v>0</v>
          </cell>
          <cell r="AQ1877">
            <v>0</v>
          </cell>
          <cell r="AR1877">
            <v>0</v>
          </cell>
          <cell r="AS1877">
            <v>0</v>
          </cell>
          <cell r="AT1877">
            <v>0</v>
          </cell>
          <cell r="AU1877">
            <v>0</v>
          </cell>
          <cell r="AV1877">
            <v>0</v>
          </cell>
          <cell r="AW1877">
            <v>0</v>
          </cell>
          <cell r="AX1877">
            <v>0</v>
          </cell>
          <cell r="AY1877">
            <v>0</v>
          </cell>
          <cell r="AZ1877">
            <v>0</v>
          </cell>
        </row>
        <row r="1878">
          <cell r="AP1878">
            <v>0</v>
          </cell>
          <cell r="AQ1878">
            <v>0</v>
          </cell>
          <cell r="AR1878">
            <v>0</v>
          </cell>
          <cell r="AS1878">
            <v>0</v>
          </cell>
          <cell r="AT1878">
            <v>0</v>
          </cell>
          <cell r="AU1878">
            <v>0</v>
          </cell>
          <cell r="AV1878">
            <v>0</v>
          </cell>
          <cell r="AW1878">
            <v>0</v>
          </cell>
          <cell r="AX1878">
            <v>0</v>
          </cell>
          <cell r="AY1878">
            <v>0</v>
          </cell>
          <cell r="AZ1878">
            <v>0</v>
          </cell>
        </row>
        <row r="1879">
          <cell r="AP1879">
            <v>0</v>
          </cell>
          <cell r="AQ1879">
            <v>0</v>
          </cell>
          <cell r="AR1879">
            <v>0</v>
          </cell>
          <cell r="AS1879">
            <v>0</v>
          </cell>
          <cell r="AT1879">
            <v>0</v>
          </cell>
          <cell r="AU1879">
            <v>0</v>
          </cell>
          <cell r="AV1879">
            <v>0</v>
          </cell>
          <cell r="AW1879">
            <v>0</v>
          </cell>
          <cell r="AX1879">
            <v>0</v>
          </cell>
          <cell r="AY1879">
            <v>0</v>
          </cell>
          <cell r="AZ1879">
            <v>0</v>
          </cell>
        </row>
        <row r="1880">
          <cell r="AP1880">
            <v>0</v>
          </cell>
          <cell r="AQ1880">
            <v>0</v>
          </cell>
          <cell r="AR1880">
            <v>0</v>
          </cell>
          <cell r="AS1880">
            <v>0</v>
          </cell>
          <cell r="AT1880">
            <v>0</v>
          </cell>
          <cell r="AU1880">
            <v>0</v>
          </cell>
          <cell r="AV1880">
            <v>0</v>
          </cell>
          <cell r="AW1880">
            <v>0</v>
          </cell>
          <cell r="AX1880">
            <v>0</v>
          </cell>
          <cell r="AY1880">
            <v>0</v>
          </cell>
          <cell r="AZ1880">
            <v>0</v>
          </cell>
        </row>
        <row r="1881">
          <cell r="AP1881">
            <v>0</v>
          </cell>
          <cell r="AQ1881">
            <v>0</v>
          </cell>
          <cell r="AR1881">
            <v>0</v>
          </cell>
          <cell r="AS1881">
            <v>0</v>
          </cell>
          <cell r="AT1881">
            <v>0</v>
          </cell>
          <cell r="AU1881">
            <v>0</v>
          </cell>
          <cell r="AV1881">
            <v>0</v>
          </cell>
          <cell r="AW1881">
            <v>0</v>
          </cell>
          <cell r="AX1881">
            <v>0</v>
          </cell>
          <cell r="AY1881">
            <v>0</v>
          </cell>
          <cell r="AZ1881">
            <v>0</v>
          </cell>
        </row>
        <row r="1882">
          <cell r="AP1882">
            <v>0</v>
          </cell>
          <cell r="AQ1882">
            <v>0</v>
          </cell>
          <cell r="AR1882">
            <v>0</v>
          </cell>
          <cell r="AS1882">
            <v>0</v>
          </cell>
          <cell r="AT1882">
            <v>0</v>
          </cell>
          <cell r="AU1882">
            <v>0</v>
          </cell>
          <cell r="AV1882">
            <v>0</v>
          </cell>
          <cell r="AW1882">
            <v>0</v>
          </cell>
          <cell r="AX1882">
            <v>0</v>
          </cell>
          <cell r="AY1882">
            <v>0</v>
          </cell>
          <cell r="AZ1882">
            <v>0</v>
          </cell>
        </row>
        <row r="1883">
          <cell r="AP1883">
            <v>0</v>
          </cell>
          <cell r="AQ1883">
            <v>0</v>
          </cell>
          <cell r="AR1883">
            <v>0</v>
          </cell>
          <cell r="AS1883">
            <v>0</v>
          </cell>
          <cell r="AT1883">
            <v>0</v>
          </cell>
          <cell r="AU1883">
            <v>0</v>
          </cell>
          <cell r="AV1883">
            <v>0</v>
          </cell>
          <cell r="AW1883">
            <v>0</v>
          </cell>
          <cell r="AX1883">
            <v>0</v>
          </cell>
          <cell r="AY1883">
            <v>0</v>
          </cell>
          <cell r="AZ1883">
            <v>0</v>
          </cell>
        </row>
        <row r="1884">
          <cell r="AP1884">
            <v>0</v>
          </cell>
          <cell r="AQ1884">
            <v>0</v>
          </cell>
          <cell r="AR1884">
            <v>0</v>
          </cell>
          <cell r="AS1884">
            <v>0</v>
          </cell>
          <cell r="AT1884">
            <v>0</v>
          </cell>
          <cell r="AU1884">
            <v>0</v>
          </cell>
          <cell r="AV1884">
            <v>0</v>
          </cell>
          <cell r="AW1884">
            <v>0</v>
          </cell>
          <cell r="AX1884">
            <v>0</v>
          </cell>
          <cell r="AY1884">
            <v>0</v>
          </cell>
          <cell r="AZ1884">
            <v>0</v>
          </cell>
        </row>
        <row r="1885">
          <cell r="AP1885">
            <v>0</v>
          </cell>
          <cell r="AQ1885">
            <v>0</v>
          </cell>
          <cell r="AR1885">
            <v>0</v>
          </cell>
          <cell r="AS1885">
            <v>0</v>
          </cell>
          <cell r="AT1885">
            <v>0</v>
          </cell>
          <cell r="AU1885">
            <v>0</v>
          </cell>
          <cell r="AV1885">
            <v>0</v>
          </cell>
          <cell r="AW1885">
            <v>0</v>
          </cell>
          <cell r="AX1885">
            <v>0</v>
          </cell>
          <cell r="AY1885">
            <v>0</v>
          </cell>
          <cell r="AZ1885">
            <v>0</v>
          </cell>
        </row>
        <row r="1886">
          <cell r="AP1886">
            <v>0</v>
          </cell>
          <cell r="AQ1886">
            <v>0</v>
          </cell>
          <cell r="AR1886">
            <v>0</v>
          </cell>
          <cell r="AS1886">
            <v>0</v>
          </cell>
          <cell r="AT1886">
            <v>0</v>
          </cell>
          <cell r="AU1886">
            <v>0</v>
          </cell>
          <cell r="AV1886">
            <v>0</v>
          </cell>
          <cell r="AW1886">
            <v>0</v>
          </cell>
          <cell r="AX1886">
            <v>0</v>
          </cell>
          <cell r="AY1886">
            <v>0</v>
          </cell>
          <cell r="AZ1886">
            <v>0</v>
          </cell>
        </row>
        <row r="1887">
          <cell r="AP1887">
            <v>0</v>
          </cell>
          <cell r="AQ1887">
            <v>0</v>
          </cell>
          <cell r="AR1887">
            <v>0</v>
          </cell>
          <cell r="AS1887">
            <v>0</v>
          </cell>
          <cell r="AT1887">
            <v>0</v>
          </cell>
          <cell r="AU1887">
            <v>0</v>
          </cell>
          <cell r="AV1887">
            <v>0</v>
          </cell>
          <cell r="AW1887">
            <v>0</v>
          </cell>
          <cell r="AX1887">
            <v>0</v>
          </cell>
          <cell r="AY1887">
            <v>0</v>
          </cell>
          <cell r="AZ1887">
            <v>0</v>
          </cell>
        </row>
        <row r="1888">
          <cell r="AP1888">
            <v>0</v>
          </cell>
          <cell r="AQ1888">
            <v>0</v>
          </cell>
          <cell r="AR1888">
            <v>0</v>
          </cell>
          <cell r="AS1888">
            <v>0</v>
          </cell>
          <cell r="AT1888">
            <v>0</v>
          </cell>
          <cell r="AU1888">
            <v>0</v>
          </cell>
          <cell r="AV1888">
            <v>0</v>
          </cell>
          <cell r="AW1888">
            <v>0</v>
          </cell>
          <cell r="AX1888">
            <v>0</v>
          </cell>
          <cell r="AY1888">
            <v>0</v>
          </cell>
          <cell r="AZ1888">
            <v>0</v>
          </cell>
        </row>
        <row r="1889">
          <cell r="AP1889">
            <v>0</v>
          </cell>
          <cell r="AQ1889">
            <v>0</v>
          </cell>
          <cell r="AR1889">
            <v>0</v>
          </cell>
          <cell r="AS1889">
            <v>0</v>
          </cell>
          <cell r="AT1889">
            <v>0</v>
          </cell>
          <cell r="AU1889">
            <v>0</v>
          </cell>
          <cell r="AV1889">
            <v>0</v>
          </cell>
          <cell r="AW1889">
            <v>0</v>
          </cell>
          <cell r="AX1889">
            <v>0</v>
          </cell>
          <cell r="AY1889">
            <v>0</v>
          </cell>
          <cell r="AZ1889">
            <v>0</v>
          </cell>
        </row>
        <row r="1890">
          <cell r="AP1890">
            <v>0</v>
          </cell>
          <cell r="AQ1890">
            <v>0</v>
          </cell>
          <cell r="AR1890">
            <v>0</v>
          </cell>
          <cell r="AS1890">
            <v>0</v>
          </cell>
          <cell r="AT1890">
            <v>0</v>
          </cell>
          <cell r="AU1890">
            <v>0</v>
          </cell>
          <cell r="AV1890">
            <v>0</v>
          </cell>
          <cell r="AW1890">
            <v>0</v>
          </cell>
          <cell r="AX1890">
            <v>0</v>
          </cell>
          <cell r="AY1890">
            <v>0</v>
          </cell>
          <cell r="AZ1890">
            <v>0</v>
          </cell>
        </row>
        <row r="1891">
          <cell r="AP1891">
            <v>0</v>
          </cell>
          <cell r="AQ1891">
            <v>0</v>
          </cell>
          <cell r="AR1891">
            <v>0</v>
          </cell>
          <cell r="AS1891">
            <v>0</v>
          </cell>
          <cell r="AT1891">
            <v>0</v>
          </cell>
          <cell r="AU1891">
            <v>0</v>
          </cell>
          <cell r="AV1891">
            <v>0</v>
          </cell>
          <cell r="AW1891">
            <v>0</v>
          </cell>
          <cell r="AX1891">
            <v>0</v>
          </cell>
          <cell r="AY1891">
            <v>0</v>
          </cell>
          <cell r="AZ1891">
            <v>0</v>
          </cell>
        </row>
        <row r="1892">
          <cell r="AP1892">
            <v>0</v>
          </cell>
          <cell r="AQ1892">
            <v>0</v>
          </cell>
          <cell r="AR1892">
            <v>0</v>
          </cell>
          <cell r="AS1892">
            <v>0</v>
          </cell>
          <cell r="AT1892">
            <v>0</v>
          </cell>
          <cell r="AU1892">
            <v>0</v>
          </cell>
          <cell r="AV1892">
            <v>0</v>
          </cell>
          <cell r="AW1892">
            <v>0</v>
          </cell>
          <cell r="AX1892">
            <v>0</v>
          </cell>
          <cell r="AY1892">
            <v>0</v>
          </cell>
          <cell r="AZ1892">
            <v>0</v>
          </cell>
        </row>
        <row r="1893">
          <cell r="AP1893">
            <v>0</v>
          </cell>
          <cell r="AQ1893">
            <v>0</v>
          </cell>
          <cell r="AR1893">
            <v>0</v>
          </cell>
          <cell r="AS1893">
            <v>0</v>
          </cell>
          <cell r="AT1893">
            <v>0</v>
          </cell>
          <cell r="AU1893">
            <v>0</v>
          </cell>
          <cell r="AV1893">
            <v>0</v>
          </cell>
          <cell r="AW1893">
            <v>0</v>
          </cell>
          <cell r="AX1893">
            <v>0</v>
          </cell>
          <cell r="AY1893">
            <v>0</v>
          </cell>
          <cell r="AZ1893">
            <v>0</v>
          </cell>
        </row>
        <row r="1894">
          <cell r="AP1894">
            <v>0</v>
          </cell>
          <cell r="AQ1894">
            <v>0</v>
          </cell>
          <cell r="AR1894">
            <v>0</v>
          </cell>
          <cell r="AS1894">
            <v>0</v>
          </cell>
          <cell r="AT1894">
            <v>0</v>
          </cell>
          <cell r="AU1894">
            <v>0</v>
          </cell>
          <cell r="AV1894">
            <v>0</v>
          </cell>
          <cell r="AW1894">
            <v>0</v>
          </cell>
          <cell r="AX1894">
            <v>0</v>
          </cell>
          <cell r="AY1894">
            <v>0</v>
          </cell>
          <cell r="AZ1894">
            <v>0</v>
          </cell>
        </row>
        <row r="1895">
          <cell r="AP1895">
            <v>0</v>
          </cell>
          <cell r="AQ1895">
            <v>0</v>
          </cell>
          <cell r="AR1895">
            <v>0</v>
          </cell>
          <cell r="AS1895">
            <v>0</v>
          </cell>
          <cell r="AT1895">
            <v>0</v>
          </cell>
          <cell r="AU1895">
            <v>0</v>
          </cell>
          <cell r="AV1895">
            <v>0</v>
          </cell>
          <cell r="AW1895">
            <v>0</v>
          </cell>
          <cell r="AX1895">
            <v>0</v>
          </cell>
          <cell r="AY1895">
            <v>0</v>
          </cell>
          <cell r="AZ1895">
            <v>0</v>
          </cell>
        </row>
        <row r="1896">
          <cell r="AP1896">
            <v>0</v>
          </cell>
          <cell r="AQ1896">
            <v>0</v>
          </cell>
          <cell r="AR1896">
            <v>0</v>
          </cell>
          <cell r="AS1896">
            <v>0</v>
          </cell>
          <cell r="AT1896">
            <v>0</v>
          </cell>
          <cell r="AU1896">
            <v>0</v>
          </cell>
          <cell r="AV1896">
            <v>0</v>
          </cell>
          <cell r="AW1896">
            <v>0</v>
          </cell>
          <cell r="AX1896">
            <v>0</v>
          </cell>
          <cell r="AY1896">
            <v>0</v>
          </cell>
          <cell r="AZ1896">
            <v>0</v>
          </cell>
        </row>
        <row r="1897">
          <cell r="AP1897">
            <v>0</v>
          </cell>
          <cell r="AQ1897">
            <v>0</v>
          </cell>
          <cell r="AR1897">
            <v>0</v>
          </cell>
          <cell r="AS1897">
            <v>0</v>
          </cell>
          <cell r="AT1897">
            <v>0</v>
          </cell>
          <cell r="AU1897">
            <v>0</v>
          </cell>
          <cell r="AV1897">
            <v>0</v>
          </cell>
          <cell r="AW1897">
            <v>0</v>
          </cell>
          <cell r="AX1897">
            <v>0</v>
          </cell>
          <cell r="AY1897">
            <v>0</v>
          </cell>
          <cell r="AZ1897">
            <v>0</v>
          </cell>
        </row>
        <row r="1898">
          <cell r="AP1898">
            <v>0</v>
          </cell>
          <cell r="AQ1898">
            <v>0</v>
          </cell>
          <cell r="AR1898">
            <v>0</v>
          </cell>
          <cell r="AS1898">
            <v>0</v>
          </cell>
          <cell r="AT1898">
            <v>0</v>
          </cell>
          <cell r="AU1898">
            <v>0</v>
          </cell>
          <cell r="AV1898">
            <v>0</v>
          </cell>
          <cell r="AW1898">
            <v>0</v>
          </cell>
          <cell r="AX1898">
            <v>0</v>
          </cell>
          <cell r="AY1898">
            <v>0</v>
          </cell>
          <cell r="AZ1898">
            <v>0</v>
          </cell>
        </row>
        <row r="1899">
          <cell r="AP1899">
            <v>0</v>
          </cell>
          <cell r="AQ1899">
            <v>0</v>
          </cell>
          <cell r="AR1899">
            <v>0</v>
          </cell>
          <cell r="AS1899">
            <v>0</v>
          </cell>
          <cell r="AT1899">
            <v>0</v>
          </cell>
          <cell r="AU1899">
            <v>0</v>
          </cell>
          <cell r="AV1899">
            <v>0</v>
          </cell>
          <cell r="AW1899">
            <v>0</v>
          </cell>
          <cell r="AX1899">
            <v>0</v>
          </cell>
          <cell r="AY1899">
            <v>0</v>
          </cell>
          <cell r="AZ1899">
            <v>0</v>
          </cell>
        </row>
        <row r="1900">
          <cell r="AP1900">
            <v>0</v>
          </cell>
          <cell r="AQ1900">
            <v>0</v>
          </cell>
          <cell r="AR1900">
            <v>0</v>
          </cell>
          <cell r="AS1900">
            <v>0</v>
          </cell>
          <cell r="AT1900">
            <v>0</v>
          </cell>
          <cell r="AU1900">
            <v>0</v>
          </cell>
          <cell r="AV1900">
            <v>0</v>
          </cell>
          <cell r="AW1900">
            <v>0</v>
          </cell>
          <cell r="AX1900">
            <v>0</v>
          </cell>
          <cell r="AY1900">
            <v>0</v>
          </cell>
          <cell r="AZ1900">
            <v>0</v>
          </cell>
        </row>
        <row r="1901">
          <cell r="AP1901">
            <v>0</v>
          </cell>
          <cell r="AQ1901">
            <v>0</v>
          </cell>
          <cell r="AR1901">
            <v>0</v>
          </cell>
          <cell r="AS1901">
            <v>0</v>
          </cell>
          <cell r="AT1901">
            <v>0</v>
          </cell>
          <cell r="AU1901">
            <v>0</v>
          </cell>
          <cell r="AV1901">
            <v>0</v>
          </cell>
          <cell r="AW1901">
            <v>0</v>
          </cell>
          <cell r="AX1901">
            <v>0</v>
          </cell>
          <cell r="AY1901">
            <v>0</v>
          </cell>
          <cell r="AZ1901">
            <v>0</v>
          </cell>
        </row>
        <row r="1902">
          <cell r="AP1902">
            <v>0</v>
          </cell>
          <cell r="AQ1902">
            <v>0</v>
          </cell>
          <cell r="AR1902">
            <v>0</v>
          </cell>
          <cell r="AS1902">
            <v>0</v>
          </cell>
          <cell r="AT1902">
            <v>0</v>
          </cell>
          <cell r="AU1902">
            <v>0</v>
          </cell>
          <cell r="AV1902">
            <v>0</v>
          </cell>
          <cell r="AW1902">
            <v>0</v>
          </cell>
          <cell r="AX1902">
            <v>0</v>
          </cell>
          <cell r="AY1902">
            <v>0</v>
          </cell>
          <cell r="AZ1902">
            <v>0</v>
          </cell>
        </row>
        <row r="1903">
          <cell r="AP1903">
            <v>0</v>
          </cell>
          <cell r="AQ1903">
            <v>0</v>
          </cell>
          <cell r="AR1903">
            <v>0</v>
          </cell>
          <cell r="AS1903">
            <v>0</v>
          </cell>
          <cell r="AT1903">
            <v>0</v>
          </cell>
          <cell r="AU1903">
            <v>0</v>
          </cell>
          <cell r="AV1903">
            <v>0</v>
          </cell>
          <cell r="AW1903">
            <v>0</v>
          </cell>
          <cell r="AX1903">
            <v>0</v>
          </cell>
          <cell r="AY1903">
            <v>0</v>
          </cell>
          <cell r="AZ1903">
            <v>0</v>
          </cell>
        </row>
        <row r="1904">
          <cell r="AP1904">
            <v>0</v>
          </cell>
          <cell r="AQ1904">
            <v>0</v>
          </cell>
          <cell r="AR1904">
            <v>0</v>
          </cell>
          <cell r="AS1904">
            <v>0</v>
          </cell>
          <cell r="AT1904">
            <v>0</v>
          </cell>
          <cell r="AU1904">
            <v>0</v>
          </cell>
          <cell r="AV1904">
            <v>0</v>
          </cell>
          <cell r="AW1904">
            <v>0</v>
          </cell>
          <cell r="AX1904">
            <v>0</v>
          </cell>
          <cell r="AY1904">
            <v>0</v>
          </cell>
          <cell r="AZ1904">
            <v>0</v>
          </cell>
        </row>
        <row r="1905">
          <cell r="AP1905">
            <v>0</v>
          </cell>
          <cell r="AQ1905">
            <v>0</v>
          </cell>
          <cell r="AR1905">
            <v>0</v>
          </cell>
          <cell r="AS1905">
            <v>0</v>
          </cell>
          <cell r="AT1905">
            <v>0</v>
          </cell>
          <cell r="AU1905">
            <v>0</v>
          </cell>
          <cell r="AV1905">
            <v>0</v>
          </cell>
          <cell r="AW1905">
            <v>0</v>
          </cell>
          <cell r="AX1905">
            <v>0</v>
          </cell>
          <cell r="AY1905">
            <v>0</v>
          </cell>
          <cell r="AZ1905">
            <v>0</v>
          </cell>
        </row>
        <row r="1906">
          <cell r="AP1906">
            <v>0</v>
          </cell>
          <cell r="AQ1906">
            <v>0</v>
          </cell>
          <cell r="AR1906">
            <v>0</v>
          </cell>
          <cell r="AS1906">
            <v>0</v>
          </cell>
          <cell r="AT1906">
            <v>0</v>
          </cell>
          <cell r="AU1906">
            <v>0</v>
          </cell>
          <cell r="AV1906">
            <v>0</v>
          </cell>
          <cell r="AW1906">
            <v>0</v>
          </cell>
          <cell r="AX1906">
            <v>0</v>
          </cell>
          <cell r="AY1906">
            <v>0</v>
          </cell>
          <cell r="AZ1906">
            <v>0</v>
          </cell>
        </row>
        <row r="1907">
          <cell r="AP1907">
            <v>0</v>
          </cell>
          <cell r="AQ1907">
            <v>0</v>
          </cell>
          <cell r="AR1907">
            <v>0</v>
          </cell>
          <cell r="AS1907">
            <v>0</v>
          </cell>
          <cell r="AT1907">
            <v>0</v>
          </cell>
          <cell r="AU1907">
            <v>0</v>
          </cell>
          <cell r="AV1907">
            <v>0</v>
          </cell>
          <cell r="AW1907">
            <v>0</v>
          </cell>
          <cell r="AX1907">
            <v>0</v>
          </cell>
          <cell r="AY1907">
            <v>0</v>
          </cell>
          <cell r="AZ1907">
            <v>0</v>
          </cell>
        </row>
        <row r="1908">
          <cell r="AP1908">
            <v>0</v>
          </cell>
          <cell r="AQ1908">
            <v>0</v>
          </cell>
          <cell r="AR1908">
            <v>0</v>
          </cell>
          <cell r="AS1908">
            <v>0</v>
          </cell>
          <cell r="AT1908">
            <v>0</v>
          </cell>
          <cell r="AU1908">
            <v>0</v>
          </cell>
          <cell r="AV1908">
            <v>0</v>
          </cell>
          <cell r="AW1908">
            <v>0</v>
          </cell>
          <cell r="AX1908">
            <v>0</v>
          </cell>
          <cell r="AY1908">
            <v>0</v>
          </cell>
          <cell r="AZ1908">
            <v>0</v>
          </cell>
        </row>
        <row r="1909">
          <cell r="AP1909">
            <v>0</v>
          </cell>
          <cell r="AQ1909">
            <v>0</v>
          </cell>
          <cell r="AR1909">
            <v>0</v>
          </cell>
          <cell r="AS1909">
            <v>0</v>
          </cell>
          <cell r="AT1909">
            <v>0</v>
          </cell>
          <cell r="AU1909">
            <v>0</v>
          </cell>
          <cell r="AV1909">
            <v>0</v>
          </cell>
          <cell r="AW1909">
            <v>0</v>
          </cell>
          <cell r="AX1909">
            <v>0</v>
          </cell>
          <cell r="AY1909">
            <v>0</v>
          </cell>
          <cell r="AZ1909">
            <v>0</v>
          </cell>
        </row>
        <row r="1910">
          <cell r="AP1910">
            <v>0</v>
          </cell>
          <cell r="AQ1910">
            <v>0</v>
          </cell>
          <cell r="AR1910">
            <v>0</v>
          </cell>
          <cell r="AS1910">
            <v>0</v>
          </cell>
          <cell r="AT1910">
            <v>0</v>
          </cell>
          <cell r="AU1910">
            <v>0</v>
          </cell>
          <cell r="AV1910">
            <v>0</v>
          </cell>
          <cell r="AW1910">
            <v>0</v>
          </cell>
          <cell r="AX1910">
            <v>0</v>
          </cell>
          <cell r="AY1910">
            <v>0</v>
          </cell>
          <cell r="AZ1910">
            <v>0</v>
          </cell>
        </row>
        <row r="1911">
          <cell r="AP1911">
            <v>0</v>
          </cell>
          <cell r="AQ1911">
            <v>0</v>
          </cell>
          <cell r="AR1911">
            <v>0</v>
          </cell>
          <cell r="AS1911">
            <v>0</v>
          </cell>
          <cell r="AT1911">
            <v>0</v>
          </cell>
          <cell r="AU1911">
            <v>0</v>
          </cell>
          <cell r="AV1911">
            <v>0</v>
          </cell>
          <cell r="AW1911">
            <v>0</v>
          </cell>
          <cell r="AX1911">
            <v>0</v>
          </cell>
          <cell r="AY1911">
            <v>0</v>
          </cell>
          <cell r="AZ1911">
            <v>0</v>
          </cell>
        </row>
        <row r="1912">
          <cell r="AP1912">
            <v>0</v>
          </cell>
          <cell r="AQ1912">
            <v>0</v>
          </cell>
          <cell r="AR1912">
            <v>0</v>
          </cell>
          <cell r="AS1912">
            <v>0</v>
          </cell>
          <cell r="AT1912">
            <v>0</v>
          </cell>
          <cell r="AU1912">
            <v>0</v>
          </cell>
          <cell r="AV1912">
            <v>0</v>
          </cell>
          <cell r="AW1912">
            <v>0</v>
          </cell>
          <cell r="AX1912">
            <v>0</v>
          </cell>
          <cell r="AY1912">
            <v>0</v>
          </cell>
          <cell r="AZ1912">
            <v>0</v>
          </cell>
        </row>
        <row r="1913">
          <cell r="AP1913">
            <v>0</v>
          </cell>
          <cell r="AQ1913">
            <v>0</v>
          </cell>
          <cell r="AR1913">
            <v>0</v>
          </cell>
          <cell r="AS1913">
            <v>0</v>
          </cell>
          <cell r="AT1913">
            <v>0</v>
          </cell>
          <cell r="AU1913">
            <v>0</v>
          </cell>
          <cell r="AV1913">
            <v>0</v>
          </cell>
          <cell r="AW1913">
            <v>0</v>
          </cell>
          <cell r="AX1913">
            <v>0</v>
          </cell>
          <cell r="AY1913">
            <v>0</v>
          </cell>
          <cell r="AZ1913">
            <v>0</v>
          </cell>
        </row>
        <row r="1914">
          <cell r="AP1914">
            <v>0</v>
          </cell>
          <cell r="AQ1914">
            <v>0</v>
          </cell>
          <cell r="AR1914">
            <v>0</v>
          </cell>
          <cell r="AS1914">
            <v>0</v>
          </cell>
          <cell r="AT1914">
            <v>0</v>
          </cell>
          <cell r="AU1914">
            <v>0</v>
          </cell>
          <cell r="AV1914">
            <v>0</v>
          </cell>
          <cell r="AW1914">
            <v>0</v>
          </cell>
          <cell r="AX1914">
            <v>0</v>
          </cell>
          <cell r="AY1914">
            <v>0</v>
          </cell>
          <cell r="AZ1914">
            <v>0</v>
          </cell>
        </row>
        <row r="1915">
          <cell r="AP1915">
            <v>0</v>
          </cell>
          <cell r="AQ1915">
            <v>0</v>
          </cell>
          <cell r="AR1915">
            <v>0</v>
          </cell>
          <cell r="AS1915">
            <v>0</v>
          </cell>
          <cell r="AT1915">
            <v>0</v>
          </cell>
          <cell r="AU1915">
            <v>0</v>
          </cell>
          <cell r="AV1915">
            <v>0</v>
          </cell>
          <cell r="AW1915">
            <v>0</v>
          </cell>
          <cell r="AX1915">
            <v>0</v>
          </cell>
          <cell r="AY1915">
            <v>0</v>
          </cell>
          <cell r="AZ1915">
            <v>0</v>
          </cell>
        </row>
        <row r="1916">
          <cell r="AP1916">
            <v>0</v>
          </cell>
          <cell r="AQ1916">
            <v>0</v>
          </cell>
          <cell r="AR1916">
            <v>0</v>
          </cell>
          <cell r="AS1916">
            <v>0</v>
          </cell>
          <cell r="AT1916">
            <v>0</v>
          </cell>
          <cell r="AU1916">
            <v>0</v>
          </cell>
          <cell r="AV1916">
            <v>0</v>
          </cell>
          <cell r="AW1916">
            <v>0</v>
          </cell>
          <cell r="AX1916">
            <v>0</v>
          </cell>
          <cell r="AY1916">
            <v>0</v>
          </cell>
          <cell r="AZ1916">
            <v>0</v>
          </cell>
        </row>
        <row r="1917">
          <cell r="AP1917">
            <v>0</v>
          </cell>
          <cell r="AQ1917">
            <v>0</v>
          </cell>
          <cell r="AR1917">
            <v>0</v>
          </cell>
          <cell r="AS1917">
            <v>0</v>
          </cell>
          <cell r="AT1917">
            <v>0</v>
          </cell>
          <cell r="AU1917">
            <v>0</v>
          </cell>
          <cell r="AV1917">
            <v>0</v>
          </cell>
          <cell r="AW1917">
            <v>0</v>
          </cell>
          <cell r="AX1917">
            <v>0</v>
          </cell>
          <cell r="AY1917">
            <v>0</v>
          </cell>
          <cell r="AZ1917">
            <v>0</v>
          </cell>
        </row>
        <row r="1918">
          <cell r="AP1918">
            <v>0</v>
          </cell>
          <cell r="AQ1918">
            <v>0</v>
          </cell>
          <cell r="AR1918">
            <v>0</v>
          </cell>
          <cell r="AS1918">
            <v>0</v>
          </cell>
          <cell r="AT1918">
            <v>0</v>
          </cell>
          <cell r="AU1918">
            <v>0</v>
          </cell>
          <cell r="AV1918">
            <v>0</v>
          </cell>
          <cell r="AW1918">
            <v>0</v>
          </cell>
          <cell r="AX1918">
            <v>0</v>
          </cell>
          <cell r="AY1918">
            <v>0</v>
          </cell>
          <cell r="AZ1918">
            <v>0</v>
          </cell>
        </row>
        <row r="1919">
          <cell r="AP1919">
            <v>0</v>
          </cell>
          <cell r="AQ1919">
            <v>0</v>
          </cell>
          <cell r="AR1919">
            <v>0</v>
          </cell>
          <cell r="AS1919">
            <v>0</v>
          </cell>
          <cell r="AT1919">
            <v>0</v>
          </cell>
          <cell r="AU1919">
            <v>0</v>
          </cell>
          <cell r="AV1919">
            <v>0</v>
          </cell>
          <cell r="AW1919">
            <v>0</v>
          </cell>
          <cell r="AX1919">
            <v>0</v>
          </cell>
          <cell r="AY1919">
            <v>0</v>
          </cell>
          <cell r="AZ1919">
            <v>0</v>
          </cell>
        </row>
        <row r="1920">
          <cell r="AP1920">
            <v>0</v>
          </cell>
          <cell r="AQ1920">
            <v>0</v>
          </cell>
          <cell r="AR1920">
            <v>0</v>
          </cell>
          <cell r="AS1920">
            <v>0</v>
          </cell>
          <cell r="AT1920">
            <v>0</v>
          </cell>
          <cell r="AU1920">
            <v>0</v>
          </cell>
          <cell r="AV1920">
            <v>0</v>
          </cell>
          <cell r="AW1920">
            <v>0</v>
          </cell>
          <cell r="AX1920">
            <v>0</v>
          </cell>
          <cell r="AY1920">
            <v>0</v>
          </cell>
          <cell r="AZ1920">
            <v>0</v>
          </cell>
        </row>
        <row r="1921">
          <cell r="AP1921">
            <v>0</v>
          </cell>
          <cell r="AQ1921">
            <v>0</v>
          </cell>
          <cell r="AR1921">
            <v>0</v>
          </cell>
          <cell r="AS1921">
            <v>0</v>
          </cell>
          <cell r="AT1921">
            <v>0</v>
          </cell>
          <cell r="AU1921">
            <v>0</v>
          </cell>
          <cell r="AV1921">
            <v>0</v>
          </cell>
          <cell r="AW1921">
            <v>0</v>
          </cell>
          <cell r="AX1921">
            <v>0</v>
          </cell>
          <cell r="AY1921">
            <v>0</v>
          </cell>
          <cell r="AZ1921">
            <v>0</v>
          </cell>
        </row>
        <row r="1922">
          <cell r="AP1922">
            <v>0</v>
          </cell>
          <cell r="AQ1922">
            <v>0</v>
          </cell>
          <cell r="AR1922">
            <v>0</v>
          </cell>
          <cell r="AS1922">
            <v>0</v>
          </cell>
          <cell r="AT1922">
            <v>0</v>
          </cell>
          <cell r="AU1922">
            <v>0</v>
          </cell>
          <cell r="AV1922">
            <v>0</v>
          </cell>
          <cell r="AW1922">
            <v>0</v>
          </cell>
          <cell r="AX1922">
            <v>0</v>
          </cell>
          <cell r="AY1922">
            <v>0</v>
          </cell>
          <cell r="AZ1922">
            <v>0</v>
          </cell>
        </row>
        <row r="1923">
          <cell r="AP1923">
            <v>0</v>
          </cell>
          <cell r="AQ1923">
            <v>0</v>
          </cell>
          <cell r="AR1923">
            <v>0</v>
          </cell>
          <cell r="AS1923">
            <v>0</v>
          </cell>
          <cell r="AT1923">
            <v>0</v>
          </cell>
          <cell r="AU1923">
            <v>0</v>
          </cell>
          <cell r="AV1923">
            <v>0</v>
          </cell>
          <cell r="AW1923">
            <v>0</v>
          </cell>
          <cell r="AX1923">
            <v>0</v>
          </cell>
          <cell r="AY1923">
            <v>0</v>
          </cell>
          <cell r="AZ1923">
            <v>0</v>
          </cell>
        </row>
        <row r="1924">
          <cell r="AP1924">
            <v>0</v>
          </cell>
          <cell r="AQ1924">
            <v>0</v>
          </cell>
          <cell r="AR1924">
            <v>0</v>
          </cell>
          <cell r="AS1924">
            <v>0</v>
          </cell>
          <cell r="AT1924">
            <v>0</v>
          </cell>
          <cell r="AU1924">
            <v>0</v>
          </cell>
          <cell r="AV1924">
            <v>0</v>
          </cell>
          <cell r="AW1924">
            <v>0</v>
          </cell>
          <cell r="AX1924">
            <v>0</v>
          </cell>
          <cell r="AY1924">
            <v>0</v>
          </cell>
          <cell r="AZ1924">
            <v>0</v>
          </cell>
        </row>
        <row r="1925">
          <cell r="AP1925">
            <v>0</v>
          </cell>
          <cell r="AQ1925">
            <v>0</v>
          </cell>
          <cell r="AR1925">
            <v>0</v>
          </cell>
          <cell r="AS1925">
            <v>0</v>
          </cell>
          <cell r="AT1925">
            <v>0</v>
          </cell>
          <cell r="AU1925">
            <v>0</v>
          </cell>
          <cell r="AV1925">
            <v>0</v>
          </cell>
          <cell r="AW1925">
            <v>0</v>
          </cell>
          <cell r="AX1925">
            <v>0</v>
          </cell>
          <cell r="AY1925">
            <v>0</v>
          </cell>
          <cell r="AZ1925">
            <v>0</v>
          </cell>
        </row>
        <row r="1926">
          <cell r="AP1926">
            <v>0</v>
          </cell>
          <cell r="AQ1926">
            <v>0</v>
          </cell>
          <cell r="AR1926">
            <v>0</v>
          </cell>
          <cell r="AS1926">
            <v>0</v>
          </cell>
          <cell r="AT1926">
            <v>0</v>
          </cell>
          <cell r="AU1926">
            <v>0</v>
          </cell>
          <cell r="AV1926">
            <v>0</v>
          </cell>
          <cell r="AW1926">
            <v>0</v>
          </cell>
          <cell r="AX1926">
            <v>0</v>
          </cell>
          <cell r="AY1926">
            <v>0</v>
          </cell>
          <cell r="AZ1926">
            <v>0</v>
          </cell>
        </row>
        <row r="1927">
          <cell r="AP1927">
            <v>0</v>
          </cell>
          <cell r="AQ1927">
            <v>0</v>
          </cell>
          <cell r="AR1927">
            <v>0</v>
          </cell>
          <cell r="AS1927">
            <v>0</v>
          </cell>
          <cell r="AT1927">
            <v>0</v>
          </cell>
          <cell r="AU1927">
            <v>0</v>
          </cell>
          <cell r="AV1927">
            <v>0</v>
          </cell>
          <cell r="AW1927">
            <v>0</v>
          </cell>
          <cell r="AX1927">
            <v>0</v>
          </cell>
          <cell r="AY1927">
            <v>0</v>
          </cell>
          <cell r="AZ1927">
            <v>0</v>
          </cell>
        </row>
        <row r="1928">
          <cell r="AP1928">
            <v>0</v>
          </cell>
          <cell r="AQ1928">
            <v>0</v>
          </cell>
          <cell r="AR1928">
            <v>0</v>
          </cell>
          <cell r="AS1928">
            <v>0</v>
          </cell>
          <cell r="AT1928">
            <v>0</v>
          </cell>
          <cell r="AU1928">
            <v>0</v>
          </cell>
          <cell r="AV1928">
            <v>0</v>
          </cell>
          <cell r="AW1928">
            <v>0</v>
          </cell>
          <cell r="AX1928">
            <v>0</v>
          </cell>
          <cell r="AY1928">
            <v>0</v>
          </cell>
          <cell r="AZ1928">
            <v>0</v>
          </cell>
        </row>
        <row r="1929">
          <cell r="AP1929">
            <v>0</v>
          </cell>
          <cell r="AQ1929">
            <v>0</v>
          </cell>
          <cell r="AR1929">
            <v>0</v>
          </cell>
          <cell r="AS1929">
            <v>0</v>
          </cell>
          <cell r="AT1929">
            <v>0</v>
          </cell>
          <cell r="AU1929">
            <v>0</v>
          </cell>
          <cell r="AV1929">
            <v>0</v>
          </cell>
          <cell r="AW1929">
            <v>0</v>
          </cell>
          <cell r="AX1929">
            <v>0</v>
          </cell>
          <cell r="AY1929">
            <v>0</v>
          </cell>
          <cell r="AZ1929">
            <v>0</v>
          </cell>
        </row>
        <row r="1930">
          <cell r="AP1930">
            <v>0</v>
          </cell>
          <cell r="AQ1930">
            <v>0</v>
          </cell>
          <cell r="AR1930">
            <v>0</v>
          </cell>
          <cell r="AS1930">
            <v>0</v>
          </cell>
          <cell r="AT1930">
            <v>0</v>
          </cell>
          <cell r="AU1930">
            <v>0</v>
          </cell>
          <cell r="AV1930">
            <v>0</v>
          </cell>
          <cell r="AW1930">
            <v>0</v>
          </cell>
          <cell r="AX1930">
            <v>0</v>
          </cell>
          <cell r="AY1930">
            <v>0</v>
          </cell>
          <cell r="AZ1930">
            <v>0</v>
          </cell>
        </row>
        <row r="1931">
          <cell r="AP1931">
            <v>0</v>
          </cell>
          <cell r="AQ1931">
            <v>0</v>
          </cell>
          <cell r="AR1931">
            <v>0</v>
          </cell>
          <cell r="AS1931">
            <v>0</v>
          </cell>
          <cell r="AT1931">
            <v>0</v>
          </cell>
          <cell r="AU1931">
            <v>0</v>
          </cell>
          <cell r="AV1931">
            <v>0</v>
          </cell>
          <cell r="AW1931">
            <v>0</v>
          </cell>
          <cell r="AX1931">
            <v>0</v>
          </cell>
          <cell r="AY1931">
            <v>0</v>
          </cell>
          <cell r="AZ1931">
            <v>0</v>
          </cell>
        </row>
        <row r="1932">
          <cell r="AP1932">
            <v>0</v>
          </cell>
          <cell r="AQ1932">
            <v>0</v>
          </cell>
          <cell r="AR1932">
            <v>0</v>
          </cell>
          <cell r="AS1932">
            <v>0</v>
          </cell>
          <cell r="AT1932">
            <v>0</v>
          </cell>
          <cell r="AU1932">
            <v>0</v>
          </cell>
          <cell r="AV1932">
            <v>0</v>
          </cell>
          <cell r="AW1932">
            <v>0</v>
          </cell>
          <cell r="AX1932">
            <v>0</v>
          </cell>
          <cell r="AY1932">
            <v>0</v>
          </cell>
          <cell r="AZ1932">
            <v>0</v>
          </cell>
        </row>
        <row r="1933">
          <cell r="AP1933">
            <v>0</v>
          </cell>
          <cell r="AQ1933">
            <v>0</v>
          </cell>
          <cell r="AR1933">
            <v>0</v>
          </cell>
          <cell r="AS1933">
            <v>0</v>
          </cell>
          <cell r="AT1933">
            <v>0</v>
          </cell>
          <cell r="AU1933">
            <v>0</v>
          </cell>
          <cell r="AV1933">
            <v>0</v>
          </cell>
          <cell r="AW1933">
            <v>0</v>
          </cell>
          <cell r="AX1933">
            <v>0</v>
          </cell>
          <cell r="AY1933">
            <v>0</v>
          </cell>
          <cell r="AZ1933">
            <v>0</v>
          </cell>
        </row>
        <row r="1934">
          <cell r="AP1934">
            <v>0</v>
          </cell>
          <cell r="AQ1934">
            <v>0</v>
          </cell>
          <cell r="AR1934">
            <v>0</v>
          </cell>
          <cell r="AS1934">
            <v>0</v>
          </cell>
          <cell r="AT1934">
            <v>0</v>
          </cell>
          <cell r="AU1934">
            <v>0</v>
          </cell>
          <cell r="AV1934">
            <v>0</v>
          </cell>
          <cell r="AW1934">
            <v>0</v>
          </cell>
          <cell r="AX1934">
            <v>0</v>
          </cell>
          <cell r="AY1934">
            <v>0</v>
          </cell>
          <cell r="AZ1934">
            <v>0</v>
          </cell>
        </row>
        <row r="1935">
          <cell r="AP1935">
            <v>0</v>
          </cell>
          <cell r="AQ1935">
            <v>0</v>
          </cell>
          <cell r="AR1935">
            <v>0</v>
          </cell>
          <cell r="AS1935">
            <v>0</v>
          </cell>
          <cell r="AT1935">
            <v>0</v>
          </cell>
          <cell r="AU1935">
            <v>0</v>
          </cell>
          <cell r="AV1935">
            <v>0</v>
          </cell>
          <cell r="AW1935">
            <v>0</v>
          </cell>
          <cell r="AX1935">
            <v>0</v>
          </cell>
          <cell r="AY1935">
            <v>0</v>
          </cell>
          <cell r="AZ1935">
            <v>0</v>
          </cell>
        </row>
        <row r="1936">
          <cell r="AP1936">
            <v>0</v>
          </cell>
          <cell r="AQ1936">
            <v>0</v>
          </cell>
          <cell r="AR1936">
            <v>0</v>
          </cell>
          <cell r="AS1936">
            <v>0</v>
          </cell>
          <cell r="AT1936">
            <v>0</v>
          </cell>
          <cell r="AU1936">
            <v>0</v>
          </cell>
          <cell r="AV1936">
            <v>0</v>
          </cell>
          <cell r="AW1936">
            <v>0</v>
          </cell>
          <cell r="AX1936">
            <v>0</v>
          </cell>
          <cell r="AY1936">
            <v>0</v>
          </cell>
          <cell r="AZ1936">
            <v>0</v>
          </cell>
        </row>
        <row r="1937">
          <cell r="AP1937">
            <v>0</v>
          </cell>
          <cell r="AQ1937">
            <v>0</v>
          </cell>
          <cell r="AR1937">
            <v>0</v>
          </cell>
          <cell r="AS1937">
            <v>0</v>
          </cell>
          <cell r="AT1937">
            <v>0</v>
          </cell>
          <cell r="AU1937">
            <v>0</v>
          </cell>
          <cell r="AV1937">
            <v>0</v>
          </cell>
          <cell r="AW1937">
            <v>0</v>
          </cell>
          <cell r="AX1937">
            <v>0</v>
          </cell>
          <cell r="AY1937">
            <v>0</v>
          </cell>
          <cell r="AZ1937">
            <v>0</v>
          </cell>
        </row>
        <row r="1938">
          <cell r="AP1938">
            <v>0</v>
          </cell>
          <cell r="AQ1938">
            <v>0</v>
          </cell>
          <cell r="AR1938">
            <v>0</v>
          </cell>
          <cell r="AS1938">
            <v>0</v>
          </cell>
          <cell r="AT1938">
            <v>0</v>
          </cell>
          <cell r="AU1938">
            <v>0</v>
          </cell>
          <cell r="AV1938">
            <v>0</v>
          </cell>
          <cell r="AW1938">
            <v>0</v>
          </cell>
          <cell r="AX1938">
            <v>0</v>
          </cell>
          <cell r="AY1938">
            <v>0</v>
          </cell>
          <cell r="AZ1938">
            <v>0</v>
          </cell>
        </row>
        <row r="1939">
          <cell r="AP1939">
            <v>0</v>
          </cell>
          <cell r="AQ1939">
            <v>0</v>
          </cell>
          <cell r="AR1939">
            <v>0</v>
          </cell>
          <cell r="AS1939">
            <v>0</v>
          </cell>
          <cell r="AT1939">
            <v>0</v>
          </cell>
          <cell r="AU1939">
            <v>0</v>
          </cell>
          <cell r="AV1939">
            <v>0</v>
          </cell>
          <cell r="AW1939">
            <v>0</v>
          </cell>
          <cell r="AX1939">
            <v>0</v>
          </cell>
          <cell r="AY1939">
            <v>0</v>
          </cell>
          <cell r="AZ1939">
            <v>0</v>
          </cell>
        </row>
        <row r="1940">
          <cell r="AP1940">
            <v>0</v>
          </cell>
          <cell r="AQ1940">
            <v>0</v>
          </cell>
          <cell r="AR1940">
            <v>0</v>
          </cell>
          <cell r="AS1940">
            <v>0</v>
          </cell>
          <cell r="AT1940">
            <v>0</v>
          </cell>
          <cell r="AU1940">
            <v>0</v>
          </cell>
          <cell r="AV1940">
            <v>0</v>
          </cell>
          <cell r="AW1940">
            <v>0</v>
          </cell>
          <cell r="AX1940">
            <v>0</v>
          </cell>
          <cell r="AY1940">
            <v>0</v>
          </cell>
          <cell r="AZ1940">
            <v>0</v>
          </cell>
        </row>
        <row r="1941">
          <cell r="AP1941">
            <v>0</v>
          </cell>
          <cell r="AQ1941">
            <v>0</v>
          </cell>
          <cell r="AR1941">
            <v>0</v>
          </cell>
          <cell r="AS1941">
            <v>0</v>
          </cell>
          <cell r="AT1941">
            <v>0</v>
          </cell>
          <cell r="AU1941">
            <v>0</v>
          </cell>
          <cell r="AV1941">
            <v>0</v>
          </cell>
          <cell r="AW1941">
            <v>0</v>
          </cell>
          <cell r="AX1941">
            <v>0</v>
          </cell>
          <cell r="AY1941">
            <v>0</v>
          </cell>
          <cell r="AZ1941">
            <v>0</v>
          </cell>
        </row>
        <row r="1942">
          <cell r="AP1942">
            <v>0</v>
          </cell>
          <cell r="AQ1942">
            <v>0</v>
          </cell>
          <cell r="AR1942">
            <v>0</v>
          </cell>
          <cell r="AS1942">
            <v>0</v>
          </cell>
          <cell r="AT1942">
            <v>0</v>
          </cell>
          <cell r="AU1942">
            <v>0</v>
          </cell>
          <cell r="AV1942">
            <v>0</v>
          </cell>
          <cell r="AW1942">
            <v>0</v>
          </cell>
          <cell r="AX1942">
            <v>0</v>
          </cell>
          <cell r="AY1942">
            <v>0</v>
          </cell>
          <cell r="AZ1942">
            <v>0</v>
          </cell>
        </row>
        <row r="1943">
          <cell r="AP1943">
            <v>0</v>
          </cell>
          <cell r="AQ1943">
            <v>0</v>
          </cell>
          <cell r="AR1943">
            <v>0</v>
          </cell>
          <cell r="AS1943">
            <v>0</v>
          </cell>
          <cell r="AT1943">
            <v>0</v>
          </cell>
          <cell r="AU1943">
            <v>0</v>
          </cell>
          <cell r="AV1943">
            <v>0</v>
          </cell>
          <cell r="AW1943">
            <v>0</v>
          </cell>
          <cell r="AX1943">
            <v>0</v>
          </cell>
          <cell r="AY1943">
            <v>0</v>
          </cell>
          <cell r="AZ1943">
            <v>0</v>
          </cell>
        </row>
        <row r="1944">
          <cell r="AP1944">
            <v>0</v>
          </cell>
          <cell r="AQ1944">
            <v>0</v>
          </cell>
          <cell r="AR1944">
            <v>0</v>
          </cell>
          <cell r="AS1944">
            <v>0</v>
          </cell>
          <cell r="AT1944">
            <v>0</v>
          </cell>
          <cell r="AU1944">
            <v>0</v>
          </cell>
          <cell r="AV1944">
            <v>0</v>
          </cell>
          <cell r="AW1944">
            <v>0</v>
          </cell>
          <cell r="AX1944">
            <v>0</v>
          </cell>
          <cell r="AY1944">
            <v>0</v>
          </cell>
          <cell r="AZ1944">
            <v>0</v>
          </cell>
        </row>
        <row r="1945">
          <cell r="AP1945">
            <v>0</v>
          </cell>
          <cell r="AQ1945">
            <v>0</v>
          </cell>
          <cell r="AR1945">
            <v>0</v>
          </cell>
          <cell r="AS1945">
            <v>0</v>
          </cell>
          <cell r="AT1945">
            <v>0</v>
          </cell>
          <cell r="AU1945">
            <v>0</v>
          </cell>
          <cell r="AV1945">
            <v>0</v>
          </cell>
          <cell r="AW1945">
            <v>0</v>
          </cell>
          <cell r="AX1945">
            <v>0</v>
          </cell>
          <cell r="AY1945">
            <v>0</v>
          </cell>
          <cell r="AZ1945">
            <v>0</v>
          </cell>
        </row>
        <row r="1946">
          <cell r="AP1946">
            <v>0</v>
          </cell>
          <cell r="AQ1946">
            <v>0</v>
          </cell>
          <cell r="AR1946">
            <v>0</v>
          </cell>
          <cell r="AS1946">
            <v>0</v>
          </cell>
          <cell r="AT1946">
            <v>0</v>
          </cell>
          <cell r="AU1946">
            <v>0</v>
          </cell>
          <cell r="AV1946">
            <v>0</v>
          </cell>
          <cell r="AW1946">
            <v>0</v>
          </cell>
          <cell r="AX1946">
            <v>0</v>
          </cell>
          <cell r="AY1946">
            <v>0</v>
          </cell>
          <cell r="AZ1946">
            <v>0</v>
          </cell>
        </row>
        <row r="1947">
          <cell r="AP1947">
            <v>0</v>
          </cell>
          <cell r="AQ1947">
            <v>0</v>
          </cell>
          <cell r="AR1947">
            <v>0</v>
          </cell>
          <cell r="AS1947">
            <v>0</v>
          </cell>
          <cell r="AT1947">
            <v>0</v>
          </cell>
          <cell r="AU1947">
            <v>0</v>
          </cell>
          <cell r="AV1947">
            <v>0</v>
          </cell>
          <cell r="AW1947">
            <v>0</v>
          </cell>
          <cell r="AX1947">
            <v>0</v>
          </cell>
          <cell r="AY1947">
            <v>0</v>
          </cell>
          <cell r="AZ1947">
            <v>0</v>
          </cell>
        </row>
        <row r="1948">
          <cell r="AP1948">
            <v>0</v>
          </cell>
          <cell r="AQ1948">
            <v>0</v>
          </cell>
          <cell r="AR1948">
            <v>0</v>
          </cell>
          <cell r="AS1948">
            <v>0</v>
          </cell>
          <cell r="AT1948">
            <v>0</v>
          </cell>
          <cell r="AU1948">
            <v>0</v>
          </cell>
          <cell r="AV1948">
            <v>0</v>
          </cell>
          <cell r="AW1948">
            <v>0</v>
          </cell>
          <cell r="AX1948">
            <v>0</v>
          </cell>
          <cell r="AY1948">
            <v>0</v>
          </cell>
          <cell r="AZ1948">
            <v>0</v>
          </cell>
        </row>
        <row r="1949">
          <cell r="AP1949">
            <v>0</v>
          </cell>
          <cell r="AQ1949">
            <v>0</v>
          </cell>
          <cell r="AR1949">
            <v>0</v>
          </cell>
          <cell r="AS1949">
            <v>0</v>
          </cell>
          <cell r="AT1949">
            <v>0</v>
          </cell>
          <cell r="AU1949">
            <v>0</v>
          </cell>
          <cell r="AV1949">
            <v>0</v>
          </cell>
          <cell r="AW1949">
            <v>0</v>
          </cell>
          <cell r="AX1949">
            <v>0</v>
          </cell>
          <cell r="AY1949">
            <v>0</v>
          </cell>
          <cell r="AZ1949">
            <v>0</v>
          </cell>
        </row>
        <row r="1950">
          <cell r="AP1950">
            <v>0</v>
          </cell>
          <cell r="AQ1950">
            <v>0</v>
          </cell>
          <cell r="AR1950">
            <v>0</v>
          </cell>
          <cell r="AS1950">
            <v>0</v>
          </cell>
          <cell r="AT1950">
            <v>0</v>
          </cell>
          <cell r="AU1950">
            <v>0</v>
          </cell>
          <cell r="AV1950">
            <v>0</v>
          </cell>
          <cell r="AW1950">
            <v>0</v>
          </cell>
          <cell r="AX1950">
            <v>0</v>
          </cell>
          <cell r="AY1950">
            <v>0</v>
          </cell>
          <cell r="AZ1950">
            <v>0</v>
          </cell>
        </row>
        <row r="1951">
          <cell r="AP1951">
            <v>0</v>
          </cell>
          <cell r="AQ1951">
            <v>0</v>
          </cell>
          <cell r="AR1951">
            <v>0</v>
          </cell>
          <cell r="AS1951">
            <v>0</v>
          </cell>
          <cell r="AT1951">
            <v>0</v>
          </cell>
          <cell r="AU1951">
            <v>0</v>
          </cell>
          <cell r="AV1951">
            <v>0</v>
          </cell>
          <cell r="AW1951">
            <v>0</v>
          </cell>
          <cell r="AX1951">
            <v>0</v>
          </cell>
          <cell r="AY1951">
            <v>0</v>
          </cell>
          <cell r="AZ1951">
            <v>0</v>
          </cell>
        </row>
        <row r="1952">
          <cell r="AP1952">
            <v>0</v>
          </cell>
          <cell r="AQ1952">
            <v>0</v>
          </cell>
          <cell r="AR1952">
            <v>0</v>
          </cell>
          <cell r="AS1952">
            <v>0</v>
          </cell>
          <cell r="AT1952">
            <v>0</v>
          </cell>
          <cell r="AU1952">
            <v>0</v>
          </cell>
          <cell r="AV1952">
            <v>0</v>
          </cell>
          <cell r="AW1952">
            <v>0</v>
          </cell>
          <cell r="AX1952">
            <v>0</v>
          </cell>
          <cell r="AY1952">
            <v>0</v>
          </cell>
          <cell r="AZ1952">
            <v>0</v>
          </cell>
        </row>
        <row r="1953">
          <cell r="AP1953">
            <v>0</v>
          </cell>
          <cell r="AQ1953">
            <v>0</v>
          </cell>
          <cell r="AR1953">
            <v>0</v>
          </cell>
          <cell r="AS1953">
            <v>0</v>
          </cell>
          <cell r="AT1953">
            <v>0</v>
          </cell>
          <cell r="AU1953">
            <v>0</v>
          </cell>
          <cell r="AV1953">
            <v>0</v>
          </cell>
          <cell r="AW1953">
            <v>0</v>
          </cell>
          <cell r="AX1953">
            <v>0</v>
          </cell>
          <cell r="AY1953">
            <v>0</v>
          </cell>
          <cell r="AZ1953">
            <v>0</v>
          </cell>
        </row>
        <row r="1954">
          <cell r="AP1954">
            <v>0</v>
          </cell>
          <cell r="AQ1954">
            <v>0</v>
          </cell>
          <cell r="AR1954">
            <v>0</v>
          </cell>
          <cell r="AS1954">
            <v>0</v>
          </cell>
          <cell r="AT1954">
            <v>0</v>
          </cell>
          <cell r="AU1954">
            <v>0</v>
          </cell>
          <cell r="AV1954">
            <v>0</v>
          </cell>
          <cell r="AW1954">
            <v>0</v>
          </cell>
          <cell r="AX1954">
            <v>0</v>
          </cell>
          <cell r="AY1954">
            <v>0</v>
          </cell>
          <cell r="AZ1954">
            <v>0</v>
          </cell>
        </row>
        <row r="1955">
          <cell r="AP1955">
            <v>0</v>
          </cell>
          <cell r="AQ1955">
            <v>0</v>
          </cell>
          <cell r="AR1955">
            <v>0</v>
          </cell>
          <cell r="AS1955">
            <v>0</v>
          </cell>
          <cell r="AT1955">
            <v>0</v>
          </cell>
          <cell r="AU1955">
            <v>0</v>
          </cell>
          <cell r="AV1955">
            <v>0</v>
          </cell>
          <cell r="AW1955">
            <v>0</v>
          </cell>
          <cell r="AX1955">
            <v>0</v>
          </cell>
          <cell r="AY1955">
            <v>0</v>
          </cell>
          <cell r="AZ1955">
            <v>0</v>
          </cell>
        </row>
        <row r="1956">
          <cell r="AP1956">
            <v>0</v>
          </cell>
          <cell r="AQ1956">
            <v>0</v>
          </cell>
          <cell r="AR1956">
            <v>0</v>
          </cell>
          <cell r="AS1956">
            <v>0</v>
          </cell>
          <cell r="AT1956">
            <v>0</v>
          </cell>
          <cell r="AU1956">
            <v>0</v>
          </cell>
          <cell r="AV1956">
            <v>0</v>
          </cell>
          <cell r="AW1956">
            <v>0</v>
          </cell>
          <cell r="AX1956">
            <v>0</v>
          </cell>
          <cell r="AY1956">
            <v>0</v>
          </cell>
          <cell r="AZ1956">
            <v>0</v>
          </cell>
        </row>
        <row r="1957">
          <cell r="AP1957">
            <v>0</v>
          </cell>
          <cell r="AQ1957">
            <v>0</v>
          </cell>
          <cell r="AR1957">
            <v>0</v>
          </cell>
          <cell r="AS1957">
            <v>0</v>
          </cell>
          <cell r="AT1957">
            <v>0</v>
          </cell>
          <cell r="AU1957">
            <v>0</v>
          </cell>
          <cell r="AV1957">
            <v>0</v>
          </cell>
          <cell r="AW1957">
            <v>0</v>
          </cell>
          <cell r="AX1957">
            <v>0</v>
          </cell>
          <cell r="AY1957">
            <v>0</v>
          </cell>
          <cell r="AZ1957">
            <v>0</v>
          </cell>
        </row>
        <row r="1958">
          <cell r="AP1958">
            <v>0</v>
          </cell>
          <cell r="AQ1958">
            <v>0</v>
          </cell>
          <cell r="AR1958">
            <v>0</v>
          </cell>
          <cell r="AS1958">
            <v>0</v>
          </cell>
          <cell r="AT1958">
            <v>0</v>
          </cell>
          <cell r="AU1958">
            <v>0</v>
          </cell>
          <cell r="AV1958">
            <v>0</v>
          </cell>
          <cell r="AW1958">
            <v>0</v>
          </cell>
          <cell r="AX1958">
            <v>0</v>
          </cell>
          <cell r="AY1958">
            <v>0</v>
          </cell>
          <cell r="AZ1958">
            <v>0</v>
          </cell>
        </row>
        <row r="1959">
          <cell r="AP1959">
            <v>0</v>
          </cell>
          <cell r="AQ1959">
            <v>0</v>
          </cell>
          <cell r="AR1959">
            <v>0</v>
          </cell>
          <cell r="AS1959">
            <v>0</v>
          </cell>
          <cell r="AT1959">
            <v>0</v>
          </cell>
          <cell r="AU1959">
            <v>0</v>
          </cell>
          <cell r="AV1959">
            <v>0</v>
          </cell>
          <cell r="AW1959">
            <v>0</v>
          </cell>
          <cell r="AX1959">
            <v>0</v>
          </cell>
          <cell r="AY1959">
            <v>0</v>
          </cell>
          <cell r="AZ1959">
            <v>0</v>
          </cell>
        </row>
        <row r="1960">
          <cell r="AP1960">
            <v>0</v>
          </cell>
          <cell r="AQ1960">
            <v>0</v>
          </cell>
          <cell r="AR1960">
            <v>0</v>
          </cell>
          <cell r="AS1960">
            <v>0</v>
          </cell>
          <cell r="AT1960">
            <v>0</v>
          </cell>
          <cell r="AU1960">
            <v>0</v>
          </cell>
          <cell r="AV1960">
            <v>0</v>
          </cell>
          <cell r="AW1960">
            <v>0</v>
          </cell>
          <cell r="AX1960">
            <v>0</v>
          </cell>
          <cell r="AY1960">
            <v>0</v>
          </cell>
          <cell r="AZ1960">
            <v>0</v>
          </cell>
        </row>
        <row r="1961">
          <cell r="AP1961">
            <v>0</v>
          </cell>
          <cell r="AQ1961">
            <v>0</v>
          </cell>
          <cell r="AR1961">
            <v>0</v>
          </cell>
          <cell r="AS1961">
            <v>0</v>
          </cell>
          <cell r="AT1961">
            <v>0</v>
          </cell>
          <cell r="AU1961">
            <v>0</v>
          </cell>
          <cell r="AV1961">
            <v>0</v>
          </cell>
          <cell r="AW1961">
            <v>0</v>
          </cell>
          <cell r="AX1961">
            <v>0</v>
          </cell>
          <cell r="AY1961">
            <v>0</v>
          </cell>
          <cell r="AZ1961">
            <v>0</v>
          </cell>
        </row>
        <row r="1962">
          <cell r="AP1962">
            <v>0</v>
          </cell>
          <cell r="AQ1962">
            <v>0</v>
          </cell>
          <cell r="AR1962">
            <v>0</v>
          </cell>
          <cell r="AS1962">
            <v>0</v>
          </cell>
          <cell r="AT1962">
            <v>0</v>
          </cell>
          <cell r="AU1962">
            <v>0</v>
          </cell>
          <cell r="AV1962">
            <v>0</v>
          </cell>
          <cell r="AW1962">
            <v>0</v>
          </cell>
          <cell r="AX1962">
            <v>0</v>
          </cell>
          <cell r="AY1962">
            <v>0</v>
          </cell>
          <cell r="AZ1962">
            <v>0</v>
          </cell>
        </row>
        <row r="1963">
          <cell r="AP1963">
            <v>0</v>
          </cell>
          <cell r="AQ1963">
            <v>0</v>
          </cell>
          <cell r="AR1963">
            <v>0</v>
          </cell>
          <cell r="AS1963">
            <v>0</v>
          </cell>
          <cell r="AT1963">
            <v>0</v>
          </cell>
          <cell r="AU1963">
            <v>0</v>
          </cell>
          <cell r="AV1963">
            <v>0</v>
          </cell>
          <cell r="AW1963">
            <v>0</v>
          </cell>
          <cell r="AX1963">
            <v>0</v>
          </cell>
          <cell r="AY1963">
            <v>0</v>
          </cell>
          <cell r="AZ1963">
            <v>0</v>
          </cell>
        </row>
        <row r="1964">
          <cell r="AP1964">
            <v>0</v>
          </cell>
          <cell r="AQ1964">
            <v>0</v>
          </cell>
          <cell r="AR1964">
            <v>0</v>
          </cell>
          <cell r="AS1964">
            <v>0</v>
          </cell>
          <cell r="AT1964">
            <v>0</v>
          </cell>
          <cell r="AU1964">
            <v>0</v>
          </cell>
          <cell r="AV1964">
            <v>0</v>
          </cell>
          <cell r="AW1964">
            <v>0</v>
          </cell>
          <cell r="AX1964">
            <v>0</v>
          </cell>
          <cell r="AY1964">
            <v>0</v>
          </cell>
          <cell r="AZ1964">
            <v>0</v>
          </cell>
        </row>
        <row r="1965">
          <cell r="AP1965">
            <v>0</v>
          </cell>
          <cell r="AQ1965">
            <v>0</v>
          </cell>
          <cell r="AR1965">
            <v>0</v>
          </cell>
          <cell r="AS1965">
            <v>0</v>
          </cell>
          <cell r="AT1965">
            <v>0</v>
          </cell>
          <cell r="AU1965">
            <v>0</v>
          </cell>
          <cell r="AV1965">
            <v>0</v>
          </cell>
          <cell r="AW1965">
            <v>0</v>
          </cell>
          <cell r="AX1965">
            <v>0</v>
          </cell>
          <cell r="AY1965">
            <v>0</v>
          </cell>
          <cell r="AZ1965">
            <v>0</v>
          </cell>
        </row>
        <row r="1966">
          <cell r="AP1966">
            <v>0</v>
          </cell>
          <cell r="AQ1966">
            <v>0</v>
          </cell>
          <cell r="AR1966">
            <v>0</v>
          </cell>
          <cell r="AS1966">
            <v>0</v>
          </cell>
          <cell r="AT1966">
            <v>0</v>
          </cell>
          <cell r="AU1966">
            <v>0</v>
          </cell>
          <cell r="AV1966">
            <v>0</v>
          </cell>
          <cell r="AW1966">
            <v>0</v>
          </cell>
          <cell r="AX1966">
            <v>0</v>
          </cell>
          <cell r="AY1966">
            <v>0</v>
          </cell>
          <cell r="AZ1966">
            <v>0</v>
          </cell>
        </row>
        <row r="1967">
          <cell r="AP1967">
            <v>0</v>
          </cell>
          <cell r="AQ1967">
            <v>0</v>
          </cell>
          <cell r="AR1967">
            <v>0</v>
          </cell>
          <cell r="AS1967">
            <v>0</v>
          </cell>
          <cell r="AT1967">
            <v>0</v>
          </cell>
          <cell r="AU1967">
            <v>0</v>
          </cell>
          <cell r="AV1967">
            <v>0</v>
          </cell>
          <cell r="AW1967">
            <v>0</v>
          </cell>
          <cell r="AX1967">
            <v>0</v>
          </cell>
          <cell r="AY1967">
            <v>0</v>
          </cell>
          <cell r="AZ1967">
            <v>0</v>
          </cell>
        </row>
        <row r="1968">
          <cell r="AP1968">
            <v>0</v>
          </cell>
          <cell r="AQ1968">
            <v>0</v>
          </cell>
          <cell r="AR1968">
            <v>0</v>
          </cell>
          <cell r="AS1968">
            <v>0</v>
          </cell>
          <cell r="AT1968">
            <v>0</v>
          </cell>
          <cell r="AU1968">
            <v>0</v>
          </cell>
          <cell r="AV1968">
            <v>0</v>
          </cell>
          <cell r="AW1968">
            <v>0</v>
          </cell>
          <cell r="AX1968">
            <v>0</v>
          </cell>
          <cell r="AY1968">
            <v>0</v>
          </cell>
          <cell r="AZ1968">
            <v>0</v>
          </cell>
        </row>
        <row r="1969">
          <cell r="AP1969">
            <v>0</v>
          </cell>
          <cell r="AQ1969">
            <v>0</v>
          </cell>
          <cell r="AR1969">
            <v>0</v>
          </cell>
          <cell r="AS1969">
            <v>0</v>
          </cell>
          <cell r="AT1969">
            <v>0</v>
          </cell>
          <cell r="AU1969">
            <v>0</v>
          </cell>
          <cell r="AV1969">
            <v>0</v>
          </cell>
          <cell r="AW1969">
            <v>0</v>
          </cell>
          <cell r="AX1969">
            <v>0</v>
          </cell>
          <cell r="AY1969">
            <v>0</v>
          </cell>
          <cell r="AZ1969">
            <v>0</v>
          </cell>
        </row>
        <row r="1971">
          <cell r="AP1971">
            <v>0</v>
          </cell>
          <cell r="AQ1971">
            <v>0</v>
          </cell>
          <cell r="AR1971">
            <v>0</v>
          </cell>
          <cell r="AS1971">
            <v>0</v>
          </cell>
          <cell r="AT1971">
            <v>0</v>
          </cell>
          <cell r="AU1971">
            <v>0</v>
          </cell>
          <cell r="AV1971">
            <v>0</v>
          </cell>
          <cell r="AW1971">
            <v>0</v>
          </cell>
          <cell r="AX1971">
            <v>0</v>
          </cell>
          <cell r="AY1971">
            <v>0</v>
          </cell>
          <cell r="AZ1971">
            <v>0</v>
          </cell>
        </row>
        <row r="1972">
          <cell r="AP1972">
            <v>0</v>
          </cell>
          <cell r="AQ1972">
            <v>0</v>
          </cell>
          <cell r="AR1972">
            <v>0</v>
          </cell>
          <cell r="AS1972">
            <v>0</v>
          </cell>
          <cell r="AT1972">
            <v>0</v>
          </cell>
          <cell r="AU1972">
            <v>0</v>
          </cell>
          <cell r="AV1972">
            <v>0</v>
          </cell>
          <cell r="AW1972">
            <v>0</v>
          </cell>
          <cell r="AX1972">
            <v>0</v>
          </cell>
          <cell r="AY1972">
            <v>0</v>
          </cell>
          <cell r="AZ1972">
            <v>0</v>
          </cell>
        </row>
        <row r="1979">
          <cell r="AP1979">
            <v>0</v>
          </cell>
          <cell r="AQ1979">
            <v>0</v>
          </cell>
          <cell r="AR1979">
            <v>0</v>
          </cell>
          <cell r="AS1979">
            <v>0</v>
          </cell>
          <cell r="AT1979">
            <v>0</v>
          </cell>
          <cell r="AU1979">
            <v>0</v>
          </cell>
          <cell r="AV1979">
            <v>0</v>
          </cell>
          <cell r="AW1979">
            <v>0</v>
          </cell>
          <cell r="AX1979">
            <v>0</v>
          </cell>
          <cell r="AY1979">
            <v>0</v>
          </cell>
          <cell r="AZ1979">
            <v>0</v>
          </cell>
        </row>
        <row r="1980">
          <cell r="AP1980">
            <v>0</v>
          </cell>
          <cell r="AQ1980">
            <v>0</v>
          </cell>
          <cell r="AR1980">
            <v>0</v>
          </cell>
          <cell r="AS1980">
            <v>0</v>
          </cell>
          <cell r="AT1980">
            <v>0</v>
          </cell>
          <cell r="AU1980">
            <v>0</v>
          </cell>
          <cell r="AV1980">
            <v>0</v>
          </cell>
          <cell r="AW1980">
            <v>0</v>
          </cell>
          <cell r="AX1980">
            <v>0</v>
          </cell>
          <cell r="AY1980">
            <v>0</v>
          </cell>
          <cell r="AZ1980">
            <v>0</v>
          </cell>
        </row>
        <row r="1988">
          <cell r="AP1988">
            <v>0</v>
          </cell>
          <cell r="AQ1988">
            <v>0</v>
          </cell>
          <cell r="AR1988">
            <v>0</v>
          </cell>
          <cell r="AS1988">
            <v>0</v>
          </cell>
          <cell r="AT1988">
            <v>0</v>
          </cell>
          <cell r="AU1988">
            <v>0</v>
          </cell>
          <cell r="AV1988">
            <v>0</v>
          </cell>
          <cell r="AW1988">
            <v>0</v>
          </cell>
          <cell r="AX1988">
            <v>0</v>
          </cell>
          <cell r="AY1988">
            <v>0</v>
          </cell>
          <cell r="AZ1988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J20"/>
  <sheetViews>
    <sheetView tabSelected="1" workbookViewId="0">
      <selection activeCell="M23" sqref="M23"/>
    </sheetView>
  </sheetViews>
  <sheetFormatPr defaultRowHeight="14.4"/>
  <cols>
    <col min="8" max="8" width="12.109375" customWidth="1"/>
    <col min="13" max="13" width="28.44140625" customWidth="1"/>
  </cols>
  <sheetData>
    <row r="1" spans="1:140">
      <c r="A1" s="6"/>
      <c r="B1" s="1" t="s">
        <v>0</v>
      </c>
      <c r="C1" s="2" t="s">
        <v>1</v>
      </c>
      <c r="D1" s="1"/>
      <c r="E1" s="2"/>
      <c r="F1" s="3"/>
      <c r="G1" s="3"/>
      <c r="H1" s="2"/>
      <c r="I1" s="2"/>
      <c r="J1" s="3"/>
      <c r="K1" s="1"/>
      <c r="L1" s="3"/>
      <c r="M1" s="2"/>
      <c r="N1" s="3"/>
      <c r="O1" s="4"/>
      <c r="P1" s="4"/>
      <c r="Q1" s="4"/>
      <c r="R1" s="4"/>
      <c r="S1" s="4"/>
      <c r="T1" s="4"/>
      <c r="U1" s="4"/>
      <c r="V1" s="4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5"/>
      <c r="AN1" s="2"/>
      <c r="AO1" s="3"/>
      <c r="AP1" s="3" t="s">
        <v>46</v>
      </c>
      <c r="AQ1" s="3"/>
      <c r="AR1" s="2"/>
      <c r="AS1" s="2"/>
      <c r="AT1" s="3"/>
      <c r="AU1" s="3"/>
      <c r="AV1" s="3"/>
      <c r="AW1" s="3"/>
      <c r="AX1" s="3"/>
      <c r="AY1" s="3"/>
      <c r="AZ1" s="3"/>
      <c r="BA1" s="3"/>
      <c r="BB1" s="3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7"/>
      <c r="CV1" s="6"/>
      <c r="CW1" s="6"/>
      <c r="CX1" s="6"/>
      <c r="CY1" s="6"/>
      <c r="CZ1" s="6"/>
      <c r="DA1" s="6"/>
      <c r="DB1" s="6"/>
      <c r="DC1" s="6" t="s">
        <v>2</v>
      </c>
      <c r="DD1" s="6"/>
      <c r="DE1" s="6"/>
      <c r="DF1" s="8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8"/>
      <c r="EA1" s="6"/>
      <c r="EB1" s="6"/>
      <c r="EC1" s="6"/>
      <c r="ED1" s="6"/>
      <c r="EE1" s="6"/>
      <c r="EF1" s="6"/>
      <c r="EG1" s="6"/>
      <c r="EH1" s="6"/>
      <c r="EI1" s="6"/>
      <c r="EJ1" s="6"/>
    </row>
    <row r="2" spans="1:140">
      <c r="A2" s="6"/>
      <c r="B2" s="9" t="s">
        <v>47</v>
      </c>
      <c r="C2" s="10">
        <v>6.6470000000000002</v>
      </c>
      <c r="D2" s="9"/>
      <c r="E2" s="11"/>
      <c r="F2" s="10"/>
      <c r="G2" s="10"/>
      <c r="H2" s="11"/>
      <c r="I2" s="2"/>
      <c r="J2" s="3"/>
      <c r="K2" s="1"/>
      <c r="L2" s="3"/>
      <c r="M2" s="2"/>
      <c r="N2" s="3"/>
      <c r="O2" s="12"/>
      <c r="P2" s="12"/>
      <c r="Q2" s="13"/>
      <c r="R2" s="13"/>
      <c r="S2" s="13"/>
      <c r="T2" s="13"/>
      <c r="U2" s="13"/>
      <c r="V2" s="13"/>
      <c r="W2" s="2"/>
      <c r="X2" s="2"/>
      <c r="Y2" s="2"/>
      <c r="Z2" s="2"/>
      <c r="AA2" s="2"/>
      <c r="AB2" s="2"/>
      <c r="AC2" s="2"/>
      <c r="AD2" s="2"/>
      <c r="AE2" s="2"/>
      <c r="AF2" s="2"/>
      <c r="AG2" s="2" t="e">
        <f>-368.68-#REF!</f>
        <v>#REF!</v>
      </c>
      <c r="AH2" s="2"/>
      <c r="AI2" s="2"/>
      <c r="AJ2" s="2"/>
      <c r="AK2" s="2"/>
      <c r="AL2" s="2"/>
      <c r="AM2" s="5"/>
      <c r="AN2" s="2"/>
      <c r="AO2" s="3"/>
      <c r="AP2" s="3"/>
      <c r="AQ2" s="3"/>
      <c r="AR2" s="2"/>
      <c r="AS2" s="2"/>
      <c r="AT2" s="3"/>
      <c r="AU2" s="3"/>
      <c r="AV2" s="3"/>
      <c r="AW2" s="3"/>
      <c r="AX2" s="3">
        <f>AX6/SUM($AX$6,$AY$6,$BA$6)</f>
        <v>0.3214285714285714</v>
      </c>
      <c r="AY2" s="3">
        <f>AY6/SUM($AX$6,$AY$6,$BA$6)</f>
        <v>0.5</v>
      </c>
      <c r="AZ2" s="3"/>
      <c r="BA2" s="3">
        <f>BA6/SUM($AX$6,$AY$6,$BA$6)</f>
        <v>0.17857142857142858</v>
      </c>
      <c r="BB2" s="3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14"/>
      <c r="DE2" s="14"/>
      <c r="DF2" s="8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8"/>
      <c r="EA2" s="6"/>
      <c r="EB2" s="6"/>
      <c r="EC2" s="6"/>
      <c r="ED2" s="6"/>
      <c r="EE2" s="6"/>
      <c r="EF2" s="6"/>
      <c r="EG2" s="6"/>
      <c r="EH2" s="6"/>
      <c r="EI2" s="6"/>
      <c r="EJ2" s="6"/>
    </row>
    <row r="3" spans="1:140" ht="18">
      <c r="A3" s="6"/>
      <c r="B3" s="1"/>
      <c r="C3" s="10"/>
      <c r="D3" s="10"/>
      <c r="E3" s="10"/>
      <c r="F3" s="10"/>
      <c r="G3" s="10"/>
      <c r="H3" s="11"/>
      <c r="I3" s="67" t="s">
        <v>48</v>
      </c>
      <c r="J3" s="69" t="s">
        <v>49</v>
      </c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70"/>
      <c r="AN3" s="67" t="s">
        <v>50</v>
      </c>
      <c r="AO3" s="71" t="s">
        <v>51</v>
      </c>
      <c r="AP3" s="71"/>
      <c r="AQ3" s="71"/>
      <c r="AR3" s="71"/>
      <c r="AS3" s="71"/>
      <c r="AT3" s="71"/>
      <c r="AU3" s="71"/>
      <c r="AV3" s="71"/>
      <c r="AW3" s="71"/>
      <c r="AX3" s="71"/>
      <c r="AY3" s="71"/>
      <c r="AZ3" s="71"/>
      <c r="BA3" s="71"/>
      <c r="BB3" s="71"/>
      <c r="BC3" s="71"/>
      <c r="BD3" s="71"/>
      <c r="BE3" s="71"/>
      <c r="BF3" s="71"/>
      <c r="BG3" s="71"/>
      <c r="BH3" s="71"/>
      <c r="BI3" s="71"/>
      <c r="BJ3" s="71"/>
      <c r="BK3" s="71"/>
      <c r="BL3" s="71"/>
      <c r="BM3" s="71"/>
      <c r="BN3" s="71"/>
      <c r="BO3" s="71"/>
      <c r="BP3" s="71"/>
      <c r="BQ3" s="71"/>
      <c r="BR3" s="67" t="s">
        <v>52</v>
      </c>
      <c r="BS3" s="15" t="s">
        <v>53</v>
      </c>
      <c r="BT3" s="16"/>
      <c r="BU3" s="16"/>
      <c r="BV3" s="16"/>
      <c r="BW3" s="16"/>
      <c r="BX3" s="16"/>
      <c r="BY3" s="16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6"/>
      <c r="DC3" s="6"/>
      <c r="DD3" s="14"/>
      <c r="DE3" s="14"/>
      <c r="DF3" s="8"/>
      <c r="DG3" s="6"/>
      <c r="DH3" s="68" t="s">
        <v>54</v>
      </c>
      <c r="DI3" s="18" t="s">
        <v>55</v>
      </c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8"/>
      <c r="EA3" s="6"/>
      <c r="EB3" s="6"/>
      <c r="EC3" s="6"/>
      <c r="ED3" s="6"/>
      <c r="EE3" s="6"/>
      <c r="EF3" s="6"/>
      <c r="EG3" s="6"/>
      <c r="EH3" s="6"/>
      <c r="EI3" s="6"/>
      <c r="EJ3" s="6"/>
    </row>
    <row r="4" spans="1:140" ht="16.2">
      <c r="A4" s="27"/>
      <c r="B4" s="1" t="s">
        <v>3</v>
      </c>
      <c r="C4" s="19"/>
      <c r="D4" s="20"/>
      <c r="E4" s="19"/>
      <c r="F4" s="21"/>
      <c r="G4" s="21"/>
      <c r="H4" s="19"/>
      <c r="I4" s="67"/>
      <c r="J4" s="22" t="s">
        <v>4</v>
      </c>
      <c r="K4" s="23"/>
      <c r="L4" s="22"/>
      <c r="M4" s="22"/>
      <c r="N4" s="21"/>
      <c r="O4" s="24" t="s">
        <v>56</v>
      </c>
      <c r="P4" s="25"/>
      <c r="Q4" s="25"/>
      <c r="R4" s="25"/>
      <c r="S4" s="25"/>
      <c r="T4" s="25"/>
      <c r="U4" s="25"/>
      <c r="V4" s="25"/>
      <c r="W4" s="25"/>
      <c r="X4" s="19"/>
      <c r="Y4" s="26" t="s">
        <v>57</v>
      </c>
      <c r="Z4" s="25"/>
      <c r="AA4" s="25"/>
      <c r="AB4" s="25"/>
      <c r="AC4" s="25"/>
      <c r="AD4" s="25"/>
      <c r="AE4" s="25"/>
      <c r="AF4" s="19"/>
      <c r="AG4" s="26" t="s">
        <v>58</v>
      </c>
      <c r="AH4" s="25"/>
      <c r="AI4" s="19"/>
      <c r="AJ4" s="26" t="s">
        <v>5</v>
      </c>
      <c r="AK4" s="26"/>
      <c r="AL4" s="26"/>
      <c r="AM4" s="5"/>
      <c r="AN4" s="67"/>
      <c r="AO4" s="22" t="s">
        <v>4</v>
      </c>
      <c r="AP4" s="22"/>
      <c r="AQ4" s="22"/>
      <c r="AR4" s="22"/>
      <c r="AS4" s="19"/>
      <c r="AT4" s="22" t="s">
        <v>56</v>
      </c>
      <c r="AU4" s="25"/>
      <c r="AV4" s="25"/>
      <c r="AW4" s="25"/>
      <c r="AX4" s="25"/>
      <c r="AY4" s="25"/>
      <c r="AZ4" s="25"/>
      <c r="BA4" s="25"/>
      <c r="BB4" s="25"/>
      <c r="BC4" s="19"/>
      <c r="BD4" s="26" t="s">
        <v>57</v>
      </c>
      <c r="BE4" s="25"/>
      <c r="BF4" s="25"/>
      <c r="BG4" s="25"/>
      <c r="BH4" s="25"/>
      <c r="BI4" s="25"/>
      <c r="BJ4" s="25"/>
      <c r="BK4" s="19"/>
      <c r="BL4" s="26" t="s">
        <v>58</v>
      </c>
      <c r="BM4" s="25"/>
      <c r="BN4" s="19"/>
      <c r="BO4" s="26" t="s">
        <v>5</v>
      </c>
      <c r="BP4" s="26"/>
      <c r="BQ4" s="26"/>
      <c r="BR4" s="67"/>
      <c r="BS4" s="26" t="s">
        <v>57</v>
      </c>
      <c r="BT4" s="25"/>
      <c r="BU4" s="25"/>
      <c r="BV4" s="25"/>
      <c r="BW4" s="25"/>
      <c r="BX4" s="25"/>
      <c r="BY4" s="25"/>
      <c r="BZ4" s="27"/>
      <c r="CA4" s="28" t="s">
        <v>59</v>
      </c>
      <c r="CB4" s="28"/>
      <c r="CC4" s="28"/>
      <c r="CD4" s="28"/>
      <c r="CE4" s="28"/>
      <c r="CF4" s="28"/>
      <c r="CG4" s="28"/>
      <c r="CH4" s="28"/>
      <c r="CI4" s="28"/>
      <c r="CJ4" s="28"/>
      <c r="CK4" s="28" t="s">
        <v>60</v>
      </c>
      <c r="CL4" s="28"/>
      <c r="CM4" s="28"/>
      <c r="CN4" s="28"/>
      <c r="CO4" s="28"/>
      <c r="CP4" s="28"/>
      <c r="CQ4" s="28"/>
      <c r="CR4" s="28"/>
      <c r="CS4" s="28"/>
      <c r="CT4" s="28"/>
      <c r="CU4" s="27"/>
      <c r="CV4" s="28" t="s">
        <v>58</v>
      </c>
      <c r="CW4" s="28"/>
      <c r="CX4" s="28"/>
      <c r="CY4" s="28" t="s">
        <v>5</v>
      </c>
      <c r="CZ4" s="28"/>
      <c r="DA4" s="28"/>
      <c r="DB4" s="27"/>
      <c r="DC4" s="27"/>
      <c r="DD4" s="27"/>
      <c r="DE4" s="27"/>
      <c r="DF4" s="29"/>
      <c r="DG4" s="27"/>
      <c r="DH4" s="68"/>
      <c r="DI4" s="30"/>
      <c r="DJ4" s="6"/>
      <c r="DK4" s="31" t="s">
        <v>61</v>
      </c>
      <c r="DL4" s="28"/>
      <c r="DM4" s="28"/>
      <c r="DN4" s="28"/>
      <c r="DO4" s="28"/>
      <c r="DP4" s="28"/>
      <c r="DQ4" s="28"/>
      <c r="DR4" s="28"/>
      <c r="DS4" s="28"/>
      <c r="DT4" s="28"/>
      <c r="DU4" s="28"/>
      <c r="DV4" s="28"/>
      <c r="DW4" s="28"/>
      <c r="DX4" s="28"/>
      <c r="DY4" s="27"/>
      <c r="DZ4" s="29"/>
      <c r="EA4" s="27"/>
      <c r="EB4" s="27"/>
      <c r="EC4" s="27" t="s">
        <v>62</v>
      </c>
      <c r="ED4" s="27"/>
      <c r="EE4" s="27"/>
      <c r="EF4" s="27"/>
      <c r="EG4" s="27"/>
      <c r="EH4" s="27" t="s">
        <v>63</v>
      </c>
      <c r="EI4" s="27"/>
      <c r="EJ4" s="27"/>
    </row>
    <row r="5" spans="1:140" ht="60">
      <c r="A5" s="44"/>
      <c r="B5" s="32" t="s">
        <v>6</v>
      </c>
      <c r="C5" s="33" t="s">
        <v>7</v>
      </c>
      <c r="D5" s="32" t="s">
        <v>8</v>
      </c>
      <c r="E5" s="34" t="s">
        <v>64</v>
      </c>
      <c r="F5" s="34" t="s">
        <v>65</v>
      </c>
      <c r="G5" s="34" t="s">
        <v>66</v>
      </c>
      <c r="H5" s="33" t="s">
        <v>67</v>
      </c>
      <c r="I5" s="67"/>
      <c r="J5" s="35" t="s">
        <v>9</v>
      </c>
      <c r="K5" s="36" t="s">
        <v>10</v>
      </c>
      <c r="L5" s="35" t="s">
        <v>68</v>
      </c>
      <c r="M5" s="37" t="s">
        <v>69</v>
      </c>
      <c r="N5" s="21"/>
      <c r="O5" s="38" t="s">
        <v>70</v>
      </c>
      <c r="P5" s="38" t="s">
        <v>71</v>
      </c>
      <c r="Q5" s="38" t="s">
        <v>72</v>
      </c>
      <c r="R5" s="38" t="s">
        <v>73</v>
      </c>
      <c r="S5" s="38" t="s">
        <v>74</v>
      </c>
      <c r="T5" s="38" t="s">
        <v>75</v>
      </c>
      <c r="U5" s="38" t="s">
        <v>76</v>
      </c>
      <c r="V5" s="38" t="s">
        <v>77</v>
      </c>
      <c r="W5" s="34" t="s">
        <v>78</v>
      </c>
      <c r="X5" s="39"/>
      <c r="Y5" s="40" t="s">
        <v>11</v>
      </c>
      <c r="Z5" s="40" t="s">
        <v>12</v>
      </c>
      <c r="AA5" s="40" t="s">
        <v>13</v>
      </c>
      <c r="AB5" s="38" t="s">
        <v>79</v>
      </c>
      <c r="AC5" s="38" t="s">
        <v>80</v>
      </c>
      <c r="AD5" s="34" t="s">
        <v>14</v>
      </c>
      <c r="AE5" s="40" t="s">
        <v>15</v>
      </c>
      <c r="AF5" s="39"/>
      <c r="AG5" s="41" t="s">
        <v>16</v>
      </c>
      <c r="AH5" s="40" t="s">
        <v>17</v>
      </c>
      <c r="AI5" s="42"/>
      <c r="AJ5" s="41" t="s">
        <v>18</v>
      </c>
      <c r="AK5" s="41" t="s">
        <v>81</v>
      </c>
      <c r="AL5" s="41" t="s">
        <v>19</v>
      </c>
      <c r="AM5" s="43" t="s">
        <v>20</v>
      </c>
      <c r="AN5" s="67"/>
      <c r="AO5" s="35" t="s">
        <v>9</v>
      </c>
      <c r="AP5" s="35" t="s">
        <v>82</v>
      </c>
      <c r="AQ5" s="36" t="s">
        <v>21</v>
      </c>
      <c r="AR5" s="35" t="s">
        <v>69</v>
      </c>
      <c r="AS5" s="39"/>
      <c r="AT5" s="38" t="s">
        <v>70</v>
      </c>
      <c r="AU5" s="38" t="s">
        <v>71</v>
      </c>
      <c r="AV5" s="38" t="s">
        <v>72</v>
      </c>
      <c r="AW5" s="38" t="s">
        <v>73</v>
      </c>
      <c r="AX5" s="38" t="s">
        <v>74</v>
      </c>
      <c r="AY5" s="38" t="s">
        <v>75</v>
      </c>
      <c r="AZ5" s="38" t="s">
        <v>76</v>
      </c>
      <c r="BA5" s="38" t="s">
        <v>77</v>
      </c>
      <c r="BB5" s="34" t="s">
        <v>78</v>
      </c>
      <c r="BC5" s="39"/>
      <c r="BD5" s="40" t="s">
        <v>11</v>
      </c>
      <c r="BE5" s="40" t="s">
        <v>12</v>
      </c>
      <c r="BF5" s="40" t="s">
        <v>13</v>
      </c>
      <c r="BG5" s="38" t="s">
        <v>79</v>
      </c>
      <c r="BH5" s="38" t="s">
        <v>80</v>
      </c>
      <c r="BI5" s="34" t="s">
        <v>14</v>
      </c>
      <c r="BJ5" s="40" t="s">
        <v>15</v>
      </c>
      <c r="BK5" s="39"/>
      <c r="BL5" s="41" t="s">
        <v>16</v>
      </c>
      <c r="BM5" s="40" t="s">
        <v>17</v>
      </c>
      <c r="BN5" s="42"/>
      <c r="BO5" s="41" t="s">
        <v>18</v>
      </c>
      <c r="BP5" s="41" t="s">
        <v>22</v>
      </c>
      <c r="BQ5" s="41" t="s">
        <v>19</v>
      </c>
      <c r="BR5" s="67"/>
      <c r="BS5" s="34" t="s">
        <v>11</v>
      </c>
      <c r="BT5" s="34" t="s">
        <v>12</v>
      </c>
      <c r="BU5" s="34" t="s">
        <v>13</v>
      </c>
      <c r="BV5" s="34" t="s">
        <v>79</v>
      </c>
      <c r="BW5" s="34" t="s">
        <v>80</v>
      </c>
      <c r="BX5" s="34" t="s">
        <v>14</v>
      </c>
      <c r="BY5" s="34" t="s">
        <v>15</v>
      </c>
      <c r="BZ5" s="44"/>
      <c r="CA5" s="45" t="s">
        <v>70</v>
      </c>
      <c r="CB5" s="45" t="s">
        <v>71</v>
      </c>
      <c r="CC5" s="45" t="s">
        <v>72</v>
      </c>
      <c r="CD5" s="45" t="s">
        <v>73</v>
      </c>
      <c r="CE5" s="45" t="s">
        <v>74</v>
      </c>
      <c r="CF5" s="45" t="s">
        <v>75</v>
      </c>
      <c r="CG5" s="45" t="s">
        <v>76</v>
      </c>
      <c r="CH5" s="45" t="s">
        <v>77</v>
      </c>
      <c r="CI5" s="45" t="s">
        <v>78</v>
      </c>
      <c r="CJ5" s="45"/>
      <c r="CK5" s="45" t="s">
        <v>70</v>
      </c>
      <c r="CL5" s="45" t="s">
        <v>71</v>
      </c>
      <c r="CM5" s="45" t="s">
        <v>72</v>
      </c>
      <c r="CN5" s="45" t="s">
        <v>73</v>
      </c>
      <c r="CO5" s="45" t="s">
        <v>74</v>
      </c>
      <c r="CP5" s="45" t="s">
        <v>75</v>
      </c>
      <c r="CQ5" s="45" t="s">
        <v>76</v>
      </c>
      <c r="CR5" s="45" t="s">
        <v>77</v>
      </c>
      <c r="CS5" s="45" t="s">
        <v>78</v>
      </c>
      <c r="CT5" s="46" t="s">
        <v>83</v>
      </c>
      <c r="CU5" s="7"/>
      <c r="CV5" s="45" t="s">
        <v>16</v>
      </c>
      <c r="CW5" s="45" t="s">
        <v>17</v>
      </c>
      <c r="CX5" s="45"/>
      <c r="CY5" s="45" t="s">
        <v>18</v>
      </c>
      <c r="CZ5" s="45" t="s">
        <v>22</v>
      </c>
      <c r="DA5" s="45" t="s">
        <v>19</v>
      </c>
      <c r="DB5" s="47" t="s">
        <v>84</v>
      </c>
      <c r="DC5" s="47" t="s">
        <v>85</v>
      </c>
      <c r="DD5" s="47" t="s">
        <v>86</v>
      </c>
      <c r="DE5" s="47" t="s">
        <v>87</v>
      </c>
      <c r="DF5" s="47" t="s">
        <v>23</v>
      </c>
      <c r="DG5" s="47" t="s">
        <v>24</v>
      </c>
      <c r="DH5" s="68"/>
      <c r="DI5" s="48" t="s">
        <v>88</v>
      </c>
      <c r="DJ5" s="48" t="s">
        <v>89</v>
      </c>
      <c r="DK5" s="45" t="s">
        <v>70</v>
      </c>
      <c r="DL5" s="45" t="s">
        <v>71</v>
      </c>
      <c r="DM5" s="45" t="s">
        <v>72</v>
      </c>
      <c r="DN5" s="45" t="s">
        <v>73</v>
      </c>
      <c r="DO5" s="45" t="s">
        <v>74</v>
      </c>
      <c r="DP5" s="45" t="s">
        <v>75</v>
      </c>
      <c r="DQ5" s="45" t="s">
        <v>76</v>
      </c>
      <c r="DR5" s="45" t="s">
        <v>77</v>
      </c>
      <c r="DS5" s="49" t="s">
        <v>78</v>
      </c>
      <c r="DT5" s="49"/>
      <c r="DU5" s="50" t="s">
        <v>16</v>
      </c>
      <c r="DV5" s="51" t="s">
        <v>17</v>
      </c>
      <c r="DW5" s="52" t="s">
        <v>18</v>
      </c>
      <c r="DX5" s="50" t="s">
        <v>19</v>
      </c>
      <c r="DY5" s="48" t="s">
        <v>90</v>
      </c>
      <c r="DZ5" s="53"/>
      <c r="EA5" s="44"/>
      <c r="EB5" s="44"/>
      <c r="EC5" s="44" t="s">
        <v>91</v>
      </c>
      <c r="ED5" s="44" t="s">
        <v>92</v>
      </c>
      <c r="EE5" s="44" t="s">
        <v>93</v>
      </c>
      <c r="EF5" s="44" t="s">
        <v>94</v>
      </c>
      <c r="EG5" s="44"/>
      <c r="EH5" s="44" t="s">
        <v>92</v>
      </c>
      <c r="EI5" s="44" t="s">
        <v>93</v>
      </c>
      <c r="EJ5" s="44" t="s">
        <v>94</v>
      </c>
    </row>
    <row r="6" spans="1:140">
      <c r="A6" s="6"/>
      <c r="B6" s="1"/>
      <c r="C6" s="2"/>
      <c r="D6" s="1"/>
      <c r="E6" s="2"/>
      <c r="F6" s="3"/>
      <c r="G6" s="3"/>
      <c r="H6" s="2"/>
      <c r="I6" s="2"/>
      <c r="J6" s="3"/>
      <c r="K6" s="1"/>
      <c r="L6" s="3"/>
      <c r="M6" s="54"/>
      <c r="N6" s="3"/>
      <c r="O6" s="12">
        <v>0.14000000000000001</v>
      </c>
      <c r="P6" s="12">
        <v>0.16</v>
      </c>
      <c r="Q6" s="12">
        <v>0.14000000000000001</v>
      </c>
      <c r="R6" s="12">
        <v>0.23</v>
      </c>
      <c r="S6" s="12">
        <v>0.09</v>
      </c>
      <c r="T6" s="12">
        <v>0.14000000000000001</v>
      </c>
      <c r="U6" s="12">
        <v>0.05</v>
      </c>
      <c r="V6" s="12">
        <v>0.05</v>
      </c>
      <c r="W6" s="55">
        <f>SUM(O6:V6)</f>
        <v>1</v>
      </c>
      <c r="X6" s="2"/>
      <c r="Y6" s="55"/>
      <c r="Z6" s="55"/>
      <c r="AA6" s="55"/>
      <c r="AB6" s="55"/>
      <c r="AC6" s="55"/>
      <c r="AD6" s="55" t="s">
        <v>25</v>
      </c>
      <c r="AE6" s="2"/>
      <c r="AF6" s="2"/>
      <c r="AG6" s="55" t="s">
        <v>25</v>
      </c>
      <c r="AH6" s="55" t="s">
        <v>25</v>
      </c>
      <c r="AI6" s="2"/>
      <c r="AJ6" s="56" t="s">
        <v>25</v>
      </c>
      <c r="AK6" s="13"/>
      <c r="AL6" s="56" t="s">
        <v>25</v>
      </c>
      <c r="AM6" s="5"/>
      <c r="AN6" s="2"/>
      <c r="AO6" s="57"/>
      <c r="AP6" s="3"/>
      <c r="AQ6" s="1"/>
      <c r="AR6" s="54"/>
      <c r="AS6" s="2"/>
      <c r="AT6" s="12">
        <v>0.14000000000000001</v>
      </c>
      <c r="AU6" s="12">
        <v>0.16</v>
      </c>
      <c r="AV6" s="12">
        <v>0.14000000000000001</v>
      </c>
      <c r="AW6" s="12">
        <v>0.23</v>
      </c>
      <c r="AX6" s="12">
        <v>0.09</v>
      </c>
      <c r="AY6" s="12">
        <v>0.14000000000000001</v>
      </c>
      <c r="AZ6" s="12">
        <v>0.05</v>
      </c>
      <c r="BA6" s="12">
        <v>0.05</v>
      </c>
      <c r="BB6" s="55"/>
      <c r="BC6" s="2"/>
      <c r="BD6" s="2"/>
      <c r="BE6" s="2"/>
      <c r="BF6" s="2"/>
      <c r="BG6" s="2"/>
      <c r="BH6" s="2"/>
      <c r="BI6" s="55" t="s">
        <v>25</v>
      </c>
      <c r="BJ6" s="2"/>
      <c r="BK6" s="2"/>
      <c r="BL6" s="55" t="s">
        <v>25</v>
      </c>
      <c r="BM6" s="55" t="s">
        <v>25</v>
      </c>
      <c r="BN6" s="2"/>
      <c r="BO6" s="56" t="s">
        <v>25</v>
      </c>
      <c r="BP6" s="13"/>
      <c r="BQ6" s="56" t="s">
        <v>25</v>
      </c>
      <c r="BR6" s="2"/>
      <c r="BS6" s="2"/>
      <c r="BT6" s="2"/>
      <c r="BU6" s="2"/>
      <c r="BV6" s="2"/>
      <c r="BW6" s="2"/>
      <c r="BX6" s="2"/>
      <c r="BY6" s="2"/>
      <c r="BZ6" s="6"/>
      <c r="CA6" s="6" t="s">
        <v>95</v>
      </c>
      <c r="CB6" s="6" t="s">
        <v>95</v>
      </c>
      <c r="CC6" s="6" t="s">
        <v>95</v>
      </c>
      <c r="CD6" s="6" t="s">
        <v>95</v>
      </c>
      <c r="CE6" s="6" t="s">
        <v>95</v>
      </c>
      <c r="CF6" s="6" t="s">
        <v>95</v>
      </c>
      <c r="CG6" s="6" t="s">
        <v>95</v>
      </c>
      <c r="CH6" s="6" t="s">
        <v>95</v>
      </c>
      <c r="CI6" s="6" t="s">
        <v>95</v>
      </c>
      <c r="CJ6" s="6"/>
      <c r="CK6" s="6" t="s">
        <v>95</v>
      </c>
      <c r="CL6" s="6" t="s">
        <v>95</v>
      </c>
      <c r="CM6" s="6" t="s">
        <v>95</v>
      </c>
      <c r="CN6" s="6" t="s">
        <v>95</v>
      </c>
      <c r="CO6" s="6" t="s">
        <v>95</v>
      </c>
      <c r="CP6" s="6" t="s">
        <v>95</v>
      </c>
      <c r="CQ6" s="6" t="s">
        <v>95</v>
      </c>
      <c r="CR6" s="6" t="s">
        <v>95</v>
      </c>
      <c r="CS6" s="6" t="s">
        <v>95</v>
      </c>
      <c r="CT6" s="6" t="s">
        <v>96</v>
      </c>
      <c r="CU6" s="6"/>
      <c r="CV6" s="6" t="s">
        <v>25</v>
      </c>
      <c r="CW6" s="6" t="s">
        <v>25</v>
      </c>
      <c r="CX6" s="6"/>
      <c r="CY6" s="6" t="s">
        <v>25</v>
      </c>
      <c r="CZ6" s="6"/>
      <c r="DA6" s="6"/>
      <c r="DB6" s="6"/>
      <c r="DC6" s="6"/>
      <c r="DD6" s="6"/>
      <c r="DE6" s="6"/>
      <c r="DF6" s="8" t="s">
        <v>26</v>
      </c>
      <c r="DG6" s="58"/>
      <c r="DH6" s="6"/>
      <c r="DI6" s="6"/>
      <c r="DJ6" s="6"/>
      <c r="DK6" s="8" t="s">
        <v>95</v>
      </c>
      <c r="DL6" s="8" t="s">
        <v>95</v>
      </c>
      <c r="DM6" s="8" t="s">
        <v>95</v>
      </c>
      <c r="DN6" s="8" t="s">
        <v>95</v>
      </c>
      <c r="DO6" s="8" t="s">
        <v>95</v>
      </c>
      <c r="DP6" s="8" t="s">
        <v>95</v>
      </c>
      <c r="DQ6" s="8" t="s">
        <v>95</v>
      </c>
      <c r="DR6" s="8" t="s">
        <v>95</v>
      </c>
      <c r="DS6" s="8" t="s">
        <v>95</v>
      </c>
      <c r="DT6" s="8"/>
      <c r="DU6" s="59" t="s">
        <v>25</v>
      </c>
      <c r="DV6" s="59" t="s">
        <v>25</v>
      </c>
      <c r="DW6" s="59" t="s">
        <v>25</v>
      </c>
      <c r="DX6" s="59" t="s">
        <v>25</v>
      </c>
      <c r="DY6" s="6"/>
      <c r="DZ6" s="8"/>
      <c r="EA6" s="6"/>
      <c r="EB6" s="6"/>
      <c r="EC6" s="60"/>
      <c r="ED6" s="60"/>
      <c r="EE6" s="60"/>
      <c r="EF6" s="60"/>
      <c r="EG6" s="6"/>
      <c r="EH6" s="6"/>
      <c r="EI6" s="6"/>
      <c r="EJ6" s="6"/>
    </row>
    <row r="7" spans="1:140">
      <c r="A7" s="6"/>
      <c r="B7" s="1" t="s">
        <v>27</v>
      </c>
      <c r="C7" s="19" t="s">
        <v>28</v>
      </c>
      <c r="D7" s="19" t="s">
        <v>29</v>
      </c>
      <c r="E7" s="2" t="str">
        <f>VLOOKUP($C7,[1]Detail!$C:$AK,6,0)</f>
        <v>PMT5</v>
      </c>
      <c r="F7" s="2" t="str">
        <f>VLOOKUP($C7,[1]Detail!$C:$AK,7,0)</f>
        <v>TH</v>
      </c>
      <c r="G7" s="2" t="str">
        <f>VLOOKUP($C7,[1]Detail!$C:$AK,5,0)</f>
        <v>B</v>
      </c>
      <c r="H7" s="2"/>
      <c r="I7" s="2"/>
      <c r="J7" s="19" t="s">
        <v>30</v>
      </c>
      <c r="K7" s="20" t="s">
        <v>31</v>
      </c>
      <c r="L7" s="19" t="s">
        <v>32</v>
      </c>
      <c r="M7" s="54" t="str">
        <f t="shared" ref="M7:M20" si="0">TRIM(J7)&amp;"-"&amp;TRIM(K7)&amp;"-"&amp;TRIM(L7)</f>
        <v>JD8T-19G461-AAW</v>
      </c>
      <c r="N7" s="3"/>
      <c r="O7" s="19">
        <v>1</v>
      </c>
      <c r="P7" s="19">
        <v>1</v>
      </c>
      <c r="Q7" s="19">
        <v>1</v>
      </c>
      <c r="R7" s="19">
        <v>1</v>
      </c>
      <c r="S7" s="19">
        <v>1</v>
      </c>
      <c r="T7" s="19">
        <v>1</v>
      </c>
      <c r="U7" s="19">
        <v>1</v>
      </c>
      <c r="V7" s="19">
        <v>1</v>
      </c>
      <c r="W7" s="2">
        <f t="shared" ref="W7:W20" si="1">SUMPRODUCT(O7:V7,$O$6:$V$6)</f>
        <v>1</v>
      </c>
      <c r="X7" s="2"/>
      <c r="Y7" s="61">
        <v>-73.040000000000006</v>
      </c>
      <c r="Z7" s="61">
        <v>-0.7</v>
      </c>
      <c r="AA7" s="61">
        <v>-0.25</v>
      </c>
      <c r="AB7" s="61">
        <v>0</v>
      </c>
      <c r="AC7" s="61">
        <v>0</v>
      </c>
      <c r="AD7" s="2">
        <f t="shared" ref="AD7:AD20" si="2">SUM(Y7:AC7)</f>
        <v>-73.990000000000009</v>
      </c>
      <c r="AE7" s="2" t="s">
        <v>34</v>
      </c>
      <c r="AF7" s="2"/>
      <c r="AG7" s="62">
        <v>-768100</v>
      </c>
      <c r="AH7" s="62">
        <f>AG7</f>
        <v>-768100</v>
      </c>
      <c r="AI7" s="2"/>
      <c r="AJ7" s="62">
        <v>0</v>
      </c>
      <c r="AK7" s="62">
        <v>0</v>
      </c>
      <c r="AL7" s="62">
        <v>0</v>
      </c>
      <c r="AM7" s="19"/>
      <c r="AN7" s="2"/>
      <c r="AO7" s="19" t="s">
        <v>30</v>
      </c>
      <c r="AP7" s="20" t="s">
        <v>31</v>
      </c>
      <c r="AQ7" s="19" t="s">
        <v>32</v>
      </c>
      <c r="AR7" s="54" t="str">
        <f>TRIM(AO7)&amp;"-"&amp;TRIM(AP7)&amp;"-"&amp;TRIM(AQ7)</f>
        <v>JD8T-19G461-AAW</v>
      </c>
      <c r="AS7" s="3"/>
      <c r="AT7" s="19">
        <v>1</v>
      </c>
      <c r="AU7" s="19">
        <v>1</v>
      </c>
      <c r="AV7" s="19">
        <v>1</v>
      </c>
      <c r="AW7" s="19">
        <v>1</v>
      </c>
      <c r="AX7" s="19">
        <v>1</v>
      </c>
      <c r="AY7" s="19">
        <v>1</v>
      </c>
      <c r="AZ7" s="19">
        <v>1</v>
      </c>
      <c r="BA7" s="19">
        <v>1</v>
      </c>
      <c r="BB7" s="2">
        <f>SUMPRODUCT(AT7:BA7,$AT$6:$BA$6)</f>
        <v>1</v>
      </c>
      <c r="BC7" s="2"/>
      <c r="BD7" s="61">
        <v>-73.040000000000006</v>
      </c>
      <c r="BE7" s="61">
        <v>-0.7</v>
      </c>
      <c r="BF7" s="61">
        <v>-0.25</v>
      </c>
      <c r="BG7" s="61">
        <v>0</v>
      </c>
      <c r="BH7" s="61">
        <v>0</v>
      </c>
      <c r="BI7" s="2">
        <f>SUM(BD7:BH7)</f>
        <v>-73.990000000000009</v>
      </c>
      <c r="BJ7" s="2" t="s">
        <v>97</v>
      </c>
      <c r="BK7" s="2"/>
      <c r="BL7" s="62">
        <v>-768100</v>
      </c>
      <c r="BM7" s="62">
        <f>BL7</f>
        <v>-768100</v>
      </c>
      <c r="BN7" s="2"/>
      <c r="BO7" s="62">
        <v>0</v>
      </c>
      <c r="BP7" s="62">
        <v>0</v>
      </c>
      <c r="BQ7" s="62">
        <v>0</v>
      </c>
      <c r="BR7" s="2"/>
      <c r="BS7" s="62">
        <f t="shared" ref="BS7:BS20" si="3">SUM(Y7)-SUM(BD7)</f>
        <v>0</v>
      </c>
      <c r="BT7" s="62">
        <f t="shared" ref="BT7:BT20" si="4">SUM(Z7)-SUM(BE7)</f>
        <v>0</v>
      </c>
      <c r="BU7" s="62">
        <f t="shared" ref="BU7:BX20" si="5">SUM(AA7)-SUM(BF7)</f>
        <v>0</v>
      </c>
      <c r="BV7" s="62">
        <f t="shared" si="5"/>
        <v>0</v>
      </c>
      <c r="BW7" s="62">
        <f t="shared" si="5"/>
        <v>0</v>
      </c>
      <c r="BX7" s="62">
        <f t="shared" si="5"/>
        <v>0</v>
      </c>
      <c r="BY7" s="62" t="s">
        <v>98</v>
      </c>
      <c r="BZ7" s="6"/>
      <c r="CA7" s="63">
        <f t="shared" ref="CA7:CH20" si="6">($Y7*O7-AT7*$BD7)/$C$2</f>
        <v>0</v>
      </c>
      <c r="CB7" s="63">
        <f t="shared" si="6"/>
        <v>0</v>
      </c>
      <c r="CC7" s="63">
        <f t="shared" si="6"/>
        <v>0</v>
      </c>
      <c r="CD7" s="63">
        <f t="shared" si="6"/>
        <v>0</v>
      </c>
      <c r="CE7" s="63">
        <f t="shared" si="6"/>
        <v>0</v>
      </c>
      <c r="CF7" s="63">
        <f t="shared" si="6"/>
        <v>0</v>
      </c>
      <c r="CG7" s="63">
        <f t="shared" si="6"/>
        <v>0</v>
      </c>
      <c r="CH7" s="63">
        <f t="shared" si="6"/>
        <v>0</v>
      </c>
      <c r="CI7" s="63">
        <f t="shared" ref="CI7:CI20" si="7">SUMPRODUCT(CA7:CH7,$O$6:$V$6)</f>
        <v>0</v>
      </c>
      <c r="CJ7" s="63"/>
      <c r="CK7" s="63">
        <f t="shared" ref="CK7:CR20" si="8">(O7*$AD7-AT7*$BI7)/$C$2</f>
        <v>0</v>
      </c>
      <c r="CL7" s="63">
        <f t="shared" si="8"/>
        <v>0</v>
      </c>
      <c r="CM7" s="63">
        <f t="shared" si="8"/>
        <v>0</v>
      </c>
      <c r="CN7" s="63">
        <f t="shared" si="8"/>
        <v>0</v>
      </c>
      <c r="CO7" s="63">
        <f t="shared" si="8"/>
        <v>0</v>
      </c>
      <c r="CP7" s="63">
        <f t="shared" si="8"/>
        <v>0</v>
      </c>
      <c r="CQ7" s="63">
        <f t="shared" si="8"/>
        <v>0</v>
      </c>
      <c r="CR7" s="63">
        <f t="shared" si="8"/>
        <v>0</v>
      </c>
      <c r="CS7" s="63">
        <f t="shared" ref="CS7:CS20" si="9">SUMPRODUCT(CK7:CR7,$O$6:$V$6)</f>
        <v>0</v>
      </c>
      <c r="CT7" s="63">
        <f t="shared" ref="CT7:CT20" si="10">CS7*$C$2</f>
        <v>0</v>
      </c>
      <c r="CU7" s="6"/>
      <c r="CV7" s="63">
        <f t="shared" ref="CV7:CV20" si="11">SUM(AG7)-SUM(BL7)</f>
        <v>0</v>
      </c>
      <c r="CW7" s="63">
        <f t="shared" ref="CW7:CW20" si="12">SUM(AH7)-SUM(BM7)</f>
        <v>0</v>
      </c>
      <c r="CX7" s="63"/>
      <c r="CY7" s="63">
        <f t="shared" ref="CY7:DA20" si="13">SUM(AJ7)-SUM(BO7)</f>
        <v>0</v>
      </c>
      <c r="CZ7" s="63">
        <f t="shared" si="13"/>
        <v>0</v>
      </c>
      <c r="DA7" s="63">
        <f t="shared" si="13"/>
        <v>0</v>
      </c>
      <c r="DB7" s="6" t="s">
        <v>99</v>
      </c>
      <c r="DC7" s="6" t="s">
        <v>100</v>
      </c>
      <c r="DD7" s="6" t="s">
        <v>101</v>
      </c>
      <c r="DE7" s="6" t="s">
        <v>102</v>
      </c>
      <c r="DF7" s="8" t="s">
        <v>100</v>
      </c>
      <c r="DG7" s="64">
        <v>42748</v>
      </c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8"/>
      <c r="EA7" s="6"/>
      <c r="EB7" s="6"/>
      <c r="EC7" s="60"/>
      <c r="ED7" s="60"/>
      <c r="EE7" s="60"/>
      <c r="EF7" s="60"/>
      <c r="EG7" s="6"/>
      <c r="EH7" s="6"/>
      <c r="EI7" s="6"/>
      <c r="EJ7" s="6"/>
    </row>
    <row r="8" spans="1:140">
      <c r="A8" s="6"/>
      <c r="B8" s="1" t="s">
        <v>33</v>
      </c>
      <c r="C8" s="19" t="s">
        <v>28</v>
      </c>
      <c r="D8" s="19" t="s">
        <v>29</v>
      </c>
      <c r="E8" s="2" t="str">
        <f>VLOOKUP($C8,[1]Detail!$C:$AK,6,0)</f>
        <v>PMT5</v>
      </c>
      <c r="F8" s="2" t="str">
        <f>VLOOKUP($C8,[1]Detail!$C:$AK,7,0)</f>
        <v>TH</v>
      </c>
      <c r="G8" s="2" t="str">
        <f>VLOOKUP($C8,[1]Detail!$C:$AK,5,0)</f>
        <v>B</v>
      </c>
      <c r="H8" s="2"/>
      <c r="I8" s="2"/>
      <c r="J8" s="19" t="s">
        <v>30</v>
      </c>
      <c r="K8" s="20" t="s">
        <v>31</v>
      </c>
      <c r="L8" s="19" t="s">
        <v>32</v>
      </c>
      <c r="M8" s="54" t="str">
        <f t="shared" si="0"/>
        <v>JD8T-19G461-AAW</v>
      </c>
      <c r="N8" s="3"/>
      <c r="O8" s="19">
        <v>1</v>
      </c>
      <c r="P8" s="19">
        <v>1</v>
      </c>
      <c r="Q8" s="19">
        <v>1</v>
      </c>
      <c r="R8" s="19">
        <v>1</v>
      </c>
      <c r="S8" s="19">
        <v>1</v>
      </c>
      <c r="T8" s="19">
        <v>1</v>
      </c>
      <c r="U8" s="19">
        <v>1</v>
      </c>
      <c r="V8" s="19">
        <v>1</v>
      </c>
      <c r="W8" s="2">
        <f t="shared" si="1"/>
        <v>1</v>
      </c>
      <c r="X8" s="2"/>
      <c r="Y8" s="61">
        <v>-73.040000000000006</v>
      </c>
      <c r="Z8" s="61">
        <v>-0.7</v>
      </c>
      <c r="AA8" s="61">
        <v>-0.25</v>
      </c>
      <c r="AB8" s="61">
        <v>0</v>
      </c>
      <c r="AC8" s="61">
        <v>0</v>
      </c>
      <c r="AD8" s="2">
        <f t="shared" si="2"/>
        <v>-73.990000000000009</v>
      </c>
      <c r="AE8" s="2" t="s">
        <v>34</v>
      </c>
      <c r="AF8" s="2"/>
      <c r="AG8" s="62">
        <v>-768100</v>
      </c>
      <c r="AH8" s="62">
        <f>AG8</f>
        <v>-768100</v>
      </c>
      <c r="AI8" s="2"/>
      <c r="AJ8" s="62">
        <v>0</v>
      </c>
      <c r="AK8" s="62">
        <v>0</v>
      </c>
      <c r="AL8" s="62">
        <v>0</v>
      </c>
      <c r="AM8" s="19"/>
      <c r="AN8" s="2"/>
      <c r="AO8" s="19" t="s">
        <v>30</v>
      </c>
      <c r="AP8" s="20" t="s">
        <v>31</v>
      </c>
      <c r="AQ8" s="19" t="s">
        <v>32</v>
      </c>
      <c r="AR8" s="54" t="s">
        <v>35</v>
      </c>
      <c r="AS8" s="3"/>
      <c r="AT8" s="19">
        <v>1</v>
      </c>
      <c r="AU8" s="19">
        <v>1</v>
      </c>
      <c r="AV8" s="19">
        <v>1</v>
      </c>
      <c r="AW8" s="19">
        <v>1</v>
      </c>
      <c r="AX8" s="19">
        <v>1</v>
      </c>
      <c r="AY8" s="19">
        <v>1</v>
      </c>
      <c r="AZ8" s="19">
        <v>1</v>
      </c>
      <c r="BA8" s="19">
        <v>1</v>
      </c>
      <c r="BB8" s="2">
        <v>1</v>
      </c>
      <c r="BC8" s="2"/>
      <c r="BD8" s="61">
        <v>-73.040000000000006</v>
      </c>
      <c r="BE8" s="61">
        <v>-0.7</v>
      </c>
      <c r="BF8" s="61">
        <v>-0.25</v>
      </c>
      <c r="BG8" s="61">
        <v>0</v>
      </c>
      <c r="BH8" s="61">
        <v>0</v>
      </c>
      <c r="BI8" s="2">
        <v>-73.990000000000009</v>
      </c>
      <c r="BJ8" s="2" t="s">
        <v>36</v>
      </c>
      <c r="BK8" s="2"/>
      <c r="BL8" s="62">
        <v>-768100</v>
      </c>
      <c r="BM8" s="62">
        <v>-768100</v>
      </c>
      <c r="BN8" s="2"/>
      <c r="BO8" s="62">
        <v>0</v>
      </c>
      <c r="BP8" s="62">
        <v>0</v>
      </c>
      <c r="BQ8" s="62">
        <v>0</v>
      </c>
      <c r="BR8" s="2"/>
      <c r="BS8" s="62">
        <f t="shared" si="3"/>
        <v>0</v>
      </c>
      <c r="BT8" s="62">
        <f t="shared" si="4"/>
        <v>0</v>
      </c>
      <c r="BU8" s="62">
        <f t="shared" si="5"/>
        <v>0</v>
      </c>
      <c r="BV8" s="62">
        <f t="shared" si="5"/>
        <v>0</v>
      </c>
      <c r="BW8" s="62">
        <f t="shared" si="5"/>
        <v>0</v>
      </c>
      <c r="BX8" s="62">
        <f t="shared" si="5"/>
        <v>0</v>
      </c>
      <c r="BY8" s="62" t="s">
        <v>103</v>
      </c>
      <c r="BZ8" s="6"/>
      <c r="CA8" s="63">
        <f t="shared" si="6"/>
        <v>0</v>
      </c>
      <c r="CB8" s="63">
        <f t="shared" si="6"/>
        <v>0</v>
      </c>
      <c r="CC8" s="63">
        <f t="shared" si="6"/>
        <v>0</v>
      </c>
      <c r="CD8" s="63">
        <f t="shared" si="6"/>
        <v>0</v>
      </c>
      <c r="CE8" s="63">
        <f t="shared" si="6"/>
        <v>0</v>
      </c>
      <c r="CF8" s="63">
        <f t="shared" si="6"/>
        <v>0</v>
      </c>
      <c r="CG8" s="63">
        <f t="shared" si="6"/>
        <v>0</v>
      </c>
      <c r="CH8" s="63">
        <f t="shared" si="6"/>
        <v>0</v>
      </c>
      <c r="CI8" s="63">
        <f t="shared" si="7"/>
        <v>0</v>
      </c>
      <c r="CJ8" s="63"/>
      <c r="CK8" s="63">
        <f t="shared" si="8"/>
        <v>0</v>
      </c>
      <c r="CL8" s="63">
        <f t="shared" si="8"/>
        <v>0</v>
      </c>
      <c r="CM8" s="63">
        <f t="shared" si="8"/>
        <v>0</v>
      </c>
      <c r="CN8" s="63">
        <f t="shared" si="8"/>
        <v>0</v>
      </c>
      <c r="CO8" s="63">
        <f t="shared" si="8"/>
        <v>0</v>
      </c>
      <c r="CP8" s="63">
        <f t="shared" si="8"/>
        <v>0</v>
      </c>
      <c r="CQ8" s="63">
        <f t="shared" si="8"/>
        <v>0</v>
      </c>
      <c r="CR8" s="63">
        <f t="shared" si="8"/>
        <v>0</v>
      </c>
      <c r="CS8" s="63">
        <f t="shared" si="9"/>
        <v>0</v>
      </c>
      <c r="CT8" s="63">
        <f t="shared" si="10"/>
        <v>0</v>
      </c>
      <c r="CU8" s="6"/>
      <c r="CV8" s="63">
        <f t="shared" si="11"/>
        <v>0</v>
      </c>
      <c r="CW8" s="63">
        <f t="shared" si="12"/>
        <v>0</v>
      </c>
      <c r="CX8" s="63"/>
      <c r="CY8" s="63">
        <f t="shared" si="13"/>
        <v>0</v>
      </c>
      <c r="CZ8" s="63">
        <f t="shared" si="13"/>
        <v>0</v>
      </c>
      <c r="DA8" s="63">
        <f t="shared" si="13"/>
        <v>0</v>
      </c>
      <c r="DB8" s="6" t="s">
        <v>104</v>
      </c>
      <c r="DC8" s="6" t="s">
        <v>105</v>
      </c>
      <c r="DD8" s="6" t="s">
        <v>106</v>
      </c>
      <c r="DE8" s="6" t="s">
        <v>107</v>
      </c>
      <c r="DF8" s="8" t="s">
        <v>105</v>
      </c>
      <c r="DG8" s="64">
        <v>42974</v>
      </c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8"/>
      <c r="EA8" s="6"/>
      <c r="EB8" s="6"/>
      <c r="EC8" s="60"/>
      <c r="ED8" s="60"/>
      <c r="EE8" s="60"/>
      <c r="EF8" s="60"/>
      <c r="EG8" s="6"/>
      <c r="EH8" s="6"/>
      <c r="EI8" s="6"/>
      <c r="EJ8" s="6"/>
    </row>
    <row r="9" spans="1:140">
      <c r="A9" s="6"/>
      <c r="B9" s="1" t="s">
        <v>37</v>
      </c>
      <c r="C9" s="19" t="s">
        <v>28</v>
      </c>
      <c r="D9" s="19" t="s">
        <v>29</v>
      </c>
      <c r="E9" s="2" t="str">
        <f>VLOOKUP($C9,[1]Detail!$C:$AK,6,0)</f>
        <v>PMT5</v>
      </c>
      <c r="F9" s="2" t="str">
        <f>VLOOKUP($C9,[1]Detail!$C:$AK,7,0)</f>
        <v>TH</v>
      </c>
      <c r="G9" s="2" t="str">
        <f>VLOOKUP($C9,[1]Detail!$C:$AK,5,0)</f>
        <v>B</v>
      </c>
      <c r="H9" s="2"/>
      <c r="I9" s="2"/>
      <c r="J9" s="19" t="s">
        <v>30</v>
      </c>
      <c r="K9" s="20" t="s">
        <v>31</v>
      </c>
      <c r="L9" s="19" t="s">
        <v>108</v>
      </c>
      <c r="M9" s="54" t="str">
        <f t="shared" si="0"/>
        <v>JD8T-19G461-ABW</v>
      </c>
      <c r="N9" s="3"/>
      <c r="O9" s="19">
        <v>1</v>
      </c>
      <c r="P9" s="19">
        <v>1</v>
      </c>
      <c r="Q9" s="19">
        <v>1</v>
      </c>
      <c r="R9" s="19">
        <v>1</v>
      </c>
      <c r="S9" s="19">
        <v>1</v>
      </c>
      <c r="T9" s="19">
        <v>1</v>
      </c>
      <c r="U9" s="19">
        <v>1</v>
      </c>
      <c r="V9" s="19">
        <v>1</v>
      </c>
      <c r="W9" s="2">
        <f t="shared" si="1"/>
        <v>1</v>
      </c>
      <c r="X9" s="2"/>
      <c r="Y9" s="61">
        <f>-73.04-0.14</f>
        <v>-73.180000000000007</v>
      </c>
      <c r="Z9" s="61">
        <v>-0.7</v>
      </c>
      <c r="AA9" s="61">
        <v>-0.25</v>
      </c>
      <c r="AB9" s="61">
        <v>0</v>
      </c>
      <c r="AC9" s="61">
        <v>0</v>
      </c>
      <c r="AD9" s="2">
        <f t="shared" si="2"/>
        <v>-74.13000000000001</v>
      </c>
      <c r="AE9" s="2" t="s">
        <v>98</v>
      </c>
      <c r="AF9" s="2"/>
      <c r="AG9" s="62">
        <f>-768100-8000</f>
        <v>-776100</v>
      </c>
      <c r="AH9" s="62">
        <f>AG9</f>
        <v>-776100</v>
      </c>
      <c r="AI9" s="2"/>
      <c r="AJ9" s="62">
        <v>0</v>
      </c>
      <c r="AK9" s="62">
        <v>0</v>
      </c>
      <c r="AL9" s="62">
        <v>0</v>
      </c>
      <c r="AM9" s="19"/>
      <c r="AN9" s="2"/>
      <c r="AO9" s="19" t="s">
        <v>30</v>
      </c>
      <c r="AP9" s="20" t="s">
        <v>31</v>
      </c>
      <c r="AQ9" s="19" t="s">
        <v>32</v>
      </c>
      <c r="AR9" s="54" t="str">
        <f t="shared" ref="AR9:AR20" si="14">TRIM(AO9)&amp;"-"&amp;TRIM(AP9)&amp;"-"&amp;TRIM(AQ9)</f>
        <v>JD8T-19G461-AAW</v>
      </c>
      <c r="AS9" s="3"/>
      <c r="AT9" s="19">
        <v>1</v>
      </c>
      <c r="AU9" s="19">
        <v>1</v>
      </c>
      <c r="AV9" s="19">
        <v>1</v>
      </c>
      <c r="AW9" s="19">
        <v>1</v>
      </c>
      <c r="AX9" s="19">
        <v>1</v>
      </c>
      <c r="AY9" s="19">
        <v>1</v>
      </c>
      <c r="AZ9" s="19">
        <v>1</v>
      </c>
      <c r="BA9" s="19">
        <v>1</v>
      </c>
      <c r="BB9" s="2">
        <f>SUMPRODUCT(AT9:BA9,$O$6:$V$6)</f>
        <v>1</v>
      </c>
      <c r="BC9" s="2"/>
      <c r="BD9" s="61">
        <v>-73.040000000000006</v>
      </c>
      <c r="BE9" s="61">
        <v>-0.7</v>
      </c>
      <c r="BF9" s="61">
        <v>-0.25</v>
      </c>
      <c r="BG9" s="61">
        <v>0</v>
      </c>
      <c r="BH9" s="61">
        <v>0</v>
      </c>
      <c r="BI9" s="2">
        <f t="shared" ref="BI9:BI20" si="15">SUM(BD9:BH9)</f>
        <v>-73.990000000000009</v>
      </c>
      <c r="BJ9" s="2" t="s">
        <v>103</v>
      </c>
      <c r="BK9" s="2"/>
      <c r="BL9" s="62">
        <v>-768100</v>
      </c>
      <c r="BM9" s="62">
        <f>BL9</f>
        <v>-768100</v>
      </c>
      <c r="BN9" s="2"/>
      <c r="BO9" s="62">
        <v>0</v>
      </c>
      <c r="BP9" s="62">
        <v>0</v>
      </c>
      <c r="BQ9" s="62">
        <v>0</v>
      </c>
      <c r="BR9" s="2"/>
      <c r="BS9" s="62">
        <f t="shared" si="3"/>
        <v>-0.14000000000000057</v>
      </c>
      <c r="BT9" s="62">
        <f t="shared" si="4"/>
        <v>0</v>
      </c>
      <c r="BU9" s="62">
        <f t="shared" si="5"/>
        <v>0</v>
      </c>
      <c r="BV9" s="62">
        <f t="shared" si="5"/>
        <v>0</v>
      </c>
      <c r="BW9" s="62">
        <f t="shared" si="5"/>
        <v>0</v>
      </c>
      <c r="BX9" s="62">
        <f t="shared" si="5"/>
        <v>-0.14000000000000057</v>
      </c>
      <c r="BY9" s="62" t="s">
        <v>109</v>
      </c>
      <c r="BZ9" s="6"/>
      <c r="CA9" s="63">
        <f t="shared" si="6"/>
        <v>-2.1062133293215071E-2</v>
      </c>
      <c r="CB9" s="63">
        <f t="shared" si="6"/>
        <v>-2.1062133293215071E-2</v>
      </c>
      <c r="CC9" s="63">
        <f t="shared" si="6"/>
        <v>-2.1062133293215071E-2</v>
      </c>
      <c r="CD9" s="63">
        <f t="shared" si="6"/>
        <v>-2.1062133293215071E-2</v>
      </c>
      <c r="CE9" s="63">
        <f t="shared" si="6"/>
        <v>-2.1062133293215071E-2</v>
      </c>
      <c r="CF9" s="63">
        <f t="shared" si="6"/>
        <v>-2.1062133293215071E-2</v>
      </c>
      <c r="CG9" s="63">
        <f t="shared" si="6"/>
        <v>-2.1062133293215071E-2</v>
      </c>
      <c r="CH9" s="63">
        <f t="shared" si="6"/>
        <v>-2.1062133293215071E-2</v>
      </c>
      <c r="CI9" s="63">
        <f t="shared" si="7"/>
        <v>-2.1062133293215074E-2</v>
      </c>
      <c r="CJ9" s="63"/>
      <c r="CK9" s="63">
        <f t="shared" si="8"/>
        <v>-2.1062133293215071E-2</v>
      </c>
      <c r="CL9" s="63">
        <f t="shared" si="8"/>
        <v>-2.1062133293215071E-2</v>
      </c>
      <c r="CM9" s="63">
        <f t="shared" si="8"/>
        <v>-2.1062133293215071E-2</v>
      </c>
      <c r="CN9" s="63">
        <f t="shared" si="8"/>
        <v>-2.1062133293215071E-2</v>
      </c>
      <c r="CO9" s="63">
        <f t="shared" si="8"/>
        <v>-2.1062133293215071E-2</v>
      </c>
      <c r="CP9" s="63">
        <f t="shared" si="8"/>
        <v>-2.1062133293215071E-2</v>
      </c>
      <c r="CQ9" s="63">
        <f t="shared" si="8"/>
        <v>-2.1062133293215071E-2</v>
      </c>
      <c r="CR9" s="63">
        <f t="shared" si="8"/>
        <v>-2.1062133293215071E-2</v>
      </c>
      <c r="CS9" s="63">
        <f t="shared" si="9"/>
        <v>-2.1062133293215074E-2</v>
      </c>
      <c r="CT9" s="65">
        <f t="shared" si="10"/>
        <v>-0.1400000000000006</v>
      </c>
      <c r="CU9" s="6"/>
      <c r="CV9" s="63">
        <f t="shared" si="11"/>
        <v>-8000</v>
      </c>
      <c r="CW9" s="63">
        <f t="shared" ref="CW9" si="16">SUM(AH9)-SUM(BM9)</f>
        <v>-8000</v>
      </c>
      <c r="CX9" s="63"/>
      <c r="CY9" s="63">
        <f t="shared" ref="CY9" si="17">SUM(AJ9)-SUM(BO9)</f>
        <v>0</v>
      </c>
      <c r="CZ9" s="63">
        <f t="shared" si="13"/>
        <v>0</v>
      </c>
      <c r="DA9" s="63">
        <f t="shared" si="13"/>
        <v>0</v>
      </c>
      <c r="DB9" s="6" t="s">
        <v>110</v>
      </c>
      <c r="DC9" s="6" t="s">
        <v>111</v>
      </c>
      <c r="DD9" s="6" t="s">
        <v>112</v>
      </c>
      <c r="DE9" s="6" t="s">
        <v>113</v>
      </c>
      <c r="DF9" s="8" t="s">
        <v>110</v>
      </c>
      <c r="DG9" s="64">
        <v>42974</v>
      </c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8"/>
      <c r="EA9" s="6"/>
      <c r="EB9" s="6"/>
      <c r="EC9" s="60" t="str">
        <f>VLOOKUP($M9,[1]Detail!$M:$BO,1,0)</f>
        <v>JD8T-19G461-ABW</v>
      </c>
      <c r="ED9" s="60">
        <f>VLOOKUP($M9,[1]Detail!$M:$BO,22,0)</f>
        <v>-74.13000000000001</v>
      </c>
      <c r="EE9" s="60">
        <f>VLOOKUP($M9,[1]Detail!$M:$BO,42,0)</f>
        <v>-776100</v>
      </c>
      <c r="EF9" s="60">
        <f>VLOOKUP($M9,[1]Detail!$M:$BO,45,0)</f>
        <v>0</v>
      </c>
      <c r="EG9" s="6"/>
      <c r="EH9" s="60">
        <f>ED9-AD9</f>
        <v>0</v>
      </c>
      <c r="EI9" s="60">
        <f>EE9-AG9</f>
        <v>0</v>
      </c>
      <c r="EJ9" s="60">
        <f>EF9-AJ9</f>
        <v>0</v>
      </c>
    </row>
    <row r="10" spans="1:140">
      <c r="A10" s="6"/>
      <c r="B10" s="1" t="s">
        <v>38</v>
      </c>
      <c r="C10" s="19" t="s">
        <v>39</v>
      </c>
      <c r="D10" s="19" t="s">
        <v>114</v>
      </c>
      <c r="E10" s="2" t="str">
        <f>VLOOKUP($C10,[1]Detail!$C:$AK,6,0)</f>
        <v>PMT3</v>
      </c>
      <c r="F10" s="2" t="str">
        <f>VLOOKUP($C10,[1]Detail!$C:$AK,7,0)</f>
        <v>PF</v>
      </c>
      <c r="G10" s="2" t="str">
        <f>VLOOKUP($C10,[1]Detail!$C:$AK,5,0)</f>
        <v>J</v>
      </c>
      <c r="H10" s="2"/>
      <c r="I10" s="2"/>
      <c r="J10" s="19" t="s">
        <v>115</v>
      </c>
      <c r="K10" s="20" t="s">
        <v>116</v>
      </c>
      <c r="L10" s="19" t="s">
        <v>117</v>
      </c>
      <c r="M10" s="54" t="str">
        <f t="shared" si="0"/>
        <v>JD8C-3K155-AA</v>
      </c>
      <c r="N10" s="3"/>
      <c r="O10" s="19">
        <v>0</v>
      </c>
      <c r="P10" s="19">
        <v>2</v>
      </c>
      <c r="Q10" s="19">
        <v>0</v>
      </c>
      <c r="R10" s="19">
        <v>2</v>
      </c>
      <c r="S10" s="19">
        <v>0</v>
      </c>
      <c r="T10" s="19">
        <v>2</v>
      </c>
      <c r="U10" s="19">
        <v>2</v>
      </c>
      <c r="V10" s="19">
        <v>2</v>
      </c>
      <c r="W10" s="2">
        <f t="shared" si="1"/>
        <v>1.2600000000000002</v>
      </c>
      <c r="X10" s="2"/>
      <c r="Y10" s="62">
        <v>-24.92</v>
      </c>
      <c r="Z10" s="62">
        <v>-0.35</v>
      </c>
      <c r="AA10" s="61">
        <v>0</v>
      </c>
      <c r="AB10" s="61">
        <v>0</v>
      </c>
      <c r="AC10" s="61">
        <v>0</v>
      </c>
      <c r="AD10" s="2">
        <f t="shared" si="2"/>
        <v>-25.270000000000003</v>
      </c>
      <c r="AE10" s="2" t="s">
        <v>118</v>
      </c>
      <c r="AF10" s="2"/>
      <c r="AG10" s="62">
        <v>-945000</v>
      </c>
      <c r="AH10" s="19">
        <v>-945000</v>
      </c>
      <c r="AI10" s="2"/>
      <c r="AJ10" s="62">
        <v>0</v>
      </c>
      <c r="AK10" s="62">
        <v>0</v>
      </c>
      <c r="AL10" s="62">
        <v>0</v>
      </c>
      <c r="AM10" s="19" t="s">
        <v>119</v>
      </c>
      <c r="AN10" s="2"/>
      <c r="AO10" s="19" t="s">
        <v>115</v>
      </c>
      <c r="AP10" s="20" t="s">
        <v>120</v>
      </c>
      <c r="AQ10" s="19" t="s">
        <v>117</v>
      </c>
      <c r="AR10" s="54" t="str">
        <f t="shared" si="14"/>
        <v>JD8C-3K155 -AA</v>
      </c>
      <c r="AS10" s="3"/>
      <c r="AT10" s="19">
        <v>0</v>
      </c>
      <c r="AU10" s="19">
        <v>2</v>
      </c>
      <c r="AV10" s="19">
        <v>0</v>
      </c>
      <c r="AW10" s="19">
        <v>2</v>
      </c>
      <c r="AX10" s="19">
        <v>0</v>
      </c>
      <c r="AY10" s="19">
        <v>2</v>
      </c>
      <c r="AZ10" s="19">
        <v>2</v>
      </c>
      <c r="BA10" s="19">
        <v>2</v>
      </c>
      <c r="BB10" s="2">
        <f t="shared" ref="BB10:BB15" si="18">SUMPRODUCT(AT10:BA10,$AT$6:$BA$6)</f>
        <v>1.2600000000000002</v>
      </c>
      <c r="BC10" s="2"/>
      <c r="BD10" s="62">
        <v>-24.09</v>
      </c>
      <c r="BE10" s="62">
        <v>-0.35</v>
      </c>
      <c r="BF10" s="61">
        <v>0</v>
      </c>
      <c r="BG10" s="61">
        <v>0</v>
      </c>
      <c r="BH10" s="61">
        <v>0</v>
      </c>
      <c r="BI10" s="2">
        <f t="shared" si="15"/>
        <v>-24.44</v>
      </c>
      <c r="BJ10" s="2" t="s">
        <v>118</v>
      </c>
      <c r="BK10" s="2"/>
      <c r="BL10" s="62">
        <v>0</v>
      </c>
      <c r="BM10" s="19">
        <v>0</v>
      </c>
      <c r="BN10" s="2"/>
      <c r="BO10" s="62">
        <v>0</v>
      </c>
      <c r="BP10" s="62">
        <v>0</v>
      </c>
      <c r="BQ10" s="62">
        <v>0</v>
      </c>
      <c r="BR10" s="2"/>
      <c r="BS10" s="62">
        <f t="shared" si="3"/>
        <v>-0.83000000000000185</v>
      </c>
      <c r="BT10" s="62">
        <f t="shared" si="4"/>
        <v>0</v>
      </c>
      <c r="BU10" s="62">
        <f t="shared" si="5"/>
        <v>0</v>
      </c>
      <c r="BV10" s="62">
        <f t="shared" si="5"/>
        <v>0</v>
      </c>
      <c r="BW10" s="62">
        <f t="shared" si="5"/>
        <v>0</v>
      </c>
      <c r="BX10" s="62">
        <f t="shared" si="5"/>
        <v>-0.83000000000000185</v>
      </c>
      <c r="BY10" s="62" t="s">
        <v>118</v>
      </c>
      <c r="BZ10" s="6"/>
      <c r="CA10" s="63">
        <f t="shared" si="6"/>
        <v>0</v>
      </c>
      <c r="CB10" s="63">
        <f t="shared" si="6"/>
        <v>-0.24973672333383537</v>
      </c>
      <c r="CC10" s="63">
        <f t="shared" si="6"/>
        <v>0</v>
      </c>
      <c r="CD10" s="63">
        <f t="shared" si="6"/>
        <v>-0.24973672333383537</v>
      </c>
      <c r="CE10" s="63">
        <f t="shared" si="6"/>
        <v>0</v>
      </c>
      <c r="CF10" s="63">
        <f t="shared" si="6"/>
        <v>-0.24973672333383537</v>
      </c>
      <c r="CG10" s="63">
        <f t="shared" si="6"/>
        <v>-0.24973672333383537</v>
      </c>
      <c r="CH10" s="63">
        <f t="shared" si="6"/>
        <v>-0.24973672333383537</v>
      </c>
      <c r="CI10" s="63">
        <f t="shared" si="7"/>
        <v>-0.15733413570031629</v>
      </c>
      <c r="CJ10" s="63"/>
      <c r="CK10" s="63">
        <f t="shared" si="8"/>
        <v>0</v>
      </c>
      <c r="CL10" s="63">
        <f t="shared" si="8"/>
        <v>-0.24973672333383537</v>
      </c>
      <c r="CM10" s="63">
        <f t="shared" si="8"/>
        <v>0</v>
      </c>
      <c r="CN10" s="63">
        <f t="shared" si="8"/>
        <v>-0.24973672333383537</v>
      </c>
      <c r="CO10" s="63">
        <f t="shared" si="8"/>
        <v>0</v>
      </c>
      <c r="CP10" s="63">
        <f t="shared" si="8"/>
        <v>-0.24973672333383537</v>
      </c>
      <c r="CQ10" s="63">
        <f t="shared" si="8"/>
        <v>-0.24973672333383537</v>
      </c>
      <c r="CR10" s="63">
        <f t="shared" si="8"/>
        <v>-0.24973672333383537</v>
      </c>
      <c r="CS10" s="63">
        <f t="shared" si="9"/>
        <v>-0.15733413570031629</v>
      </c>
      <c r="CT10" s="63">
        <f t="shared" si="10"/>
        <v>-1.0458000000000025</v>
      </c>
      <c r="CU10" s="6"/>
      <c r="CV10" s="63">
        <f t="shared" si="11"/>
        <v>-945000</v>
      </c>
      <c r="CW10" s="63">
        <f t="shared" si="12"/>
        <v>-945000</v>
      </c>
      <c r="CX10" s="63"/>
      <c r="CY10" s="63">
        <f t="shared" si="13"/>
        <v>0</v>
      </c>
      <c r="CZ10" s="63">
        <f t="shared" si="13"/>
        <v>0</v>
      </c>
      <c r="DA10" s="63">
        <f t="shared" si="13"/>
        <v>0</v>
      </c>
      <c r="DB10" s="6" t="s">
        <v>121</v>
      </c>
      <c r="DC10" s="6" t="s">
        <v>122</v>
      </c>
      <c r="DD10" s="6" t="s">
        <v>123</v>
      </c>
      <c r="DE10" s="6" t="s">
        <v>124</v>
      </c>
      <c r="DF10" s="8" t="s">
        <v>40</v>
      </c>
      <c r="DG10" s="64">
        <v>42757</v>
      </c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8"/>
      <c r="EA10" s="6"/>
      <c r="EB10" s="6"/>
      <c r="EC10" s="60"/>
      <c r="ED10" s="60"/>
      <c r="EE10" s="60"/>
      <c r="EF10" s="60"/>
      <c r="EG10" s="6"/>
      <c r="EH10" s="60"/>
      <c r="EI10" s="60"/>
      <c r="EJ10" s="60"/>
    </row>
    <row r="11" spans="1:140">
      <c r="A11" s="6"/>
      <c r="B11" s="20" t="s">
        <v>125</v>
      </c>
      <c r="C11" s="19" t="s">
        <v>39</v>
      </c>
      <c r="D11" s="19" t="s">
        <v>126</v>
      </c>
      <c r="E11" s="2" t="str">
        <f>VLOOKUP($C11,[1]Detail!$C:$AK,6,0)</f>
        <v>PMT3</v>
      </c>
      <c r="F11" s="2" t="str">
        <f>VLOOKUP($C11,[1]Detail!$C:$AK,7,0)</f>
        <v>PF</v>
      </c>
      <c r="G11" s="2" t="str">
        <f>VLOOKUP($C11,[1]Detail!$C:$AK,5,0)</f>
        <v>J</v>
      </c>
      <c r="H11" s="2"/>
      <c r="I11" s="2"/>
      <c r="J11" s="66" t="s">
        <v>41</v>
      </c>
      <c r="K11" s="20" t="s">
        <v>127</v>
      </c>
      <c r="L11" s="66" t="s">
        <v>42</v>
      </c>
      <c r="M11" s="54" t="str">
        <f t="shared" si="0"/>
        <v>CV61-3K155 -B1B</v>
      </c>
      <c r="N11" s="3"/>
      <c r="O11" s="19">
        <v>0</v>
      </c>
      <c r="P11" s="19">
        <v>2</v>
      </c>
      <c r="Q11" s="19">
        <v>0</v>
      </c>
      <c r="R11" s="19">
        <v>2</v>
      </c>
      <c r="S11" s="19">
        <v>0</v>
      </c>
      <c r="T11" s="19">
        <v>2</v>
      </c>
      <c r="U11" s="19">
        <v>2</v>
      </c>
      <c r="V11" s="19">
        <v>2</v>
      </c>
      <c r="W11" s="2">
        <f t="shared" si="1"/>
        <v>1.2600000000000002</v>
      </c>
      <c r="X11" s="2"/>
      <c r="Y11" s="62">
        <f>-24.92+4.11</f>
        <v>-20.810000000000002</v>
      </c>
      <c r="Z11" s="62">
        <v>-0.35</v>
      </c>
      <c r="AA11" s="61">
        <v>0</v>
      </c>
      <c r="AB11" s="61">
        <v>0</v>
      </c>
      <c r="AC11" s="61">
        <v>0</v>
      </c>
      <c r="AD11" s="2">
        <f t="shared" si="2"/>
        <v>-21.160000000000004</v>
      </c>
      <c r="AE11" s="2" t="s">
        <v>97</v>
      </c>
      <c r="AF11" s="2"/>
      <c r="AG11" s="62">
        <v>-945000</v>
      </c>
      <c r="AH11" s="19">
        <v>-945000</v>
      </c>
      <c r="AI11" s="2"/>
      <c r="AJ11" s="62">
        <v>0</v>
      </c>
      <c r="AK11" s="62">
        <v>0</v>
      </c>
      <c r="AL11" s="62">
        <v>0</v>
      </c>
      <c r="AM11" s="19"/>
      <c r="AN11" s="2"/>
      <c r="AO11" s="19" t="s">
        <v>128</v>
      </c>
      <c r="AP11" s="20" t="s">
        <v>127</v>
      </c>
      <c r="AQ11" s="19" t="s">
        <v>129</v>
      </c>
      <c r="AR11" s="54" t="str">
        <f t="shared" si="14"/>
        <v>JD8C-3K155 -AA</v>
      </c>
      <c r="AS11" s="3"/>
      <c r="AT11" s="19">
        <v>0</v>
      </c>
      <c r="AU11" s="19">
        <v>2</v>
      </c>
      <c r="AV11" s="19">
        <v>0</v>
      </c>
      <c r="AW11" s="19">
        <v>2</v>
      </c>
      <c r="AX11" s="19">
        <v>0</v>
      </c>
      <c r="AY11" s="19">
        <v>2</v>
      </c>
      <c r="AZ11" s="19">
        <v>2</v>
      </c>
      <c r="BA11" s="19">
        <v>2</v>
      </c>
      <c r="BB11" s="2">
        <f t="shared" si="18"/>
        <v>1.2600000000000002</v>
      </c>
      <c r="BC11" s="2"/>
      <c r="BD11" s="62">
        <v>-24.92</v>
      </c>
      <c r="BE11" s="62">
        <v>-0.35</v>
      </c>
      <c r="BF11" s="61">
        <v>0</v>
      </c>
      <c r="BG11" s="61">
        <v>0</v>
      </c>
      <c r="BH11" s="61">
        <v>0</v>
      </c>
      <c r="BI11" s="2">
        <f t="shared" si="15"/>
        <v>-25.270000000000003</v>
      </c>
      <c r="BJ11" s="2" t="s">
        <v>97</v>
      </c>
      <c r="BK11" s="2"/>
      <c r="BL11" s="62">
        <v>-945000</v>
      </c>
      <c r="BM11" s="19">
        <v>-945000</v>
      </c>
      <c r="BN11" s="2"/>
      <c r="BO11" s="62">
        <v>0</v>
      </c>
      <c r="BP11" s="62">
        <v>0</v>
      </c>
      <c r="BQ11" s="62">
        <v>0</v>
      </c>
      <c r="BR11" s="2"/>
      <c r="BS11" s="62">
        <f t="shared" si="3"/>
        <v>4.1099999999999994</v>
      </c>
      <c r="BT11" s="62">
        <f t="shared" si="4"/>
        <v>0</v>
      </c>
      <c r="BU11" s="62">
        <f t="shared" si="5"/>
        <v>0</v>
      </c>
      <c r="BV11" s="62">
        <f t="shared" si="5"/>
        <v>0</v>
      </c>
      <c r="BW11" s="62">
        <f t="shared" si="5"/>
        <v>0</v>
      </c>
      <c r="BX11" s="62">
        <f t="shared" si="5"/>
        <v>4.1099999999999994</v>
      </c>
      <c r="BY11" s="62" t="s">
        <v>97</v>
      </c>
      <c r="BZ11" s="6"/>
      <c r="CA11" s="63">
        <f t="shared" si="6"/>
        <v>0</v>
      </c>
      <c r="CB11" s="63">
        <f t="shared" si="6"/>
        <v>1.2366481119301937</v>
      </c>
      <c r="CC11" s="63">
        <f t="shared" si="6"/>
        <v>0</v>
      </c>
      <c r="CD11" s="63">
        <f t="shared" si="6"/>
        <v>1.2366481119301937</v>
      </c>
      <c r="CE11" s="63">
        <f t="shared" si="6"/>
        <v>0</v>
      </c>
      <c r="CF11" s="63">
        <f t="shared" si="6"/>
        <v>1.2366481119301937</v>
      </c>
      <c r="CG11" s="63">
        <f t="shared" si="6"/>
        <v>1.2366481119301937</v>
      </c>
      <c r="CH11" s="63">
        <f t="shared" si="6"/>
        <v>1.2366481119301937</v>
      </c>
      <c r="CI11" s="63">
        <f t="shared" si="7"/>
        <v>0.77908831051602212</v>
      </c>
      <c r="CJ11" s="63"/>
      <c r="CK11" s="63">
        <f t="shared" si="8"/>
        <v>0</v>
      </c>
      <c r="CL11" s="63">
        <f t="shared" si="8"/>
        <v>1.2366481119301937</v>
      </c>
      <c r="CM11" s="63">
        <f t="shared" si="8"/>
        <v>0</v>
      </c>
      <c r="CN11" s="63">
        <f t="shared" si="8"/>
        <v>1.2366481119301937</v>
      </c>
      <c r="CO11" s="63">
        <f t="shared" si="8"/>
        <v>0</v>
      </c>
      <c r="CP11" s="63">
        <f t="shared" si="8"/>
        <v>1.2366481119301937</v>
      </c>
      <c r="CQ11" s="63">
        <f t="shared" si="8"/>
        <v>1.2366481119301937</v>
      </c>
      <c r="CR11" s="63">
        <f t="shared" si="8"/>
        <v>1.2366481119301937</v>
      </c>
      <c r="CS11" s="63">
        <f t="shared" si="9"/>
        <v>0.77908831051602212</v>
      </c>
      <c r="CT11" s="63">
        <f t="shared" si="10"/>
        <v>5.1785999999999994</v>
      </c>
      <c r="CU11" s="6"/>
      <c r="CV11" s="63">
        <f t="shared" si="11"/>
        <v>0</v>
      </c>
      <c r="CW11" s="63">
        <f t="shared" ref="CW11" si="19">SUM(AH11)-SUM(BM11)</f>
        <v>0</v>
      </c>
      <c r="CX11" s="63"/>
      <c r="CY11" s="63">
        <f t="shared" ref="CY11" si="20">SUM(AJ11)-SUM(BO11)</f>
        <v>0</v>
      </c>
      <c r="CZ11" s="63">
        <f t="shared" si="13"/>
        <v>0</v>
      </c>
      <c r="DA11" s="63">
        <f t="shared" si="13"/>
        <v>0</v>
      </c>
      <c r="DB11" s="6" t="s">
        <v>130</v>
      </c>
      <c r="DC11" s="6" t="s">
        <v>131</v>
      </c>
      <c r="DD11" s="6" t="s">
        <v>132</v>
      </c>
      <c r="DE11" s="6" t="s">
        <v>133</v>
      </c>
      <c r="DF11" s="8" t="s">
        <v>130</v>
      </c>
      <c r="DG11" s="64">
        <v>43172</v>
      </c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8"/>
      <c r="EA11" s="6"/>
      <c r="EB11" s="6"/>
      <c r="EC11" s="60" t="str">
        <f>VLOOKUP($M11,[1]Detail!$M:$BO,1,0)</f>
        <v>CV61-3K155 -B1B</v>
      </c>
      <c r="ED11" s="60">
        <f>VLOOKUP($M11,[1]Detail!$M:$BO,22,0)</f>
        <v>-21.160000000000004</v>
      </c>
      <c r="EE11" s="60">
        <f>VLOOKUP($M11,[1]Detail!$M:$BO,42,0)</f>
        <v>-945000</v>
      </c>
      <c r="EF11" s="60">
        <f>VLOOKUP($M11,[1]Detail!$M:$BO,45,0)</f>
        <v>0</v>
      </c>
      <c r="EG11" s="6"/>
      <c r="EH11" s="60">
        <f>ED11-AD11</f>
        <v>0</v>
      </c>
      <c r="EI11" s="60">
        <f>EE11-AG11</f>
        <v>0</v>
      </c>
      <c r="EJ11" s="60">
        <f>EF11-AJ11</f>
        <v>0</v>
      </c>
    </row>
    <row r="12" spans="1:140">
      <c r="A12" s="6"/>
      <c r="B12" s="1" t="s">
        <v>43</v>
      </c>
      <c r="C12" s="19" t="s">
        <v>134</v>
      </c>
      <c r="D12" s="19" t="s">
        <v>135</v>
      </c>
      <c r="E12" s="2" t="str">
        <f>VLOOKUP($C12,[1]Detail!$C:$AK,6,0)</f>
        <v>PMT5</v>
      </c>
      <c r="F12" s="2" t="str">
        <f>VLOOKUP($C12,[1]Detail!$C:$AK,7,0)</f>
        <v>TH</v>
      </c>
      <c r="G12" s="2" t="str">
        <f>VLOOKUP($C12,[1]Detail!$C:$AK,5,0)</f>
        <v>B</v>
      </c>
      <c r="H12" s="2"/>
      <c r="I12" s="2"/>
      <c r="J12" s="19" t="s">
        <v>136</v>
      </c>
      <c r="K12" s="20">
        <v>19980</v>
      </c>
      <c r="L12" s="19" t="s">
        <v>137</v>
      </c>
      <c r="M12" s="54" t="str">
        <f t="shared" si="0"/>
        <v>JD8T-19980-BA</v>
      </c>
      <c r="N12" s="3"/>
      <c r="O12" s="19">
        <v>1</v>
      </c>
      <c r="P12" s="19">
        <v>1</v>
      </c>
      <c r="Q12" s="19">
        <v>1</v>
      </c>
      <c r="R12" s="19">
        <v>1</v>
      </c>
      <c r="S12" s="19">
        <v>0</v>
      </c>
      <c r="T12" s="19">
        <v>0</v>
      </c>
      <c r="U12" s="19">
        <v>0</v>
      </c>
      <c r="V12" s="19">
        <v>0</v>
      </c>
      <c r="W12" s="2">
        <f t="shared" si="1"/>
        <v>0.67</v>
      </c>
      <c r="X12" s="2"/>
      <c r="Y12" s="61">
        <v>-231.12</v>
      </c>
      <c r="Z12" s="61">
        <v>-2.8</v>
      </c>
      <c r="AA12" s="61">
        <v>-5.65</v>
      </c>
      <c r="AB12" s="61">
        <v>-5.21</v>
      </c>
      <c r="AC12" s="61">
        <f>-20.1-AB12</f>
        <v>-14.89</v>
      </c>
      <c r="AD12" s="2">
        <f t="shared" si="2"/>
        <v>-259.67</v>
      </c>
      <c r="AE12" s="2" t="s">
        <v>138</v>
      </c>
      <c r="AF12" s="2"/>
      <c r="AG12" s="62">
        <v>-2438000</v>
      </c>
      <c r="AH12" s="62">
        <v>-2438000</v>
      </c>
      <c r="AI12" s="2"/>
      <c r="AJ12" s="62">
        <v>-5735195</v>
      </c>
      <c r="AK12" s="62">
        <v>381437</v>
      </c>
      <c r="AL12" s="62"/>
      <c r="AM12" s="19"/>
      <c r="AN12" s="2"/>
      <c r="AO12" s="19" t="s">
        <v>136</v>
      </c>
      <c r="AP12" s="20">
        <v>19980</v>
      </c>
      <c r="AQ12" s="19" t="s">
        <v>137</v>
      </c>
      <c r="AR12" s="54" t="str">
        <f t="shared" si="14"/>
        <v>JD8T-19980-BA</v>
      </c>
      <c r="AS12" s="3"/>
      <c r="AT12" s="19">
        <v>1</v>
      </c>
      <c r="AU12" s="19">
        <v>1</v>
      </c>
      <c r="AV12" s="19">
        <v>0</v>
      </c>
      <c r="AW12" s="19">
        <v>0</v>
      </c>
      <c r="AX12" s="19">
        <v>0</v>
      </c>
      <c r="AY12" s="19">
        <v>0</v>
      </c>
      <c r="AZ12" s="19">
        <v>0</v>
      </c>
      <c r="BA12" s="19">
        <v>0</v>
      </c>
      <c r="BB12" s="2">
        <f t="shared" si="18"/>
        <v>0.30000000000000004</v>
      </c>
      <c r="BC12" s="2"/>
      <c r="BD12" s="61">
        <v>-231.12</v>
      </c>
      <c r="BE12" s="61">
        <v>-2.8</v>
      </c>
      <c r="BF12" s="61">
        <v>-5.65</v>
      </c>
      <c r="BG12" s="61">
        <v>-5.21</v>
      </c>
      <c r="BH12" s="61">
        <f>-19.47-BG12</f>
        <v>-14.259999999999998</v>
      </c>
      <c r="BI12" s="2">
        <f t="shared" si="15"/>
        <v>-259.04000000000002</v>
      </c>
      <c r="BJ12" s="2" t="s">
        <v>138</v>
      </c>
      <c r="BK12" s="2"/>
      <c r="BL12" s="62">
        <v>-2438000</v>
      </c>
      <c r="BM12" s="62">
        <v>-2438000</v>
      </c>
      <c r="BN12" s="2"/>
      <c r="BO12" s="62">
        <v>-2788000</v>
      </c>
      <c r="BP12" s="62">
        <f>569838*BB12</f>
        <v>170951.40000000002</v>
      </c>
      <c r="BQ12" s="62"/>
      <c r="BR12" s="2"/>
      <c r="BS12" s="62">
        <f t="shared" si="3"/>
        <v>0</v>
      </c>
      <c r="BT12" s="62">
        <f t="shared" si="4"/>
        <v>0</v>
      </c>
      <c r="BU12" s="62">
        <f t="shared" si="5"/>
        <v>0</v>
      </c>
      <c r="BV12" s="62">
        <f t="shared" si="5"/>
        <v>0</v>
      </c>
      <c r="BW12" s="62">
        <f t="shared" si="5"/>
        <v>-0.63000000000000256</v>
      </c>
      <c r="BX12" s="62">
        <f t="shared" si="5"/>
        <v>-0.62999999999999545</v>
      </c>
      <c r="BY12" s="62" t="s">
        <v>138</v>
      </c>
      <c r="BZ12" s="6"/>
      <c r="CA12" s="63">
        <f t="shared" si="6"/>
        <v>0</v>
      </c>
      <c r="CB12" s="63">
        <f t="shared" si="6"/>
        <v>0</v>
      </c>
      <c r="CC12" s="63">
        <f t="shared" si="6"/>
        <v>-34.77057319091319</v>
      </c>
      <c r="CD12" s="63">
        <f t="shared" si="6"/>
        <v>-34.77057319091319</v>
      </c>
      <c r="CE12" s="63">
        <f t="shared" si="6"/>
        <v>0</v>
      </c>
      <c r="CF12" s="63">
        <f t="shared" si="6"/>
        <v>0</v>
      </c>
      <c r="CG12" s="63">
        <f t="shared" si="6"/>
        <v>0</v>
      </c>
      <c r="CH12" s="63">
        <f t="shared" si="6"/>
        <v>0</v>
      </c>
      <c r="CI12" s="63">
        <f t="shared" si="7"/>
        <v>-12.865112080637882</v>
      </c>
      <c r="CJ12" s="63"/>
      <c r="CK12" s="63">
        <f t="shared" si="8"/>
        <v>-9.4779599819466737E-2</v>
      </c>
      <c r="CL12" s="63">
        <f t="shared" si="8"/>
        <v>-9.4779599819466737E-2</v>
      </c>
      <c r="CM12" s="63">
        <f t="shared" si="8"/>
        <v>-39.065743944636679</v>
      </c>
      <c r="CN12" s="63">
        <f t="shared" si="8"/>
        <v>-39.065743944636679</v>
      </c>
      <c r="CO12" s="63">
        <f t="shared" si="8"/>
        <v>0</v>
      </c>
      <c r="CP12" s="63">
        <f t="shared" si="8"/>
        <v>0</v>
      </c>
      <c r="CQ12" s="63">
        <f t="shared" si="8"/>
        <v>0</v>
      </c>
      <c r="CR12" s="63">
        <f t="shared" si="8"/>
        <v>0</v>
      </c>
      <c r="CS12" s="63">
        <f t="shared" si="9"/>
        <v>-14.482759139461413</v>
      </c>
      <c r="CT12" s="63">
        <f t="shared" si="10"/>
        <v>-96.266900000000021</v>
      </c>
      <c r="CU12" s="6"/>
      <c r="CV12" s="63">
        <f t="shared" si="11"/>
        <v>0</v>
      </c>
      <c r="CW12" s="63">
        <f t="shared" si="12"/>
        <v>0</v>
      </c>
      <c r="CX12" s="63"/>
      <c r="CY12" s="63">
        <f t="shared" si="13"/>
        <v>-2947195</v>
      </c>
      <c r="CZ12" s="63">
        <f t="shared" si="13"/>
        <v>210485.59999999998</v>
      </c>
      <c r="DA12" s="63">
        <f t="shared" si="13"/>
        <v>0</v>
      </c>
      <c r="DB12" s="6" t="s">
        <v>139</v>
      </c>
      <c r="DC12" s="6" t="s">
        <v>140</v>
      </c>
      <c r="DD12" s="6" t="s">
        <v>141</v>
      </c>
      <c r="DE12" s="6" t="s">
        <v>142</v>
      </c>
      <c r="DF12" s="8" t="s">
        <v>140</v>
      </c>
      <c r="DG12" s="64">
        <v>42752</v>
      </c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8"/>
      <c r="EA12" s="6"/>
      <c r="EB12" s="6"/>
      <c r="EC12" s="60"/>
      <c r="ED12" s="60"/>
      <c r="EE12" s="60"/>
      <c r="EF12" s="60"/>
      <c r="EG12" s="6"/>
      <c r="EH12" s="6"/>
      <c r="EI12" s="6"/>
      <c r="EJ12" s="6"/>
    </row>
    <row r="13" spans="1:140">
      <c r="A13" s="6"/>
      <c r="B13" s="1" t="s">
        <v>43</v>
      </c>
      <c r="C13" s="19" t="s">
        <v>143</v>
      </c>
      <c r="D13" s="19" t="s">
        <v>144</v>
      </c>
      <c r="E13" s="2" t="str">
        <f>VLOOKUP($C13,[1]Detail!$C:$AK,6,0)</f>
        <v>PMT5</v>
      </c>
      <c r="F13" s="2" t="str">
        <f>VLOOKUP($C13,[1]Detail!$C:$AK,7,0)</f>
        <v>TH</v>
      </c>
      <c r="G13" s="2" t="str">
        <f>VLOOKUP($C13,[1]Detail!$C:$AK,5,0)</f>
        <v>B</v>
      </c>
      <c r="H13" s="2"/>
      <c r="I13" s="2"/>
      <c r="J13" s="19" t="s">
        <v>145</v>
      </c>
      <c r="K13" s="20" t="s">
        <v>125</v>
      </c>
      <c r="L13" s="19" t="s">
        <v>146</v>
      </c>
      <c r="M13" s="54" t="str">
        <f t="shared" si="0"/>
        <v>JD8T-18C612-BA</v>
      </c>
      <c r="N13" s="3"/>
      <c r="O13" s="19">
        <v>0</v>
      </c>
      <c r="P13" s="19">
        <v>0</v>
      </c>
      <c r="Q13" s="19">
        <v>0</v>
      </c>
      <c r="R13" s="19">
        <v>0</v>
      </c>
      <c r="S13" s="19">
        <v>1</v>
      </c>
      <c r="T13" s="19">
        <v>1</v>
      </c>
      <c r="U13" s="19">
        <v>0</v>
      </c>
      <c r="V13" s="19">
        <v>0</v>
      </c>
      <c r="W13" s="2">
        <f t="shared" si="1"/>
        <v>0.23</v>
      </c>
      <c r="X13" s="2"/>
      <c r="Y13" s="61">
        <v>-253.12</v>
      </c>
      <c r="Z13" s="61">
        <v>-2.8</v>
      </c>
      <c r="AA13" s="61">
        <v>-5.65</v>
      </c>
      <c r="AB13" s="61">
        <v>-9.02</v>
      </c>
      <c r="AC13" s="61">
        <f>-23.91-AB13</f>
        <v>-14.89</v>
      </c>
      <c r="AD13" s="2">
        <f t="shared" si="2"/>
        <v>-285.47999999999996</v>
      </c>
      <c r="AE13" s="2" t="s">
        <v>118</v>
      </c>
      <c r="AF13" s="2"/>
      <c r="AG13" s="62">
        <v>-562000</v>
      </c>
      <c r="AH13" s="62">
        <v>-562000</v>
      </c>
      <c r="AI13" s="2"/>
      <c r="AJ13" s="62">
        <v>-2824805</v>
      </c>
      <c r="AK13" s="62">
        <v>187871</v>
      </c>
      <c r="AL13" s="62"/>
      <c r="AM13" s="19"/>
      <c r="AN13" s="2"/>
      <c r="AO13" s="19" t="s">
        <v>145</v>
      </c>
      <c r="AP13" s="20" t="s">
        <v>125</v>
      </c>
      <c r="AQ13" s="19" t="s">
        <v>146</v>
      </c>
      <c r="AR13" s="54" t="str">
        <f t="shared" si="14"/>
        <v>JD8T-18C612-BA</v>
      </c>
      <c r="AS13" s="3"/>
      <c r="AT13" s="19">
        <v>0</v>
      </c>
      <c r="AU13" s="19">
        <v>0</v>
      </c>
      <c r="AV13" s="19">
        <v>0</v>
      </c>
      <c r="AW13" s="19">
        <v>0</v>
      </c>
      <c r="AX13" s="19">
        <v>1</v>
      </c>
      <c r="AY13" s="19">
        <v>1</v>
      </c>
      <c r="AZ13" s="19">
        <v>0</v>
      </c>
      <c r="BA13" s="19">
        <v>0</v>
      </c>
      <c r="BB13" s="2">
        <f t="shared" si="18"/>
        <v>0.23</v>
      </c>
      <c r="BC13" s="2"/>
      <c r="BD13" s="61">
        <v>-252.59</v>
      </c>
      <c r="BE13" s="61">
        <v>-2.8</v>
      </c>
      <c r="BF13" s="61">
        <v>-5.65</v>
      </c>
      <c r="BG13" s="61">
        <v>-9.02</v>
      </c>
      <c r="BH13" s="61">
        <f>-23.28-BG13</f>
        <v>-14.260000000000002</v>
      </c>
      <c r="BI13" s="2">
        <f t="shared" si="15"/>
        <v>-284.32</v>
      </c>
      <c r="BJ13" s="2" t="s">
        <v>118</v>
      </c>
      <c r="BK13" s="2"/>
      <c r="BL13" s="62">
        <v>-562000</v>
      </c>
      <c r="BM13" s="62">
        <v>-562000</v>
      </c>
      <c r="BN13" s="2"/>
      <c r="BO13" s="62">
        <v>-5412000</v>
      </c>
      <c r="BP13" s="62">
        <f>569838*SUM(BB13:BB15)</f>
        <v>398886.60000000003</v>
      </c>
      <c r="BQ13" s="62"/>
      <c r="BR13" s="2"/>
      <c r="BS13" s="62">
        <f t="shared" si="3"/>
        <v>-0.53000000000000114</v>
      </c>
      <c r="BT13" s="62">
        <f t="shared" si="4"/>
        <v>0</v>
      </c>
      <c r="BU13" s="62">
        <f t="shared" si="5"/>
        <v>0</v>
      </c>
      <c r="BV13" s="62">
        <f t="shared" si="5"/>
        <v>0</v>
      </c>
      <c r="BW13" s="62">
        <f t="shared" si="5"/>
        <v>-0.62999999999999901</v>
      </c>
      <c r="BX13" s="62">
        <f t="shared" si="5"/>
        <v>-1.1599999999999682</v>
      </c>
      <c r="BY13" s="62" t="s">
        <v>118</v>
      </c>
      <c r="BZ13" s="6"/>
      <c r="CA13" s="63">
        <f t="shared" si="6"/>
        <v>0</v>
      </c>
      <c r="CB13" s="63">
        <f t="shared" si="6"/>
        <v>0</v>
      </c>
      <c r="CC13" s="63">
        <f t="shared" si="6"/>
        <v>0</v>
      </c>
      <c r="CD13" s="63">
        <f t="shared" si="6"/>
        <v>0</v>
      </c>
      <c r="CE13" s="63">
        <f t="shared" si="6"/>
        <v>-7.9735218895742602E-2</v>
      </c>
      <c r="CF13" s="63">
        <f t="shared" si="6"/>
        <v>-7.9735218895742602E-2</v>
      </c>
      <c r="CG13" s="63">
        <f t="shared" si="6"/>
        <v>0</v>
      </c>
      <c r="CH13" s="63">
        <f t="shared" si="6"/>
        <v>0</v>
      </c>
      <c r="CI13" s="63">
        <f t="shared" si="7"/>
        <v>-1.8339100346020799E-2</v>
      </c>
      <c r="CJ13" s="63"/>
      <c r="CK13" s="63">
        <f t="shared" si="8"/>
        <v>0</v>
      </c>
      <c r="CL13" s="63">
        <f t="shared" si="8"/>
        <v>0</v>
      </c>
      <c r="CM13" s="63">
        <f t="shared" si="8"/>
        <v>0</v>
      </c>
      <c r="CN13" s="63">
        <f t="shared" si="8"/>
        <v>0</v>
      </c>
      <c r="CO13" s="63">
        <f t="shared" si="8"/>
        <v>-0.17451481871520508</v>
      </c>
      <c r="CP13" s="63">
        <f t="shared" si="8"/>
        <v>-0.17451481871520508</v>
      </c>
      <c r="CQ13" s="63">
        <f t="shared" si="8"/>
        <v>0</v>
      </c>
      <c r="CR13" s="63">
        <f t="shared" si="8"/>
        <v>0</v>
      </c>
      <c r="CS13" s="63">
        <f t="shared" si="9"/>
        <v>-4.0138408304497171E-2</v>
      </c>
      <c r="CT13" s="63">
        <f t="shared" si="10"/>
        <v>-0.26679999999999271</v>
      </c>
      <c r="CU13" s="6"/>
      <c r="CV13" s="63">
        <f t="shared" si="11"/>
        <v>0</v>
      </c>
      <c r="CW13" s="63">
        <f t="shared" si="12"/>
        <v>0</v>
      </c>
      <c r="CX13" s="63"/>
      <c r="CY13" s="63">
        <f t="shared" si="13"/>
        <v>2587195</v>
      </c>
      <c r="CZ13" s="63">
        <f t="shared" si="13"/>
        <v>-211015.60000000003</v>
      </c>
      <c r="DA13" s="63">
        <f t="shared" si="13"/>
        <v>0</v>
      </c>
      <c r="DB13" s="6" t="s">
        <v>121</v>
      </c>
      <c r="DC13" s="6" t="s">
        <v>122</v>
      </c>
      <c r="DD13" s="6" t="s">
        <v>123</v>
      </c>
      <c r="DE13" s="6" t="s">
        <v>124</v>
      </c>
      <c r="DF13" s="8" t="s">
        <v>122</v>
      </c>
      <c r="DG13" s="64">
        <v>42752</v>
      </c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8"/>
      <c r="EA13" s="6"/>
      <c r="EB13" s="6"/>
      <c r="EC13" s="60"/>
      <c r="ED13" s="60"/>
      <c r="EE13" s="60"/>
      <c r="EF13" s="60"/>
      <c r="EG13" s="6"/>
      <c r="EH13" s="6"/>
      <c r="EI13" s="6"/>
      <c r="EJ13" s="6"/>
    </row>
    <row r="14" spans="1:140">
      <c r="A14" s="6"/>
      <c r="B14" s="1" t="s">
        <v>43</v>
      </c>
      <c r="C14" s="19" t="s">
        <v>147</v>
      </c>
      <c r="D14" s="19" t="s">
        <v>148</v>
      </c>
      <c r="E14" s="2" t="str">
        <f>VLOOKUP($C14,[1]Detail!$C:$AK,6,0)</f>
        <v>PMT5</v>
      </c>
      <c r="F14" s="2" t="str">
        <f>VLOOKUP($C14,[1]Detail!$C:$AK,7,0)</f>
        <v>TH</v>
      </c>
      <c r="G14" s="2" t="str">
        <f>VLOOKUP($C14,[1]Detail!$C:$AK,5,0)</f>
        <v>B</v>
      </c>
      <c r="H14" s="2"/>
      <c r="I14" s="2"/>
      <c r="J14" s="19" t="s">
        <v>149</v>
      </c>
      <c r="K14" s="20" t="s">
        <v>150</v>
      </c>
      <c r="L14" s="19" t="s">
        <v>151</v>
      </c>
      <c r="M14" s="54" t="str">
        <f t="shared" si="0"/>
        <v>JD8T-18C612-CA</v>
      </c>
      <c r="N14" s="3"/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1</v>
      </c>
      <c r="V14" s="19">
        <v>0</v>
      </c>
      <c r="W14" s="2">
        <f t="shared" si="1"/>
        <v>0.05</v>
      </c>
      <c r="X14" s="2"/>
      <c r="Y14" s="61">
        <v>-255.7</v>
      </c>
      <c r="Z14" s="61">
        <v>-2.8</v>
      </c>
      <c r="AA14" s="61">
        <v>-5.65</v>
      </c>
      <c r="AB14" s="61">
        <v>-9.02</v>
      </c>
      <c r="AC14" s="61">
        <f>-23.91-AB14</f>
        <v>-14.89</v>
      </c>
      <c r="AD14" s="2">
        <f t="shared" si="2"/>
        <v>-288.05999999999995</v>
      </c>
      <c r="AE14" s="2" t="s">
        <v>97</v>
      </c>
      <c r="AF14" s="2"/>
      <c r="AG14" s="62">
        <v>0</v>
      </c>
      <c r="AH14" s="62">
        <v>0</v>
      </c>
      <c r="AI14" s="2"/>
      <c r="AJ14" s="62" t="s">
        <v>152</v>
      </c>
      <c r="AK14" s="62"/>
      <c r="AL14" s="62"/>
      <c r="AM14" s="19"/>
      <c r="AN14" s="2"/>
      <c r="AO14" s="19" t="s">
        <v>149</v>
      </c>
      <c r="AP14" s="20" t="s">
        <v>150</v>
      </c>
      <c r="AQ14" s="19" t="s">
        <v>129</v>
      </c>
      <c r="AR14" s="54" t="str">
        <f t="shared" si="14"/>
        <v>JD8T-18C612-AA</v>
      </c>
      <c r="AS14" s="3"/>
      <c r="AT14" s="19">
        <v>0</v>
      </c>
      <c r="AU14" s="19">
        <v>0</v>
      </c>
      <c r="AV14" s="19">
        <v>1</v>
      </c>
      <c r="AW14" s="19">
        <v>1</v>
      </c>
      <c r="AX14" s="19">
        <v>0</v>
      </c>
      <c r="AY14" s="19">
        <v>0</v>
      </c>
      <c r="AZ14" s="19">
        <v>1</v>
      </c>
      <c r="BA14" s="19">
        <v>0</v>
      </c>
      <c r="BB14" s="2">
        <f t="shared" si="18"/>
        <v>0.42</v>
      </c>
      <c r="BC14" s="2"/>
      <c r="BD14" s="61">
        <f>-251.83</f>
        <v>-251.83</v>
      </c>
      <c r="BE14" s="61">
        <v>-2.8</v>
      </c>
      <c r="BF14" s="61">
        <v>-5.65</v>
      </c>
      <c r="BG14" s="61">
        <v>-9.02</v>
      </c>
      <c r="BH14" s="61">
        <f>-23.28-BG14</f>
        <v>-14.260000000000002</v>
      </c>
      <c r="BI14" s="2">
        <f t="shared" si="15"/>
        <v>-283.56</v>
      </c>
      <c r="BJ14" s="2" t="s">
        <v>153</v>
      </c>
      <c r="BK14" s="2"/>
      <c r="BL14" s="62">
        <v>0</v>
      </c>
      <c r="BM14" s="62">
        <v>0</v>
      </c>
      <c r="BN14" s="2"/>
      <c r="BO14" s="62" t="s">
        <v>154</v>
      </c>
      <c r="BP14" s="62">
        <v>0</v>
      </c>
      <c r="BQ14" s="62"/>
      <c r="BR14" s="2"/>
      <c r="BS14" s="62">
        <f t="shared" si="3"/>
        <v>-3.8699999999999761</v>
      </c>
      <c r="BT14" s="62">
        <f t="shared" si="4"/>
        <v>0</v>
      </c>
      <c r="BU14" s="62">
        <f t="shared" si="5"/>
        <v>0</v>
      </c>
      <c r="BV14" s="62">
        <f t="shared" si="5"/>
        <v>0</v>
      </c>
      <c r="BW14" s="62">
        <f t="shared" si="5"/>
        <v>-0.62999999999999901</v>
      </c>
      <c r="BX14" s="62">
        <f t="shared" si="5"/>
        <v>-4.4999999999999432</v>
      </c>
      <c r="BY14" s="62" t="s">
        <v>153</v>
      </c>
      <c r="BZ14" s="6"/>
      <c r="CA14" s="63">
        <f t="shared" si="6"/>
        <v>0</v>
      </c>
      <c r="CB14" s="63">
        <f t="shared" si="6"/>
        <v>0</v>
      </c>
      <c r="CC14" s="63">
        <f t="shared" si="6"/>
        <v>37.886264480216639</v>
      </c>
      <c r="CD14" s="63">
        <f t="shared" si="6"/>
        <v>37.886264480216639</v>
      </c>
      <c r="CE14" s="63">
        <f t="shared" si="6"/>
        <v>0</v>
      </c>
      <c r="CF14" s="63">
        <f t="shared" si="6"/>
        <v>0</v>
      </c>
      <c r="CG14" s="63">
        <f t="shared" si="6"/>
        <v>-0.58221754174815343</v>
      </c>
      <c r="CH14" s="63">
        <f t="shared" si="6"/>
        <v>0</v>
      </c>
      <c r="CI14" s="63">
        <f t="shared" si="7"/>
        <v>13.988806980592749</v>
      </c>
      <c r="CJ14" s="63"/>
      <c r="CK14" s="63">
        <f t="shared" si="8"/>
        <v>0</v>
      </c>
      <c r="CL14" s="63">
        <f t="shared" si="8"/>
        <v>0</v>
      </c>
      <c r="CM14" s="63">
        <f t="shared" si="8"/>
        <v>42.659846547314579</v>
      </c>
      <c r="CN14" s="63">
        <f t="shared" si="8"/>
        <v>42.659846547314579</v>
      </c>
      <c r="CO14" s="63">
        <f t="shared" si="8"/>
        <v>0</v>
      </c>
      <c r="CP14" s="63">
        <f t="shared" si="8"/>
        <v>0</v>
      </c>
      <c r="CQ14" s="63">
        <f t="shared" si="8"/>
        <v>-0.67699714156761592</v>
      </c>
      <c r="CR14" s="63">
        <f t="shared" si="8"/>
        <v>0</v>
      </c>
      <c r="CS14" s="63">
        <f t="shared" si="9"/>
        <v>15.750293365428012</v>
      </c>
      <c r="CT14" s="63">
        <f t="shared" si="10"/>
        <v>104.6922</v>
      </c>
      <c r="CU14" s="6"/>
      <c r="CV14" s="63">
        <f t="shared" si="11"/>
        <v>0</v>
      </c>
      <c r="CW14" s="63">
        <f t="shared" si="12"/>
        <v>0</v>
      </c>
      <c r="CX14" s="63"/>
      <c r="CY14" s="63">
        <f t="shared" si="13"/>
        <v>0</v>
      </c>
      <c r="CZ14" s="63">
        <f t="shared" si="13"/>
        <v>0</v>
      </c>
      <c r="DA14" s="63">
        <f t="shared" si="13"/>
        <v>0</v>
      </c>
      <c r="DB14" s="6" t="s">
        <v>155</v>
      </c>
      <c r="DC14" s="6" t="s">
        <v>156</v>
      </c>
      <c r="DD14" s="6" t="s">
        <v>157</v>
      </c>
      <c r="DE14" s="6" t="s">
        <v>158</v>
      </c>
      <c r="DF14" s="8" t="s">
        <v>156</v>
      </c>
      <c r="DG14" s="64">
        <v>42752</v>
      </c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8"/>
      <c r="EA14" s="6"/>
      <c r="EB14" s="6"/>
      <c r="EC14" s="60"/>
      <c r="ED14" s="60"/>
      <c r="EE14" s="60"/>
      <c r="EF14" s="60"/>
      <c r="EG14" s="6"/>
      <c r="EH14" s="6"/>
      <c r="EI14" s="6"/>
      <c r="EJ14" s="6"/>
    </row>
    <row r="15" spans="1:140">
      <c r="A15" s="6"/>
      <c r="B15" s="1" t="s">
        <v>43</v>
      </c>
      <c r="C15" s="19" t="s">
        <v>159</v>
      </c>
      <c r="D15" s="19" t="s">
        <v>160</v>
      </c>
      <c r="E15" s="2" t="str">
        <f>VLOOKUP($C15,[1]Detail!$C:$AK,6,0)</f>
        <v>PMT5</v>
      </c>
      <c r="F15" s="2" t="str">
        <f>VLOOKUP($C15,[1]Detail!$C:$AK,7,0)</f>
        <v>TH</v>
      </c>
      <c r="G15" s="2" t="str">
        <f>VLOOKUP($C15,[1]Detail!$C:$AK,5,0)</f>
        <v>B</v>
      </c>
      <c r="H15" s="2"/>
      <c r="I15" s="2"/>
      <c r="J15" s="19"/>
      <c r="K15" s="20" t="s">
        <v>125</v>
      </c>
      <c r="L15" s="19" t="s">
        <v>161</v>
      </c>
      <c r="M15" s="54" t="str">
        <f t="shared" si="0"/>
        <v>-18C612-DA</v>
      </c>
      <c r="N15" s="3"/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1</v>
      </c>
      <c r="W15" s="2">
        <f t="shared" si="1"/>
        <v>0.05</v>
      </c>
      <c r="X15" s="2"/>
      <c r="Y15" s="61">
        <v>-256.45999999999998</v>
      </c>
      <c r="Z15" s="61">
        <v>-2.8</v>
      </c>
      <c r="AA15" s="61">
        <v>-5.65</v>
      </c>
      <c r="AB15" s="61">
        <v>-9.02</v>
      </c>
      <c r="AC15" s="61">
        <f>-23.91-AB15</f>
        <v>-14.89</v>
      </c>
      <c r="AD15" s="2">
        <f t="shared" si="2"/>
        <v>-288.81999999999994</v>
      </c>
      <c r="AE15" s="2" t="s">
        <v>118</v>
      </c>
      <c r="AF15" s="2"/>
      <c r="AG15" s="62">
        <v>0</v>
      </c>
      <c r="AH15" s="62">
        <v>0</v>
      </c>
      <c r="AI15" s="2"/>
      <c r="AJ15" s="62" t="s">
        <v>162</v>
      </c>
      <c r="AK15" s="62"/>
      <c r="AL15" s="62"/>
      <c r="AM15" s="19"/>
      <c r="AN15" s="2"/>
      <c r="AO15" s="19" t="s">
        <v>145</v>
      </c>
      <c r="AP15" s="20" t="s">
        <v>125</v>
      </c>
      <c r="AQ15" s="19" t="s">
        <v>146</v>
      </c>
      <c r="AR15" s="54" t="str">
        <f t="shared" si="14"/>
        <v>JD8T-18C612-BA</v>
      </c>
      <c r="AS15" s="3"/>
      <c r="AT15" s="19">
        <v>0</v>
      </c>
      <c r="AU15" s="19">
        <v>0</v>
      </c>
      <c r="AV15" s="19">
        <v>0</v>
      </c>
      <c r="AW15" s="19">
        <v>0</v>
      </c>
      <c r="AX15" s="19">
        <v>0</v>
      </c>
      <c r="AY15" s="19">
        <v>0</v>
      </c>
      <c r="AZ15" s="19">
        <v>0</v>
      </c>
      <c r="BA15" s="19">
        <v>1</v>
      </c>
      <c r="BB15" s="2">
        <f t="shared" si="18"/>
        <v>0.05</v>
      </c>
      <c r="BC15" s="2"/>
      <c r="BD15" s="61">
        <v>-252.59</v>
      </c>
      <c r="BE15" s="61">
        <v>-2.8</v>
      </c>
      <c r="BF15" s="61">
        <v>-5.65</v>
      </c>
      <c r="BG15" s="61">
        <v>-9.02</v>
      </c>
      <c r="BH15" s="61">
        <f>-23.28-BG15</f>
        <v>-14.260000000000002</v>
      </c>
      <c r="BI15" s="2">
        <f t="shared" si="15"/>
        <v>-284.32</v>
      </c>
      <c r="BJ15" s="2" t="s">
        <v>118</v>
      </c>
      <c r="BK15" s="2"/>
      <c r="BL15" s="62">
        <v>0</v>
      </c>
      <c r="BM15" s="62">
        <v>0</v>
      </c>
      <c r="BN15" s="2"/>
      <c r="BO15" s="62" t="s">
        <v>162</v>
      </c>
      <c r="BP15" s="62">
        <v>0</v>
      </c>
      <c r="BQ15" s="62"/>
      <c r="BR15" s="2"/>
      <c r="BS15" s="62">
        <f t="shared" si="3"/>
        <v>-3.8699999999999761</v>
      </c>
      <c r="BT15" s="62">
        <f t="shared" si="4"/>
        <v>0</v>
      </c>
      <c r="BU15" s="62">
        <f t="shared" si="5"/>
        <v>0</v>
      </c>
      <c r="BV15" s="62">
        <f t="shared" si="5"/>
        <v>0</v>
      </c>
      <c r="BW15" s="62">
        <f t="shared" si="5"/>
        <v>-0.62999999999999901</v>
      </c>
      <c r="BX15" s="62">
        <f t="shared" si="5"/>
        <v>-4.4999999999999432</v>
      </c>
      <c r="BY15" s="62" t="s">
        <v>118</v>
      </c>
      <c r="BZ15" s="6"/>
      <c r="CA15" s="63">
        <f t="shared" si="6"/>
        <v>0</v>
      </c>
      <c r="CB15" s="63">
        <f t="shared" si="6"/>
        <v>0</v>
      </c>
      <c r="CC15" s="63">
        <f t="shared" si="6"/>
        <v>0</v>
      </c>
      <c r="CD15" s="63">
        <f t="shared" si="6"/>
        <v>0</v>
      </c>
      <c r="CE15" s="63">
        <f t="shared" si="6"/>
        <v>0</v>
      </c>
      <c r="CF15" s="63">
        <f t="shared" si="6"/>
        <v>0</v>
      </c>
      <c r="CG15" s="63">
        <f t="shared" si="6"/>
        <v>0</v>
      </c>
      <c r="CH15" s="63">
        <f t="shared" si="6"/>
        <v>-0.58221754174815343</v>
      </c>
      <c r="CI15" s="63">
        <f t="shared" si="7"/>
        <v>-2.9110877087407672E-2</v>
      </c>
      <c r="CJ15" s="63"/>
      <c r="CK15" s="63">
        <f t="shared" si="8"/>
        <v>0</v>
      </c>
      <c r="CL15" s="63">
        <f t="shared" si="8"/>
        <v>0</v>
      </c>
      <c r="CM15" s="63">
        <f t="shared" si="8"/>
        <v>0</v>
      </c>
      <c r="CN15" s="63">
        <f t="shared" si="8"/>
        <v>0</v>
      </c>
      <c r="CO15" s="63">
        <f t="shared" si="8"/>
        <v>0</v>
      </c>
      <c r="CP15" s="63">
        <f t="shared" si="8"/>
        <v>0</v>
      </c>
      <c r="CQ15" s="63">
        <f t="shared" si="8"/>
        <v>0</v>
      </c>
      <c r="CR15" s="63">
        <f t="shared" si="8"/>
        <v>-0.67699714156761592</v>
      </c>
      <c r="CS15" s="63">
        <f t="shared" si="9"/>
        <v>-3.3849857078380799E-2</v>
      </c>
      <c r="CT15" s="63">
        <f t="shared" si="10"/>
        <v>-0.22499999999999717</v>
      </c>
      <c r="CU15" s="6"/>
      <c r="CV15" s="63">
        <f t="shared" si="11"/>
        <v>0</v>
      </c>
      <c r="CW15" s="63">
        <f t="shared" si="12"/>
        <v>0</v>
      </c>
      <c r="CX15" s="63"/>
      <c r="CY15" s="63">
        <f t="shared" si="13"/>
        <v>0</v>
      </c>
      <c r="CZ15" s="63">
        <f t="shared" si="13"/>
        <v>0</v>
      </c>
      <c r="DA15" s="63">
        <f t="shared" si="13"/>
        <v>0</v>
      </c>
      <c r="DB15" s="6" t="s">
        <v>121</v>
      </c>
      <c r="DC15" s="6" t="s">
        <v>122</v>
      </c>
      <c r="DD15" s="6" t="s">
        <v>123</v>
      </c>
      <c r="DE15" s="6" t="s">
        <v>124</v>
      </c>
      <c r="DF15" s="8" t="s">
        <v>122</v>
      </c>
      <c r="DG15" s="64">
        <v>42752</v>
      </c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8"/>
      <c r="EA15" s="6"/>
      <c r="EB15" s="6"/>
      <c r="EC15" s="60"/>
      <c r="ED15" s="60"/>
      <c r="EE15" s="60"/>
      <c r="EF15" s="60"/>
      <c r="EG15" s="6"/>
      <c r="EH15" s="6"/>
      <c r="EI15" s="6"/>
      <c r="EJ15" s="6"/>
    </row>
    <row r="16" spans="1:140">
      <c r="A16" s="6"/>
      <c r="B16" s="1" t="s">
        <v>44</v>
      </c>
      <c r="C16" s="19" t="s">
        <v>147</v>
      </c>
      <c r="D16" s="19" t="s">
        <v>163</v>
      </c>
      <c r="E16" s="2" t="str">
        <f>VLOOKUP($C16,[1]Detail!$C:$AK,6,0)</f>
        <v>PMT5</v>
      </c>
      <c r="F16" s="2" t="str">
        <f>VLOOKUP($C16,[1]Detail!$C:$AK,7,0)</f>
        <v>TH</v>
      </c>
      <c r="G16" s="2" t="str">
        <f>VLOOKUP($C16,[1]Detail!$C:$AK,5,0)</f>
        <v>B</v>
      </c>
      <c r="H16" s="2"/>
      <c r="I16" s="2"/>
      <c r="J16" s="19" t="s">
        <v>149</v>
      </c>
      <c r="K16" s="20">
        <v>19980</v>
      </c>
      <c r="L16" s="19" t="s">
        <v>164</v>
      </c>
      <c r="M16" s="54" t="str">
        <f t="shared" si="0"/>
        <v>JD8T-19980-BA</v>
      </c>
      <c r="N16" s="3"/>
      <c r="O16" s="19">
        <v>1</v>
      </c>
      <c r="P16" s="19">
        <v>1</v>
      </c>
      <c r="Q16" s="19">
        <v>1</v>
      </c>
      <c r="R16" s="19">
        <v>1</v>
      </c>
      <c r="S16" s="19">
        <v>0</v>
      </c>
      <c r="T16" s="19">
        <v>0</v>
      </c>
      <c r="U16" s="19">
        <v>0</v>
      </c>
      <c r="V16" s="19">
        <v>0</v>
      </c>
      <c r="W16" s="2">
        <f t="shared" si="1"/>
        <v>0.67</v>
      </c>
      <c r="X16" s="2"/>
      <c r="Y16" s="61">
        <v>-231.12</v>
      </c>
      <c r="Z16" s="61">
        <v>-2.8</v>
      </c>
      <c r="AA16" s="61">
        <v>-5.65</v>
      </c>
      <c r="AB16" s="61">
        <v>-5.21</v>
      </c>
      <c r="AC16" s="61">
        <f>-22.12-AB16</f>
        <v>-16.91</v>
      </c>
      <c r="AD16" s="2">
        <f t="shared" si="2"/>
        <v>-261.69000000000005</v>
      </c>
      <c r="AE16" s="2" t="s">
        <v>97</v>
      </c>
      <c r="AF16" s="2"/>
      <c r="AG16" s="62">
        <v>-2438000</v>
      </c>
      <c r="AH16" s="62">
        <v>-2438000</v>
      </c>
      <c r="AI16" s="2"/>
      <c r="AJ16" s="62">
        <f>-5735195*0-6505696</f>
        <v>-6505696</v>
      </c>
      <c r="AK16" s="62">
        <v>381437</v>
      </c>
      <c r="AL16" s="62"/>
      <c r="AM16" s="19"/>
      <c r="AN16" s="2"/>
      <c r="AO16" s="19" t="s">
        <v>149</v>
      </c>
      <c r="AP16" s="20">
        <v>19980</v>
      </c>
      <c r="AQ16" s="19" t="s">
        <v>164</v>
      </c>
      <c r="AR16" s="54" t="str">
        <f t="shared" si="14"/>
        <v>JD8T-19980-BA</v>
      </c>
      <c r="AS16" s="3"/>
      <c r="AT16" s="19">
        <v>1</v>
      </c>
      <c r="AU16" s="19">
        <v>1</v>
      </c>
      <c r="AV16" s="19">
        <v>1</v>
      </c>
      <c r="AW16" s="19">
        <v>1</v>
      </c>
      <c r="AX16" s="19">
        <v>0</v>
      </c>
      <c r="AY16" s="19">
        <v>0</v>
      </c>
      <c r="AZ16" s="19">
        <v>0</v>
      </c>
      <c r="BA16" s="19">
        <v>0</v>
      </c>
      <c r="BB16" s="2">
        <f t="shared" ref="BB16:BB20" si="21">SUMPRODUCT(AT16:BA16,$O$6:$V$6)</f>
        <v>0.67</v>
      </c>
      <c r="BC16" s="2"/>
      <c r="BD16" s="61">
        <v>-231.12</v>
      </c>
      <c r="BE16" s="61">
        <v>-2.8</v>
      </c>
      <c r="BF16" s="61">
        <v>-5.65</v>
      </c>
      <c r="BG16" s="61">
        <v>-5.21</v>
      </c>
      <c r="BH16" s="61">
        <f>-20.1-BG16</f>
        <v>-14.89</v>
      </c>
      <c r="BI16" s="2">
        <f t="shared" si="15"/>
        <v>-259.67</v>
      </c>
      <c r="BJ16" s="2" t="s">
        <v>97</v>
      </c>
      <c r="BK16" s="2"/>
      <c r="BL16" s="62">
        <v>-2438000</v>
      </c>
      <c r="BM16" s="62">
        <v>-2438000</v>
      </c>
      <c r="BN16" s="2"/>
      <c r="BO16" s="62">
        <v>-5735195</v>
      </c>
      <c r="BP16" s="62">
        <v>381437</v>
      </c>
      <c r="BQ16" s="62"/>
      <c r="BR16" s="2"/>
      <c r="BS16" s="62">
        <f t="shared" si="3"/>
        <v>0</v>
      </c>
      <c r="BT16" s="62">
        <f t="shared" si="4"/>
        <v>0</v>
      </c>
      <c r="BU16" s="62">
        <f t="shared" si="5"/>
        <v>0</v>
      </c>
      <c r="BV16" s="62">
        <f t="shared" si="5"/>
        <v>0</v>
      </c>
      <c r="BW16" s="62">
        <f t="shared" si="5"/>
        <v>-2.0199999999999996</v>
      </c>
      <c r="BX16" s="62">
        <f t="shared" si="5"/>
        <v>-2.0200000000000387</v>
      </c>
      <c r="BY16" s="62" t="s">
        <v>97</v>
      </c>
      <c r="BZ16" s="6"/>
      <c r="CA16" s="63">
        <f t="shared" si="6"/>
        <v>0</v>
      </c>
      <c r="CB16" s="63">
        <f t="shared" si="6"/>
        <v>0</v>
      </c>
      <c r="CC16" s="63">
        <f t="shared" si="6"/>
        <v>0</v>
      </c>
      <c r="CD16" s="63">
        <f t="shared" si="6"/>
        <v>0</v>
      </c>
      <c r="CE16" s="63">
        <f t="shared" si="6"/>
        <v>0</v>
      </c>
      <c r="CF16" s="63">
        <f t="shared" si="6"/>
        <v>0</v>
      </c>
      <c r="CG16" s="63">
        <f t="shared" si="6"/>
        <v>0</v>
      </c>
      <c r="CH16" s="63">
        <f t="shared" si="6"/>
        <v>0</v>
      </c>
      <c r="CI16" s="63">
        <f t="shared" si="7"/>
        <v>0</v>
      </c>
      <c r="CJ16" s="63"/>
      <c r="CK16" s="63">
        <f t="shared" si="8"/>
        <v>-0.30389649465925056</v>
      </c>
      <c r="CL16" s="63">
        <f t="shared" si="8"/>
        <v>-0.30389649465925056</v>
      </c>
      <c r="CM16" s="63">
        <f t="shared" si="8"/>
        <v>-0.30389649465925056</v>
      </c>
      <c r="CN16" s="63">
        <f t="shared" si="8"/>
        <v>-0.30389649465925056</v>
      </c>
      <c r="CO16" s="63">
        <f t="shared" si="8"/>
        <v>0</v>
      </c>
      <c r="CP16" s="63">
        <f t="shared" si="8"/>
        <v>0</v>
      </c>
      <c r="CQ16" s="63">
        <f t="shared" si="8"/>
        <v>0</v>
      </c>
      <c r="CR16" s="63">
        <f t="shared" si="8"/>
        <v>0</v>
      </c>
      <c r="CS16" s="63">
        <f t="shared" si="9"/>
        <v>-0.20361065142169787</v>
      </c>
      <c r="CT16" s="63">
        <f t="shared" si="10"/>
        <v>-1.3534000000000259</v>
      </c>
      <c r="CU16" s="6"/>
      <c r="CV16" s="63">
        <f t="shared" si="11"/>
        <v>0</v>
      </c>
      <c r="CW16" s="63">
        <f t="shared" si="12"/>
        <v>0</v>
      </c>
      <c r="CX16" s="63"/>
      <c r="CY16" s="63">
        <f t="shared" si="13"/>
        <v>-770501</v>
      </c>
      <c r="CZ16" s="63">
        <f t="shared" si="13"/>
        <v>0</v>
      </c>
      <c r="DA16" s="63">
        <f t="shared" si="13"/>
        <v>0</v>
      </c>
      <c r="DB16" s="6" t="s">
        <v>131</v>
      </c>
      <c r="DC16" s="6" t="s">
        <v>131</v>
      </c>
      <c r="DD16" s="6" t="s">
        <v>132</v>
      </c>
      <c r="DE16" s="6" t="s">
        <v>165</v>
      </c>
      <c r="DF16" s="8" t="s">
        <v>130</v>
      </c>
      <c r="DG16" s="64">
        <v>42893</v>
      </c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8"/>
      <c r="EA16" s="6"/>
      <c r="EB16" s="6"/>
      <c r="EC16" s="60"/>
      <c r="ED16" s="60"/>
      <c r="EE16" s="60"/>
      <c r="EF16" s="60"/>
      <c r="EG16" s="6"/>
      <c r="EH16" s="6"/>
      <c r="EI16" s="6"/>
      <c r="EJ16" s="6"/>
    </row>
    <row r="17" spans="1:140">
      <c r="A17" s="6"/>
      <c r="B17" s="1" t="s">
        <v>45</v>
      </c>
      <c r="C17" s="19" t="s">
        <v>134</v>
      </c>
      <c r="D17" s="19" t="s">
        <v>135</v>
      </c>
      <c r="E17" s="2" t="str">
        <f>VLOOKUP($C17,[1]Detail!$C:$AK,6,0)</f>
        <v>PMT5</v>
      </c>
      <c r="F17" s="2" t="str">
        <f>VLOOKUP($C17,[1]Detail!$C:$AK,7,0)</f>
        <v>TH</v>
      </c>
      <c r="G17" s="2" t="str">
        <f>VLOOKUP($C17,[1]Detail!$C:$AK,5,0)</f>
        <v>B</v>
      </c>
      <c r="H17" s="2"/>
      <c r="I17" s="2"/>
      <c r="J17" s="19">
        <v>0</v>
      </c>
      <c r="K17" s="20">
        <v>0</v>
      </c>
      <c r="L17" s="19">
        <v>0</v>
      </c>
      <c r="M17" s="54" t="str">
        <f t="shared" si="0"/>
        <v>0-0-0</v>
      </c>
      <c r="N17" s="3"/>
      <c r="O17" s="19">
        <v>1</v>
      </c>
      <c r="P17" s="19">
        <v>1</v>
      </c>
      <c r="Q17" s="19">
        <v>1</v>
      </c>
      <c r="R17" s="19">
        <v>1</v>
      </c>
      <c r="S17" s="19">
        <v>0</v>
      </c>
      <c r="T17" s="19">
        <v>0</v>
      </c>
      <c r="U17" s="19">
        <v>0</v>
      </c>
      <c r="V17" s="19">
        <v>0</v>
      </c>
      <c r="W17" s="2">
        <f t="shared" si="1"/>
        <v>0.67</v>
      </c>
      <c r="X17" s="2"/>
      <c r="Y17" s="61">
        <v>-231.12</v>
      </c>
      <c r="Z17" s="61">
        <v>-2.8</v>
      </c>
      <c r="AA17" s="61">
        <v>-5.65</v>
      </c>
      <c r="AB17" s="61">
        <v>-5.21</v>
      </c>
      <c r="AC17" s="61">
        <f>-22.12-AB17</f>
        <v>-16.91</v>
      </c>
      <c r="AD17" s="2">
        <f t="shared" si="2"/>
        <v>-261.69000000000005</v>
      </c>
      <c r="AE17" s="2" t="s">
        <v>153</v>
      </c>
      <c r="AF17" s="2"/>
      <c r="AG17" s="62">
        <v>-2438000</v>
      </c>
      <c r="AH17" s="62">
        <v>-2438000</v>
      </c>
      <c r="AI17" s="2"/>
      <c r="AJ17" s="62">
        <f>-5735195*0-6505696</f>
        <v>-6505696</v>
      </c>
      <c r="AK17" s="62">
        <v>381437</v>
      </c>
      <c r="AL17" s="62"/>
      <c r="AM17" s="19"/>
      <c r="AN17" s="2"/>
      <c r="AO17" s="19" t="s">
        <v>166</v>
      </c>
      <c r="AP17" s="20">
        <v>19980</v>
      </c>
      <c r="AQ17" s="19" t="s">
        <v>167</v>
      </c>
      <c r="AR17" s="54" t="str">
        <f t="shared" si="14"/>
        <v>JD8T-19980-BA</v>
      </c>
      <c r="AS17" s="3"/>
      <c r="AT17" s="19">
        <v>1</v>
      </c>
      <c r="AU17" s="19">
        <v>1</v>
      </c>
      <c r="AV17" s="19">
        <v>1</v>
      </c>
      <c r="AW17" s="19">
        <v>1</v>
      </c>
      <c r="AX17" s="19">
        <v>0</v>
      </c>
      <c r="AY17" s="19">
        <v>0</v>
      </c>
      <c r="AZ17" s="19">
        <v>0</v>
      </c>
      <c r="BA17" s="19">
        <v>0</v>
      </c>
      <c r="BB17" s="2">
        <f t="shared" si="21"/>
        <v>0.67</v>
      </c>
      <c r="BC17" s="2"/>
      <c r="BD17" s="61">
        <v>-231.12</v>
      </c>
      <c r="BE17" s="61">
        <v>-2.8</v>
      </c>
      <c r="BF17" s="61">
        <v>-5.65</v>
      </c>
      <c r="BG17" s="61">
        <v>-5.21</v>
      </c>
      <c r="BH17" s="61">
        <f>-22.12-BG17</f>
        <v>-16.91</v>
      </c>
      <c r="BI17" s="2">
        <f t="shared" si="15"/>
        <v>-261.69000000000005</v>
      </c>
      <c r="BJ17" s="2" t="s">
        <v>153</v>
      </c>
      <c r="BK17" s="2"/>
      <c r="BL17" s="62">
        <v>-2438000</v>
      </c>
      <c r="BM17" s="62">
        <v>-2438000</v>
      </c>
      <c r="BN17" s="2"/>
      <c r="BO17" s="62">
        <v>-5735195</v>
      </c>
      <c r="BP17" s="62">
        <v>381437</v>
      </c>
      <c r="BQ17" s="62"/>
      <c r="BR17" s="2"/>
      <c r="BS17" s="62">
        <f t="shared" si="3"/>
        <v>0</v>
      </c>
      <c r="BT17" s="62">
        <f t="shared" si="4"/>
        <v>0</v>
      </c>
      <c r="BU17" s="62">
        <f t="shared" si="5"/>
        <v>0</v>
      </c>
      <c r="BV17" s="62">
        <f t="shared" si="5"/>
        <v>0</v>
      </c>
      <c r="BW17" s="62">
        <f t="shared" si="5"/>
        <v>0</v>
      </c>
      <c r="BX17" s="62">
        <f t="shared" si="5"/>
        <v>0</v>
      </c>
      <c r="BY17" s="62" t="s">
        <v>153</v>
      </c>
      <c r="BZ17" s="6"/>
      <c r="CA17" s="63">
        <f t="shared" si="6"/>
        <v>0</v>
      </c>
      <c r="CB17" s="63">
        <f t="shared" si="6"/>
        <v>0</v>
      </c>
      <c r="CC17" s="63">
        <f t="shared" si="6"/>
        <v>0</v>
      </c>
      <c r="CD17" s="63">
        <f t="shared" si="6"/>
        <v>0</v>
      </c>
      <c r="CE17" s="63">
        <f t="shared" si="6"/>
        <v>0</v>
      </c>
      <c r="CF17" s="63">
        <f t="shared" si="6"/>
        <v>0</v>
      </c>
      <c r="CG17" s="63">
        <f t="shared" si="6"/>
        <v>0</v>
      </c>
      <c r="CH17" s="63">
        <f t="shared" si="6"/>
        <v>0</v>
      </c>
      <c r="CI17" s="63">
        <f t="shared" si="7"/>
        <v>0</v>
      </c>
      <c r="CJ17" s="63"/>
      <c r="CK17" s="63">
        <f t="shared" si="8"/>
        <v>0</v>
      </c>
      <c r="CL17" s="63">
        <f t="shared" si="8"/>
        <v>0</v>
      </c>
      <c r="CM17" s="63">
        <f t="shared" si="8"/>
        <v>0</v>
      </c>
      <c r="CN17" s="63">
        <f t="shared" si="8"/>
        <v>0</v>
      </c>
      <c r="CO17" s="63">
        <f t="shared" si="8"/>
        <v>0</v>
      </c>
      <c r="CP17" s="63">
        <f t="shared" si="8"/>
        <v>0</v>
      </c>
      <c r="CQ17" s="63">
        <f t="shared" si="8"/>
        <v>0</v>
      </c>
      <c r="CR17" s="63">
        <f t="shared" si="8"/>
        <v>0</v>
      </c>
      <c r="CS17" s="63">
        <f t="shared" si="9"/>
        <v>0</v>
      </c>
      <c r="CT17" s="63">
        <f t="shared" si="10"/>
        <v>0</v>
      </c>
      <c r="CU17" s="6"/>
      <c r="CV17" s="63">
        <f t="shared" si="11"/>
        <v>0</v>
      </c>
      <c r="CW17" s="63">
        <f t="shared" ref="CW17" si="22">SUM(AH17)-SUM(BM17)</f>
        <v>0</v>
      </c>
      <c r="CX17" s="63"/>
      <c r="CY17" s="63">
        <f t="shared" ref="CY17" si="23">SUM(AJ17)-SUM(BO17)</f>
        <v>-770501</v>
      </c>
      <c r="CZ17" s="63">
        <f t="shared" si="13"/>
        <v>0</v>
      </c>
      <c r="DA17" s="63">
        <f t="shared" si="13"/>
        <v>0</v>
      </c>
      <c r="DB17" s="6" t="s">
        <v>156</v>
      </c>
      <c r="DC17" s="6" t="s">
        <v>155</v>
      </c>
      <c r="DD17" s="6" t="s">
        <v>157</v>
      </c>
      <c r="DE17" s="6" t="s">
        <v>168</v>
      </c>
      <c r="DF17" s="8" t="s">
        <v>169</v>
      </c>
      <c r="DG17" s="64">
        <v>43117</v>
      </c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8"/>
      <c r="EA17" s="6"/>
      <c r="EB17" s="6"/>
      <c r="EC17" s="60" t="str">
        <f>VLOOKUP($M17,[1]Detail!$M:$BO,1,0)</f>
        <v>0-0-0</v>
      </c>
      <c r="ED17" s="60">
        <f>VLOOKUP($M17,[1]Detail!$M:$BO,22,0)</f>
        <v>0</v>
      </c>
      <c r="EE17" s="60">
        <f>VLOOKUP($M17,[1]Detail!$M:$BO,42,0)</f>
        <v>0</v>
      </c>
      <c r="EF17" s="60">
        <f>VLOOKUP($M17,[1]Detail!$M:$BO,45,0)</f>
        <v>0</v>
      </c>
      <c r="EG17" s="6"/>
      <c r="EH17" s="60">
        <f>ED17-AD17</f>
        <v>261.69000000000005</v>
      </c>
      <c r="EI17" s="60">
        <f>EE17-AG17</f>
        <v>2438000</v>
      </c>
      <c r="EJ17" s="60">
        <f>EF17-AJ17</f>
        <v>6505696</v>
      </c>
    </row>
    <row r="18" spans="1:140">
      <c r="A18" s="6"/>
      <c r="B18" s="1" t="s">
        <v>44</v>
      </c>
      <c r="C18" s="19" t="s">
        <v>159</v>
      </c>
      <c r="D18" s="19" t="s">
        <v>160</v>
      </c>
      <c r="E18" s="2" t="str">
        <f>VLOOKUP($C18,[1]Detail!$C:$AK,6,0)</f>
        <v>PMT5</v>
      </c>
      <c r="F18" s="2" t="str">
        <f>VLOOKUP($C18,[1]Detail!$C:$AK,7,0)</f>
        <v>TH</v>
      </c>
      <c r="G18" s="2" t="str">
        <f>VLOOKUP($C18,[1]Detail!$C:$AK,5,0)</f>
        <v>B</v>
      </c>
      <c r="H18" s="2"/>
      <c r="I18" s="2"/>
      <c r="J18" s="19" t="s">
        <v>170</v>
      </c>
      <c r="K18" s="20" t="s">
        <v>171</v>
      </c>
      <c r="L18" s="19" t="s">
        <v>172</v>
      </c>
      <c r="M18" s="54" t="str">
        <f t="shared" si="0"/>
        <v>JD8T-18C612-BA</v>
      </c>
      <c r="N18" s="3"/>
      <c r="O18" s="19">
        <v>0</v>
      </c>
      <c r="P18" s="19">
        <v>0</v>
      </c>
      <c r="Q18" s="19">
        <v>0</v>
      </c>
      <c r="R18" s="19">
        <v>0</v>
      </c>
      <c r="S18" s="19">
        <v>1</v>
      </c>
      <c r="T18" s="19">
        <v>1</v>
      </c>
      <c r="U18" s="19">
        <v>0</v>
      </c>
      <c r="V18" s="19">
        <v>0</v>
      </c>
      <c r="W18" s="2">
        <f t="shared" si="1"/>
        <v>0.23</v>
      </c>
      <c r="X18" s="2"/>
      <c r="Y18" s="61">
        <v>-253.12</v>
      </c>
      <c r="Z18" s="61">
        <v>-2.8</v>
      </c>
      <c r="AA18" s="61">
        <v>-5.65</v>
      </c>
      <c r="AB18" s="61">
        <v>-9.02</v>
      </c>
      <c r="AC18" s="61">
        <f t="shared" ref="AC18:AC20" si="24">-25.93-AB18</f>
        <v>-16.91</v>
      </c>
      <c r="AD18" s="2">
        <f t="shared" si="2"/>
        <v>-287.5</v>
      </c>
      <c r="AE18" s="2" t="s">
        <v>173</v>
      </c>
      <c r="AF18" s="2"/>
      <c r="AG18" s="62">
        <v>0</v>
      </c>
      <c r="AH18" s="62">
        <v>0</v>
      </c>
      <c r="AI18" s="62"/>
      <c r="AJ18" s="62">
        <v>0</v>
      </c>
      <c r="AK18" s="62">
        <v>0</v>
      </c>
      <c r="AL18" s="62"/>
      <c r="AM18" s="19"/>
      <c r="AN18" s="2"/>
      <c r="AO18" s="19" t="s">
        <v>170</v>
      </c>
      <c r="AP18" s="20" t="s">
        <v>171</v>
      </c>
      <c r="AQ18" s="19" t="s">
        <v>172</v>
      </c>
      <c r="AR18" s="54" t="str">
        <f t="shared" si="14"/>
        <v>JD8T-18C612-BA</v>
      </c>
      <c r="AS18" s="3"/>
      <c r="AT18" s="19">
        <v>0</v>
      </c>
      <c r="AU18" s="19">
        <v>0</v>
      </c>
      <c r="AV18" s="19">
        <v>0</v>
      </c>
      <c r="AW18" s="19">
        <v>0</v>
      </c>
      <c r="AX18" s="19">
        <v>1</v>
      </c>
      <c r="AY18" s="19">
        <v>1</v>
      </c>
      <c r="AZ18" s="19">
        <v>0</v>
      </c>
      <c r="BA18" s="19">
        <v>0</v>
      </c>
      <c r="BB18" s="2">
        <f t="shared" si="21"/>
        <v>0.23</v>
      </c>
      <c r="BC18" s="2"/>
      <c r="BD18" s="61">
        <v>-253.12</v>
      </c>
      <c r="BE18" s="61">
        <v>-2.8</v>
      </c>
      <c r="BF18" s="61">
        <v>-5.65</v>
      </c>
      <c r="BG18" s="61">
        <v>-9.02</v>
      </c>
      <c r="BH18" s="61">
        <f>-23.91-BG18</f>
        <v>-14.89</v>
      </c>
      <c r="BI18" s="2">
        <f t="shared" si="15"/>
        <v>-285.47999999999996</v>
      </c>
      <c r="BJ18" s="2" t="s">
        <v>173</v>
      </c>
      <c r="BK18" s="2"/>
      <c r="BL18" s="62">
        <v>0</v>
      </c>
      <c r="BM18" s="62">
        <v>0</v>
      </c>
      <c r="BN18" s="62">
        <v>0</v>
      </c>
      <c r="BO18" s="62">
        <v>0</v>
      </c>
      <c r="BP18" s="62">
        <v>0</v>
      </c>
      <c r="BQ18" s="62"/>
      <c r="BR18" s="2"/>
      <c r="BS18" s="62">
        <f t="shared" si="3"/>
        <v>0</v>
      </c>
      <c r="BT18" s="62">
        <f t="shared" si="4"/>
        <v>0</v>
      </c>
      <c r="BU18" s="62">
        <f t="shared" si="5"/>
        <v>0</v>
      </c>
      <c r="BV18" s="62">
        <f t="shared" si="5"/>
        <v>0</v>
      </c>
      <c r="BW18" s="62">
        <f t="shared" si="5"/>
        <v>-2.0199999999999996</v>
      </c>
      <c r="BX18" s="62">
        <f t="shared" si="5"/>
        <v>-2.0200000000000387</v>
      </c>
      <c r="BY18" s="62" t="s">
        <v>173</v>
      </c>
      <c r="BZ18" s="6"/>
      <c r="CA18" s="63">
        <f t="shared" si="6"/>
        <v>0</v>
      </c>
      <c r="CB18" s="63">
        <f t="shared" si="6"/>
        <v>0</v>
      </c>
      <c r="CC18" s="63">
        <f t="shared" si="6"/>
        <v>0</v>
      </c>
      <c r="CD18" s="63">
        <f t="shared" si="6"/>
        <v>0</v>
      </c>
      <c r="CE18" s="63">
        <f t="shared" si="6"/>
        <v>0</v>
      </c>
      <c r="CF18" s="63">
        <f t="shared" si="6"/>
        <v>0</v>
      </c>
      <c r="CG18" s="63">
        <f t="shared" si="6"/>
        <v>0</v>
      </c>
      <c r="CH18" s="63">
        <f t="shared" si="6"/>
        <v>0</v>
      </c>
      <c r="CI18" s="63">
        <f t="shared" si="7"/>
        <v>0</v>
      </c>
      <c r="CJ18" s="63"/>
      <c r="CK18" s="63">
        <f t="shared" si="8"/>
        <v>0</v>
      </c>
      <c r="CL18" s="63">
        <f t="shared" si="8"/>
        <v>0</v>
      </c>
      <c r="CM18" s="63">
        <f t="shared" si="8"/>
        <v>0</v>
      </c>
      <c r="CN18" s="63">
        <f t="shared" si="8"/>
        <v>0</v>
      </c>
      <c r="CO18" s="63">
        <f t="shared" si="8"/>
        <v>-0.30389649465925056</v>
      </c>
      <c r="CP18" s="63">
        <f t="shared" si="8"/>
        <v>-0.30389649465925056</v>
      </c>
      <c r="CQ18" s="63">
        <f t="shared" si="8"/>
        <v>0</v>
      </c>
      <c r="CR18" s="63">
        <f t="shared" si="8"/>
        <v>0</v>
      </c>
      <c r="CS18" s="63">
        <f t="shared" si="9"/>
        <v>-6.9896193771627632E-2</v>
      </c>
      <c r="CT18" s="63">
        <f t="shared" si="10"/>
        <v>-0.46460000000000889</v>
      </c>
      <c r="CU18" s="6"/>
      <c r="CV18" s="63">
        <f t="shared" si="11"/>
        <v>0</v>
      </c>
      <c r="CW18" s="63">
        <f t="shared" si="12"/>
        <v>0</v>
      </c>
      <c r="CX18" s="63"/>
      <c r="CY18" s="63">
        <f t="shared" si="13"/>
        <v>0</v>
      </c>
      <c r="CZ18" s="63">
        <f t="shared" si="13"/>
        <v>0</v>
      </c>
      <c r="DA18" s="63">
        <f t="shared" si="13"/>
        <v>0</v>
      </c>
      <c r="DB18" s="6" t="s">
        <v>174</v>
      </c>
      <c r="DC18" s="6" t="s">
        <v>174</v>
      </c>
      <c r="DD18" s="6" t="s">
        <v>175</v>
      </c>
      <c r="DE18" s="6" t="s">
        <v>176</v>
      </c>
      <c r="DF18" s="8" t="s">
        <v>177</v>
      </c>
      <c r="DG18" s="64">
        <v>42893</v>
      </c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8"/>
      <c r="EA18" s="6"/>
      <c r="EB18" s="6"/>
      <c r="EC18" s="60"/>
      <c r="ED18" s="60"/>
      <c r="EE18" s="60"/>
      <c r="EF18" s="60"/>
      <c r="EG18" s="6"/>
      <c r="EH18" s="6"/>
      <c r="EI18" s="6"/>
      <c r="EJ18" s="6"/>
    </row>
    <row r="19" spans="1:140">
      <c r="A19" s="6"/>
      <c r="B19" s="1" t="s">
        <v>44</v>
      </c>
      <c r="C19" s="19" t="s">
        <v>178</v>
      </c>
      <c r="D19" s="19" t="s">
        <v>179</v>
      </c>
      <c r="E19" s="2" t="str">
        <f>VLOOKUP($C19,[1]Detail!$C:$AK,6,0)</f>
        <v>PMT5</v>
      </c>
      <c r="F19" s="2" t="str">
        <f>VLOOKUP($C19,[1]Detail!$C:$AK,7,0)</f>
        <v>TH</v>
      </c>
      <c r="G19" s="2" t="str">
        <f>VLOOKUP($C19,[1]Detail!$C:$AK,5,0)</f>
        <v>B</v>
      </c>
      <c r="H19" s="2"/>
      <c r="I19" s="2"/>
      <c r="J19" s="19"/>
      <c r="K19" s="20"/>
      <c r="L19" s="19"/>
      <c r="M19" s="54" t="str">
        <f t="shared" si="0"/>
        <v>--</v>
      </c>
      <c r="N19" s="3"/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1</v>
      </c>
      <c r="V19" s="19">
        <v>0</v>
      </c>
      <c r="W19" s="2">
        <f t="shared" si="1"/>
        <v>0.05</v>
      </c>
      <c r="X19" s="2"/>
      <c r="Y19" s="61">
        <v>-255.7</v>
      </c>
      <c r="Z19" s="61">
        <v>-2.8</v>
      </c>
      <c r="AA19" s="61">
        <v>-5.65</v>
      </c>
      <c r="AB19" s="61">
        <v>-9.02</v>
      </c>
      <c r="AC19" s="61">
        <f t="shared" si="24"/>
        <v>-16.91</v>
      </c>
      <c r="AD19" s="2">
        <f t="shared" si="2"/>
        <v>-290.08</v>
      </c>
      <c r="AE19" s="2" t="s">
        <v>183</v>
      </c>
      <c r="AF19" s="2"/>
      <c r="AG19" s="62">
        <v>-562000</v>
      </c>
      <c r="AH19" s="62">
        <v>-562000</v>
      </c>
      <c r="AI19" s="2"/>
      <c r="AJ19" s="62">
        <v>-3204304</v>
      </c>
      <c r="AK19" s="62">
        <v>187871</v>
      </c>
      <c r="AL19" s="62"/>
      <c r="AM19" s="19"/>
      <c r="AN19" s="2"/>
      <c r="AO19" s="19" t="s">
        <v>180</v>
      </c>
      <c r="AP19" s="20" t="s">
        <v>181</v>
      </c>
      <c r="AQ19" s="19" t="s">
        <v>182</v>
      </c>
      <c r="AR19" s="54" t="str">
        <f t="shared" si="14"/>
        <v>JD8T-18C612-CA</v>
      </c>
      <c r="AS19" s="3"/>
      <c r="AT19" s="19">
        <v>0</v>
      </c>
      <c r="AU19" s="19">
        <v>0</v>
      </c>
      <c r="AV19" s="19">
        <v>0</v>
      </c>
      <c r="AW19" s="19">
        <v>0</v>
      </c>
      <c r="AX19" s="19">
        <v>0</v>
      </c>
      <c r="AY19" s="19">
        <v>0</v>
      </c>
      <c r="AZ19" s="19">
        <v>1</v>
      </c>
      <c r="BA19" s="19">
        <v>0</v>
      </c>
      <c r="BB19" s="2">
        <f t="shared" si="21"/>
        <v>0.05</v>
      </c>
      <c r="BC19" s="2"/>
      <c r="BD19" s="61">
        <v>-255.7</v>
      </c>
      <c r="BE19" s="61">
        <v>-2.8</v>
      </c>
      <c r="BF19" s="61">
        <v>-5.65</v>
      </c>
      <c r="BG19" s="61">
        <v>-9.02</v>
      </c>
      <c r="BH19" s="61">
        <f>-23.91-BG19</f>
        <v>-14.89</v>
      </c>
      <c r="BI19" s="2">
        <f t="shared" si="15"/>
        <v>-288.05999999999995</v>
      </c>
      <c r="BJ19" s="2" t="s">
        <v>183</v>
      </c>
      <c r="BK19" s="2"/>
      <c r="BL19" s="62">
        <v>-562000</v>
      </c>
      <c r="BM19" s="62">
        <v>-562000</v>
      </c>
      <c r="BN19" s="2"/>
      <c r="BO19" s="62">
        <v>-3204304</v>
      </c>
      <c r="BP19" s="62">
        <v>187871</v>
      </c>
      <c r="BQ19" s="62"/>
      <c r="BR19" s="2"/>
      <c r="BS19" s="62">
        <f t="shared" si="3"/>
        <v>0</v>
      </c>
      <c r="BT19" s="62">
        <f t="shared" si="4"/>
        <v>0</v>
      </c>
      <c r="BU19" s="62">
        <f t="shared" si="5"/>
        <v>0</v>
      </c>
      <c r="BV19" s="62">
        <f t="shared" si="5"/>
        <v>0</v>
      </c>
      <c r="BW19" s="62">
        <f t="shared" si="5"/>
        <v>-2.0199999999999996</v>
      </c>
      <c r="BX19" s="62">
        <f t="shared" si="5"/>
        <v>-2.0200000000000387</v>
      </c>
      <c r="BY19" s="62" t="s">
        <v>183</v>
      </c>
      <c r="BZ19" s="6"/>
      <c r="CA19" s="63">
        <f t="shared" si="6"/>
        <v>0</v>
      </c>
      <c r="CB19" s="63">
        <f t="shared" si="6"/>
        <v>0</v>
      </c>
      <c r="CC19" s="63">
        <f t="shared" si="6"/>
        <v>0</v>
      </c>
      <c r="CD19" s="63">
        <f t="shared" si="6"/>
        <v>0</v>
      </c>
      <c r="CE19" s="63">
        <f t="shared" si="6"/>
        <v>0</v>
      </c>
      <c r="CF19" s="63">
        <f t="shared" si="6"/>
        <v>0</v>
      </c>
      <c r="CG19" s="63">
        <f t="shared" si="6"/>
        <v>0</v>
      </c>
      <c r="CH19" s="63">
        <f t="shared" si="6"/>
        <v>0</v>
      </c>
      <c r="CI19" s="63">
        <f t="shared" si="7"/>
        <v>0</v>
      </c>
      <c r="CJ19" s="63"/>
      <c r="CK19" s="63">
        <f t="shared" si="8"/>
        <v>0</v>
      </c>
      <c r="CL19" s="63">
        <f t="shared" si="8"/>
        <v>0</v>
      </c>
      <c r="CM19" s="63">
        <f t="shared" si="8"/>
        <v>0</v>
      </c>
      <c r="CN19" s="63">
        <f t="shared" si="8"/>
        <v>0</v>
      </c>
      <c r="CO19" s="63">
        <f t="shared" si="8"/>
        <v>0</v>
      </c>
      <c r="CP19" s="63">
        <f t="shared" si="8"/>
        <v>0</v>
      </c>
      <c r="CQ19" s="63">
        <f t="shared" si="8"/>
        <v>-0.30389649465925056</v>
      </c>
      <c r="CR19" s="63">
        <f t="shared" si="8"/>
        <v>0</v>
      </c>
      <c r="CS19" s="63">
        <f t="shared" si="9"/>
        <v>-1.5194824732962528E-2</v>
      </c>
      <c r="CT19" s="63">
        <f t="shared" si="10"/>
        <v>-0.10100000000000194</v>
      </c>
      <c r="CU19" s="6"/>
      <c r="CV19" s="63">
        <f t="shared" si="11"/>
        <v>0</v>
      </c>
      <c r="CW19" s="63">
        <f t="shared" si="12"/>
        <v>0</v>
      </c>
      <c r="CX19" s="63"/>
      <c r="CY19" s="63">
        <f t="shared" si="13"/>
        <v>0</v>
      </c>
      <c r="CZ19" s="63">
        <f t="shared" si="13"/>
        <v>0</v>
      </c>
      <c r="DA19" s="63">
        <f t="shared" si="13"/>
        <v>0</v>
      </c>
      <c r="DB19" s="6" t="s">
        <v>184</v>
      </c>
      <c r="DC19" s="6" t="s">
        <v>184</v>
      </c>
      <c r="DD19" s="6" t="s">
        <v>185</v>
      </c>
      <c r="DE19" s="6" t="s">
        <v>186</v>
      </c>
      <c r="DF19" s="8" t="s">
        <v>187</v>
      </c>
      <c r="DG19" s="64">
        <v>42893</v>
      </c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8"/>
      <c r="EA19" s="6"/>
      <c r="EB19" s="6"/>
      <c r="EC19" s="60"/>
      <c r="ED19" s="60"/>
      <c r="EE19" s="60"/>
      <c r="EF19" s="60"/>
      <c r="EG19" s="6"/>
      <c r="EH19" s="6"/>
      <c r="EI19" s="6"/>
      <c r="EJ19" s="6"/>
    </row>
    <row r="20" spans="1:140">
      <c r="A20" s="6"/>
      <c r="B20" s="1" t="s">
        <v>44</v>
      </c>
      <c r="C20" s="19" t="s">
        <v>188</v>
      </c>
      <c r="D20" s="19" t="s">
        <v>189</v>
      </c>
      <c r="E20" s="2" t="str">
        <f>VLOOKUP($C20,[1]Detail!$C:$AK,6,0)</f>
        <v>PMT5</v>
      </c>
      <c r="F20" s="2" t="str">
        <f>VLOOKUP($C20,[1]Detail!$C:$AK,7,0)</f>
        <v>TH</v>
      </c>
      <c r="G20" s="2" t="str">
        <f>VLOOKUP($C20,[1]Detail!$C:$AK,5,0)</f>
        <v>B</v>
      </c>
      <c r="H20" s="2"/>
      <c r="I20" s="2"/>
      <c r="J20" s="19" t="s">
        <v>166</v>
      </c>
      <c r="K20" s="20" t="s">
        <v>190</v>
      </c>
      <c r="L20" s="19" t="s">
        <v>191</v>
      </c>
      <c r="M20" s="54" t="s">
        <v>192</v>
      </c>
      <c r="N20" s="3"/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1</v>
      </c>
      <c r="W20" s="2">
        <f t="shared" si="1"/>
        <v>0.05</v>
      </c>
      <c r="X20" s="2"/>
      <c r="Y20" s="61">
        <v>-256.45999999999998</v>
      </c>
      <c r="Z20" s="61">
        <v>-2.8</v>
      </c>
      <c r="AA20" s="61">
        <v>-5.65</v>
      </c>
      <c r="AB20" s="61">
        <v>-9.02</v>
      </c>
      <c r="AC20" s="61">
        <f t="shared" si="24"/>
        <v>-16.91</v>
      </c>
      <c r="AD20" s="2">
        <f t="shared" si="2"/>
        <v>-290.83999999999997</v>
      </c>
      <c r="AE20" s="2" t="s">
        <v>153</v>
      </c>
      <c r="AF20" s="2"/>
      <c r="AG20" s="62">
        <v>0</v>
      </c>
      <c r="AH20" s="62">
        <v>0</v>
      </c>
      <c r="AI20" s="2"/>
      <c r="AJ20" s="62" t="s">
        <v>154</v>
      </c>
      <c r="AK20" s="62"/>
      <c r="AL20" s="62"/>
      <c r="AM20" s="19"/>
      <c r="AN20" s="2"/>
      <c r="AO20" s="19" t="s">
        <v>166</v>
      </c>
      <c r="AP20" s="20" t="s">
        <v>190</v>
      </c>
      <c r="AQ20" s="19" t="s">
        <v>191</v>
      </c>
      <c r="AR20" s="54" t="str">
        <f t="shared" si="14"/>
        <v>JD8T-18C612-DA</v>
      </c>
      <c r="AS20" s="3"/>
      <c r="AT20" s="19">
        <v>0</v>
      </c>
      <c r="AU20" s="19">
        <v>0</v>
      </c>
      <c r="AV20" s="19">
        <v>0</v>
      </c>
      <c r="AW20" s="19">
        <v>0</v>
      </c>
      <c r="AX20" s="19">
        <v>0</v>
      </c>
      <c r="AY20" s="19">
        <v>0</v>
      </c>
      <c r="AZ20" s="19">
        <v>0</v>
      </c>
      <c r="BA20" s="19">
        <v>1</v>
      </c>
      <c r="BB20" s="2">
        <f t="shared" si="21"/>
        <v>0.05</v>
      </c>
      <c r="BC20" s="2"/>
      <c r="BD20" s="61">
        <v>-256.45999999999998</v>
      </c>
      <c r="BE20" s="61">
        <v>-2.8</v>
      </c>
      <c r="BF20" s="61">
        <v>-5.65</v>
      </c>
      <c r="BG20" s="61">
        <v>-9.02</v>
      </c>
      <c r="BH20" s="61">
        <f>-23.91-BG20</f>
        <v>-14.89</v>
      </c>
      <c r="BI20" s="2">
        <f t="shared" si="15"/>
        <v>-288.81999999999994</v>
      </c>
      <c r="BJ20" s="2" t="s">
        <v>153</v>
      </c>
      <c r="BK20" s="2"/>
      <c r="BL20" s="62">
        <v>0</v>
      </c>
      <c r="BM20" s="62">
        <v>0</v>
      </c>
      <c r="BN20" s="2"/>
      <c r="BO20" s="62" t="s">
        <v>154</v>
      </c>
      <c r="BP20" s="62"/>
      <c r="BQ20" s="62"/>
      <c r="BR20" s="2"/>
      <c r="BS20" s="62">
        <f t="shared" si="3"/>
        <v>0</v>
      </c>
      <c r="BT20" s="62">
        <f t="shared" si="4"/>
        <v>0</v>
      </c>
      <c r="BU20" s="62">
        <f t="shared" si="5"/>
        <v>0</v>
      </c>
      <c r="BV20" s="62">
        <f t="shared" si="5"/>
        <v>0</v>
      </c>
      <c r="BW20" s="62">
        <f t="shared" si="5"/>
        <v>-2.0199999999999996</v>
      </c>
      <c r="BX20" s="62">
        <f t="shared" si="5"/>
        <v>-2.0200000000000387</v>
      </c>
      <c r="BY20" s="62" t="s">
        <v>153</v>
      </c>
      <c r="BZ20" s="6"/>
      <c r="CA20" s="63">
        <f t="shared" si="6"/>
        <v>0</v>
      </c>
      <c r="CB20" s="63">
        <f t="shared" si="6"/>
        <v>0</v>
      </c>
      <c r="CC20" s="63">
        <f t="shared" si="6"/>
        <v>0</v>
      </c>
      <c r="CD20" s="63">
        <f t="shared" si="6"/>
        <v>0</v>
      </c>
      <c r="CE20" s="63">
        <f t="shared" si="6"/>
        <v>0</v>
      </c>
      <c r="CF20" s="63">
        <f t="shared" si="6"/>
        <v>0</v>
      </c>
      <c r="CG20" s="63">
        <f t="shared" si="6"/>
        <v>0</v>
      </c>
      <c r="CH20" s="63">
        <f t="shared" si="6"/>
        <v>0</v>
      </c>
      <c r="CI20" s="63">
        <f t="shared" si="7"/>
        <v>0</v>
      </c>
      <c r="CJ20" s="63"/>
      <c r="CK20" s="63">
        <f t="shared" si="8"/>
        <v>0</v>
      </c>
      <c r="CL20" s="63">
        <f t="shared" si="8"/>
        <v>0</v>
      </c>
      <c r="CM20" s="63">
        <f t="shared" si="8"/>
        <v>0</v>
      </c>
      <c r="CN20" s="63">
        <f t="shared" si="8"/>
        <v>0</v>
      </c>
      <c r="CO20" s="63">
        <f t="shared" si="8"/>
        <v>0</v>
      </c>
      <c r="CP20" s="63">
        <f t="shared" si="8"/>
        <v>0</v>
      </c>
      <c r="CQ20" s="63">
        <f t="shared" si="8"/>
        <v>0</v>
      </c>
      <c r="CR20" s="63">
        <f t="shared" si="8"/>
        <v>-0.30389649465925056</v>
      </c>
      <c r="CS20" s="63">
        <f t="shared" si="9"/>
        <v>-1.5194824732962528E-2</v>
      </c>
      <c r="CT20" s="63">
        <f t="shared" si="10"/>
        <v>-0.10100000000000194</v>
      </c>
      <c r="CU20" s="6"/>
      <c r="CV20" s="63">
        <f t="shared" si="11"/>
        <v>0</v>
      </c>
      <c r="CW20" s="63">
        <f t="shared" si="12"/>
        <v>0</v>
      </c>
      <c r="CX20" s="63"/>
      <c r="CY20" s="63">
        <f t="shared" si="13"/>
        <v>0</v>
      </c>
      <c r="CZ20" s="63">
        <f t="shared" si="13"/>
        <v>0</v>
      </c>
      <c r="DA20" s="63">
        <f t="shared" si="13"/>
        <v>0</v>
      </c>
      <c r="DB20" s="6" t="s">
        <v>156</v>
      </c>
      <c r="DC20" s="6" t="s">
        <v>155</v>
      </c>
      <c r="DD20" s="6" t="s">
        <v>157</v>
      </c>
      <c r="DE20" s="6" t="s">
        <v>158</v>
      </c>
      <c r="DF20" s="8" t="s">
        <v>156</v>
      </c>
      <c r="DG20" s="64">
        <v>42893</v>
      </c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8"/>
      <c r="EA20" s="6"/>
      <c r="EB20" s="6"/>
      <c r="EC20" s="60" t="e">
        <f>VLOOKUP($M20,[1]Detail!$M:$BO,1,0)</f>
        <v>#N/A</v>
      </c>
      <c r="ED20" s="60" t="e">
        <f>VLOOKUP($M20,[1]Detail!$M:$BO,22,0)</f>
        <v>#N/A</v>
      </c>
      <c r="EE20" s="60" t="e">
        <f>VLOOKUP($M20,[1]Detail!$M:$BO,42,0)</f>
        <v>#N/A</v>
      </c>
      <c r="EF20" s="60" t="e">
        <f>VLOOKUP($M20,[1]Detail!$M:$BO,45,0)</f>
        <v>#N/A</v>
      </c>
      <c r="EG20" s="6"/>
      <c r="EH20" s="60" t="e">
        <f>ED20-AD20</f>
        <v>#N/A</v>
      </c>
      <c r="EI20" s="60" t="e">
        <f>EE20-AG20</f>
        <v>#N/A</v>
      </c>
      <c r="EJ20" s="60" t="e">
        <f>SUM(EF20)-SUM(AJ20)</f>
        <v>#N/A</v>
      </c>
    </row>
  </sheetData>
  <mergeCells count="6">
    <mergeCell ref="BR3:BR5"/>
    <mergeCell ref="DH3:DH5"/>
    <mergeCell ref="I3:I5"/>
    <mergeCell ref="J3:AM3"/>
    <mergeCell ref="AN3:AN5"/>
    <mergeCell ref="AO3:BQ3"/>
  </mergeCells>
  <phoneticPr fontId="1" type="noConversion"/>
  <conditionalFormatting sqref="Y7:AC9">
    <cfRule type="expression" dxfId="29" priority="28" stopIfTrue="1">
      <formula>(#REF!="D")</formula>
    </cfRule>
    <cfRule type="expression" dxfId="28" priority="29" stopIfTrue="1">
      <formula>AND((#REF!="R"),Y7&lt;&gt;"??",Y7&lt;&gt;"")</formula>
    </cfRule>
    <cfRule type="expression" dxfId="27" priority="30" stopIfTrue="1">
      <formula>AND((#REF!="C"),Y7&lt;&gt;"??",Y7&lt;&gt;"")</formula>
    </cfRule>
  </conditionalFormatting>
  <conditionalFormatting sqref="BD7:BH9">
    <cfRule type="expression" dxfId="26" priority="25" stopIfTrue="1">
      <formula>(#REF!="D")</formula>
    </cfRule>
    <cfRule type="expression" dxfId="25" priority="26" stopIfTrue="1">
      <formula>AND((#REF!="R"),BD7&lt;&gt;"??",BD7&lt;&gt;"")</formula>
    </cfRule>
    <cfRule type="expression" dxfId="24" priority="27" stopIfTrue="1">
      <formula>AND((#REF!="C"),BD7&lt;&gt;"??",BD7&lt;&gt;"")</formula>
    </cfRule>
  </conditionalFormatting>
  <conditionalFormatting sqref="Z10:Z11 Y14:AC20 BD14:BH20">
    <cfRule type="expression" dxfId="23" priority="22" stopIfTrue="1">
      <formula>(#REF!="D")</formula>
    </cfRule>
    <cfRule type="expression" dxfId="22" priority="23" stopIfTrue="1">
      <formula>AND((#REF!="R"),Y10&lt;&gt;"??",Y10&lt;&gt;"")</formula>
    </cfRule>
    <cfRule type="expression" dxfId="21" priority="24" stopIfTrue="1">
      <formula>AND((#REF!="C"),Y10&lt;&gt;"??",Y10&lt;&gt;"")</formula>
    </cfRule>
  </conditionalFormatting>
  <conditionalFormatting sqref="Y10:Y11">
    <cfRule type="expression" dxfId="20" priority="19" stopIfTrue="1">
      <formula>(#REF!="D")</formula>
    </cfRule>
    <cfRule type="expression" dxfId="19" priority="20" stopIfTrue="1">
      <formula>AND((#REF!="R"),Y10&lt;&gt;"??",Y10&lt;&gt;"")</formula>
    </cfRule>
    <cfRule type="expression" dxfId="18" priority="21" stopIfTrue="1">
      <formula>AND((#REF!="C"),Y10&lt;&gt;"??",Y10&lt;&gt;"")</formula>
    </cfRule>
  </conditionalFormatting>
  <conditionalFormatting sqref="AA10:AC11">
    <cfRule type="expression" dxfId="17" priority="16" stopIfTrue="1">
      <formula>(#REF!="D")</formula>
    </cfRule>
    <cfRule type="expression" dxfId="16" priority="17" stopIfTrue="1">
      <formula>AND((#REF!="R"),AA10&lt;&gt;"??",AA10&lt;&gt;"")</formula>
    </cfRule>
    <cfRule type="expression" dxfId="15" priority="18" stopIfTrue="1">
      <formula>AND((#REF!="C"),AA10&lt;&gt;"??",AA10&lt;&gt;"")</formula>
    </cfRule>
  </conditionalFormatting>
  <conditionalFormatting sqref="Y12:AC13">
    <cfRule type="expression" dxfId="14" priority="13" stopIfTrue="1">
      <formula>(#REF!="D")</formula>
    </cfRule>
    <cfRule type="expression" dxfId="13" priority="14" stopIfTrue="1">
      <formula>AND((#REF!="R"),Y12&lt;&gt;"??",Y12&lt;&gt;"")</formula>
    </cfRule>
    <cfRule type="expression" dxfId="12" priority="15" stopIfTrue="1">
      <formula>AND((#REF!="C"),Y12&lt;&gt;"??",Y12&lt;&gt;"")</formula>
    </cfRule>
  </conditionalFormatting>
  <conditionalFormatting sqref="BD12:BH13">
    <cfRule type="expression" dxfId="11" priority="10" stopIfTrue="1">
      <formula>(#REF!="D")</formula>
    </cfRule>
    <cfRule type="expression" dxfId="10" priority="11" stopIfTrue="1">
      <formula>AND((#REF!="R"),BD12&lt;&gt;"??",BD12&lt;&gt;"")</formula>
    </cfRule>
    <cfRule type="expression" dxfId="9" priority="12" stopIfTrue="1">
      <formula>AND((#REF!="C"),BD12&lt;&gt;"??",BD12&lt;&gt;"")</formula>
    </cfRule>
  </conditionalFormatting>
  <conditionalFormatting sqref="BE10:BE11">
    <cfRule type="expression" dxfId="8" priority="7" stopIfTrue="1">
      <formula>(#REF!="D")</formula>
    </cfRule>
    <cfRule type="expression" dxfId="7" priority="8" stopIfTrue="1">
      <formula>AND((#REF!="R"),BE10&lt;&gt;"??",BE10&lt;&gt;"")</formula>
    </cfRule>
    <cfRule type="expression" dxfId="6" priority="9" stopIfTrue="1">
      <formula>AND((#REF!="C"),BE10&lt;&gt;"??",BE10&lt;&gt;"")</formula>
    </cfRule>
  </conditionalFormatting>
  <conditionalFormatting sqref="BD10:BD11">
    <cfRule type="expression" dxfId="5" priority="4" stopIfTrue="1">
      <formula>(#REF!="D")</formula>
    </cfRule>
    <cfRule type="expression" dxfId="4" priority="5" stopIfTrue="1">
      <formula>AND((#REF!="R"),BD10&lt;&gt;"??",BD10&lt;&gt;"")</formula>
    </cfRule>
    <cfRule type="expression" dxfId="3" priority="6" stopIfTrue="1">
      <formula>AND((#REF!="C"),BD10&lt;&gt;"??",BD10&lt;&gt;"")</formula>
    </cfRule>
  </conditionalFormatting>
  <conditionalFormatting sqref="BF10:BH11">
    <cfRule type="expression" dxfId="2" priority="1" stopIfTrue="1">
      <formula>(#REF!="D")</formula>
    </cfRule>
    <cfRule type="expression" dxfId="1" priority="2" stopIfTrue="1">
      <formula>AND((#REF!="R"),BF10&lt;&gt;"??",BF10&lt;&gt;"")</formula>
    </cfRule>
    <cfRule type="expression" dxfId="0" priority="3" stopIfTrue="1">
      <formula>AND((#REF!="C"),BF10&lt;&gt;"??",BF10&lt;&gt;"")</formula>
    </cfRule>
  </conditionalFormatting>
  <dataValidations count="1">
    <dataValidation type="list" allowBlank="1" showInputMessage="1" showErrorMessage="1" sqref="S10:S11 P10:Q11 AX10:AX11 AU10:AV11">
      <formula1>quantityunitofmeasure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Change Log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2018-04-09T14:28:47Z</dcterms:modified>
</cp:coreProperties>
</file>