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120" windowWidth="20740" windowHeight="116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V238" i="3"/>
  <c r="C238" i="7"/>
  <c r="G1" i="3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181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<sst xmlns="http://schemas.openxmlformats.org/spreadsheetml/2006/main" count="4302" uniqueCount="829">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</sst>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64960888"/>
        <c:axId val="1864964120"/>
      </c:lineChart>
      <c:catAx>
        <c:axId val="18649608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64964120"/>
        <c:crosses val="autoZero"/>
        <c:auto val="1"/>
        <c:lblAlgn val="ctr"/>
        <c:lblOffset val="100"/>
        <c:noMultiLvlLbl val="1"/>
      </c:catAx>
      <c:valAx>
        <c:axId val="18649641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649608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5151224"/>
        <c:axId val="1835162408"/>
      </c:lineChart>
      <c:catAx>
        <c:axId val="1835151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162408"/>
        <c:crosses val="autoZero"/>
        <c:auto val="1"/>
        <c:lblAlgn val="ctr"/>
        <c:lblOffset val="100"/>
        <c:noMultiLvlLbl val="1"/>
      </c:catAx>
      <c:valAx>
        <c:axId val="1835162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151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7861848"/>
        <c:axId val="1859326792"/>
      </c:barChart>
      <c:catAx>
        <c:axId val="18078618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59326792"/>
        <c:crosses val="autoZero"/>
        <c:auto val="1"/>
        <c:lblAlgn val="ctr"/>
        <c:lblOffset val="100"/>
        <c:noMultiLvlLbl val="1"/>
      </c:catAx>
      <c:valAx>
        <c:axId val="18593267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78618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376184"/>
        <c:axId val="1865379592"/>
      </c:barChart>
      <c:catAx>
        <c:axId val="1865376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537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537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5376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96568"/>
        <c:axId val="1864493208"/>
      </c:barChart>
      <c:catAx>
        <c:axId val="186449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93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93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96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4440"/>
        <c:axId val="1864441048"/>
      </c:barChart>
      <c:catAx>
        <c:axId val="1864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1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41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678488"/>
        <c:axId val="1866681832"/>
      </c:barChart>
      <c:catAx>
        <c:axId val="186667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681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681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678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458888"/>
        <c:axId val="1865455496"/>
      </c:barChart>
      <c:catAx>
        <c:axId val="186545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545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545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5458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N28" sqref="CN28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768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770</v>
      </c>
      <c r="D4" s="67" t="s">
        <v>771</v>
      </c>
      <c r="E4" s="67" t="s">
        <v>772</v>
      </c>
      <c r="F4" s="68" t="s">
        <v>770</v>
      </c>
      <c r="G4" s="67" t="s">
        <v>770</v>
      </c>
      <c r="H4" s="67" t="s">
        <v>770</v>
      </c>
      <c r="I4" s="67" t="s">
        <v>770</v>
      </c>
      <c r="J4" s="67" t="s">
        <v>770</v>
      </c>
      <c r="K4" s="67" t="s">
        <v>770</v>
      </c>
      <c r="L4" s="67" t="s">
        <v>770</v>
      </c>
      <c r="M4" s="67" t="s">
        <v>770</v>
      </c>
      <c r="N4" s="67" t="s">
        <v>770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5" t="s">
        <v>48</v>
      </c>
      <c r="CR4" s="1585"/>
      <c r="CS4" s="1585" t="s">
        <v>48</v>
      </c>
      <c r="CT4" s="1585"/>
      <c r="CU4" s="74"/>
      <c r="CV4" s="74"/>
      <c r="CW4" s="74"/>
      <c r="CX4" s="74"/>
      <c r="CY4" s="74"/>
      <c r="CZ4" s="74"/>
      <c r="DA4" s="74"/>
      <c r="DB4" s="74"/>
      <c r="DC4" s="74"/>
      <c r="DD4" s="1587" t="s">
        <v>49</v>
      </c>
      <c r="DE4" s="1587"/>
      <c r="DF4" s="1587" t="s">
        <v>49</v>
      </c>
      <c r="DG4" s="1587"/>
      <c r="DH4" s="1586" t="s">
        <v>48</v>
      </c>
      <c r="DI4" s="1586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1" t="s">
        <v>49</v>
      </c>
      <c r="DW4" s="1581"/>
      <c r="DX4" s="1581"/>
      <c r="DY4" s="75" t="s">
        <v>50</v>
      </c>
      <c r="DZ4" s="75"/>
      <c r="EA4" s="1582" t="s">
        <v>51</v>
      </c>
      <c r="EB4" s="1582"/>
      <c r="EC4" s="1582"/>
      <c r="ED4" s="1582"/>
      <c r="EE4" s="1582"/>
      <c r="EF4" s="1582"/>
      <c r="EG4" s="1582"/>
      <c r="EH4" s="76"/>
    </row>
    <row r="5" spans="1:143" s="77" customFormat="1" ht="27" customHeight="1" thickBot="1">
      <c r="A5" s="78" t="s">
        <v>52</v>
      </c>
      <c r="B5" s="79"/>
      <c r="C5" s="80" t="s">
        <v>773</v>
      </c>
      <c r="D5" s="81" t="s">
        <v>774</v>
      </c>
      <c r="E5" s="81" t="s">
        <v>775</v>
      </c>
      <c r="F5" s="81" t="s">
        <v>776</v>
      </c>
      <c r="G5" s="81" t="s">
        <v>777</v>
      </c>
      <c r="H5" s="81" t="s">
        <v>778</v>
      </c>
      <c r="I5" s="81" t="s">
        <v>779</v>
      </c>
      <c r="J5" s="81" t="s">
        <v>780</v>
      </c>
      <c r="K5" s="81" t="s">
        <v>784</v>
      </c>
      <c r="L5" s="81" t="s">
        <v>781</v>
      </c>
      <c r="M5" s="81" t="s">
        <v>782</v>
      </c>
      <c r="N5" s="81" t="s">
        <v>783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8</v>
      </c>
      <c r="CM14" s="204">
        <v>13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8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6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5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0.25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252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2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0.25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3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1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0.5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3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4</v>
      </c>
      <c r="CL110" s="248">
        <v>2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1</v>
      </c>
      <c r="CM111" s="230">
        <v>3</v>
      </c>
      <c r="CN111" s="329">
        <f>IF(CK110=0,"",100*CK111/CK110)</f>
        <v>50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1.5</v>
      </c>
      <c r="CM112" s="230">
        <v>3</v>
      </c>
      <c r="CN112" s="347">
        <f>IF(CK110=0,"",100*CK112/CK110)</f>
        <v>50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1.5</v>
      </c>
      <c r="CM113" s="230">
        <v>1.5</v>
      </c>
      <c r="CN113" s="330">
        <f>IF(CK110=0,"",100*CK113/CK110)</f>
        <v>25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0.5</v>
      </c>
      <c r="CM115" s="230">
        <v>1</v>
      </c>
      <c r="CN115" s="330">
        <f>IF(CK110=0,"",100*CK115/CK110)</f>
        <v>25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0.5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4</v>
      </c>
      <c r="CL117" s="355">
        <f>IF(CL110="","",CL110+SUM(CL112,CL116)-SUM(CL113:CL115))</f>
        <v>2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20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11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13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6</v>
      </c>
      <c r="CM129" s="230">
        <v>10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0</v>
      </c>
      <c r="CM130" s="230">
        <v>0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6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21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786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787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785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3"/>
      <c r="W270" s="1583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4" t="s">
        <v>629</v>
      </c>
      <c r="AH270" s="1584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714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3"/>
      <c r="W310" s="1583"/>
      <c r="X310" s="1472"/>
      <c r="Y310" s="1472"/>
      <c r="Z310" s="1472"/>
      <c r="AA310"/>
      <c r="AB310"/>
      <c r="AC310"/>
      <c r="AD310"/>
      <c r="AE310"/>
      <c r="AF310"/>
      <c r="AG310" s="1584"/>
      <c r="AH310" s="1584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649</v>
      </c>
      <c r="O320" s="787" t="s">
        <v>650</v>
      </c>
      <c r="P320" s="787" t="s">
        <v>651</v>
      </c>
      <c r="Q320" s="788" t="s">
        <v>652</v>
      </c>
      <c r="R320" s="787" t="s">
        <v>653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654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655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656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657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658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659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AR955" activePane="bottomRight" state="frozen"/>
      <selection pane="topRight" activeCell="AU1" sqref="AU1"/>
      <selection pane="bottomLeft" activeCell="A419" sqref="A419"/>
      <selection pane="bottomRight" activeCell="BY994" sqref="BY994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688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766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828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8" t="s">
        <v>51</v>
      </c>
      <c r="DR4" s="1588"/>
      <c r="DS4" s="1588"/>
      <c r="DT4" s="1588"/>
      <c r="DU4" s="1588"/>
      <c r="DV4" s="1588"/>
      <c r="DW4" s="1588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'Middle'</v>
      </c>
      <c r="CE5" s="824"/>
      <c r="CF5" s="835" t="str">
        <f>IF(UPPER($CG$4)=UPPER($BZ$4),$BV$4,IF(UPPER($CG$4)=UPPER($CA$4),$BW$4,IF(UPPER($CG$4)=UPPER($CB$4),$BX$4,$BY$4)))</f>
        <v>'Middle'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89" t="s">
        <v>48</v>
      </c>
      <c r="CE6" s="1589"/>
      <c r="CF6" s="1589" t="s">
        <v>48</v>
      </c>
      <c r="CG6" s="1589"/>
      <c r="CH6" s="808"/>
      <c r="CI6" s="808"/>
      <c r="CJ6" s="808"/>
      <c r="CK6" s="808"/>
      <c r="CL6" s="808"/>
      <c r="CM6" s="808"/>
      <c r="CN6" s="808"/>
      <c r="CO6" s="808"/>
      <c r="CP6" s="808"/>
      <c r="CQ6" s="1590" t="s">
        <v>49</v>
      </c>
      <c r="CR6" s="1590"/>
      <c r="CS6" s="1590" t="s">
        <v>49</v>
      </c>
      <c r="CT6" s="1590"/>
      <c r="CU6" s="1591" t="s">
        <v>48</v>
      </c>
      <c r="CV6" s="1591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2" t="s">
        <v>49</v>
      </c>
      <c r="DK6" s="1592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0.84172143735397009</v>
      </c>
      <c r="CJ10" s="876">
        <f t="shared" si="12"/>
        <v>0.99400436551078297</v>
      </c>
      <c r="CK10" s="877">
        <f t="shared" si="12"/>
        <v>1.0188231410255757</v>
      </c>
      <c r="CL10" s="877">
        <f t="shared" si="12"/>
        <v>1.0781330000800569</v>
      </c>
      <c r="CM10" s="877">
        <f t="shared" si="12"/>
        <v>1.0866857714107812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1.0908518615453953</v>
      </c>
      <c r="CO10" s="876">
        <f t="shared" si="13"/>
        <v>1.1155307967372354</v>
      </c>
      <c r="CP10" s="876">
        <f t="shared" si="13"/>
        <v>1.1167208161023143</v>
      </c>
      <c r="CQ10" s="875">
        <f t="shared" si="13"/>
        <v>1.1522506639936547</v>
      </c>
      <c r="CR10" s="1495">
        <f t="shared" si="13"/>
        <v>1.1872937619047619</v>
      </c>
      <c r="CS10" s="1495">
        <f t="shared" si="13"/>
        <v>1.1930832834531224</v>
      </c>
      <c r="CT10" s="878">
        <f t="shared" si="13"/>
        <v>1.2050036061396745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666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6.8628586550435857E-3</v>
      </c>
      <c r="CM11" s="877">
        <f t="shared" si="12"/>
        <v>4.4579252801992528E-2</v>
      </c>
      <c r="CN11" s="876">
        <f t="shared" si="13"/>
        <v>0.14794576587795763</v>
      </c>
      <c r="CO11" s="876">
        <f t="shared" si="13"/>
        <v>0.19364601743462015</v>
      </c>
      <c r="CP11" s="876">
        <f t="shared" si="13"/>
        <v>0.20420426151930257</v>
      </c>
      <c r="CQ11" s="875">
        <f t="shared" si="13"/>
        <v>0.20701001712328765</v>
      </c>
      <c r="CR11" s="1495">
        <f t="shared" si="13"/>
        <v>0.23658287671232875</v>
      </c>
      <c r="CS11" s="1495">
        <f t="shared" si="13"/>
        <v>0.24315245080946449</v>
      </c>
      <c r="CT11" s="878">
        <f t="shared" si="13"/>
        <v>0.47316575342465739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667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2.5173591220423413E-3</v>
      </c>
      <c r="CL12" s="877">
        <f t="shared" si="12"/>
        <v>8.3333333333333332E-3</v>
      </c>
      <c r="CM12" s="877">
        <f t="shared" si="12"/>
        <v>9.9999999999999985E-3</v>
      </c>
      <c r="CN12" s="876">
        <f t="shared" si="13"/>
        <v>1.4008389528850144E-2</v>
      </c>
      <c r="CO12" s="876">
        <f t="shared" si="13"/>
        <v>3.3314056810769141E-2</v>
      </c>
      <c r="CP12" s="876">
        <f t="shared" si="13"/>
        <v>5.1620700244914899E-2</v>
      </c>
      <c r="CQ12" s="875">
        <f t="shared" si="13"/>
        <v>6.0854873391448724E-2</v>
      </c>
      <c r="CR12" s="1495">
        <f t="shared" si="13"/>
        <v>6.502154005811539E-2</v>
      </c>
      <c r="CS12" s="1495">
        <f t="shared" si="13"/>
        <v>0.1400648219178082</v>
      </c>
      <c r="CT12" s="878">
        <f t="shared" si="13"/>
        <v>0.15860076805728518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4.8385434620174302E-3</v>
      </c>
      <c r="CK13" s="877">
        <f t="shared" si="12"/>
        <v>6.7502001423234296E-3</v>
      </c>
      <c r="CL13" s="877">
        <f t="shared" si="12"/>
        <v>9.4502801992528019E-3</v>
      </c>
      <c r="CM13" s="877">
        <f t="shared" si="12"/>
        <v>8.3821450809464501E-2</v>
      </c>
      <c r="CN13" s="876">
        <f t="shared" si="13"/>
        <v>0.10074650435865506</v>
      </c>
      <c r="CO13" s="876">
        <f t="shared" si="13"/>
        <v>0.1048720404732254</v>
      </c>
      <c r="CP13" s="876">
        <f t="shared" si="13"/>
        <v>0.11262127023661268</v>
      </c>
      <c r="CQ13" s="875">
        <f t="shared" si="13"/>
        <v>0.14142833125778331</v>
      </c>
      <c r="CR13" s="1495">
        <f t="shared" si="13"/>
        <v>0.15803475466998751</v>
      </c>
      <c r="CS13" s="1495">
        <f t="shared" si="13"/>
        <v>0.20007655292652549</v>
      </c>
      <c r="CT13" s="878">
        <f t="shared" si="13"/>
        <v>0.23828827210460768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3.1631282689912827E-3</v>
      </c>
      <c r="CR14" s="1495">
        <f t="shared" si="13"/>
        <v>1.3488855114748264E-2</v>
      </c>
      <c r="CS14" s="1495">
        <f t="shared" si="13"/>
        <v>3.0903936986301367E-2</v>
      </c>
      <c r="CT14" s="878">
        <f t="shared" si="13"/>
        <v>0.17428610824408469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668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4.6143437110834372E-2</v>
      </c>
      <c r="CJ16" s="876">
        <f t="shared" si="12"/>
        <v>0.22039282191780823</v>
      </c>
      <c r="CK16" s="877">
        <f t="shared" si="12"/>
        <v>0.24489564732254043</v>
      </c>
      <c r="CL16" s="877">
        <f t="shared" si="12"/>
        <v>0.29808830457214019</v>
      </c>
      <c r="CM16" s="877">
        <f t="shared" si="12"/>
        <v>0.36196476254047322</v>
      </c>
      <c r="CN16" s="876">
        <f t="shared" si="13"/>
        <v>0.41382998585305103</v>
      </c>
      <c r="CO16" s="876">
        <f t="shared" si="13"/>
        <v>0.41784008742216694</v>
      </c>
      <c r="CP16" s="876">
        <f t="shared" si="13"/>
        <v>0.46303922420921545</v>
      </c>
      <c r="CQ16" s="875">
        <f t="shared" si="13"/>
        <v>0.47493849564134494</v>
      </c>
      <c r="CR16" s="1495">
        <f t="shared" si="13"/>
        <v>0.51097667945205472</v>
      </c>
      <c r="CS16" s="1495">
        <f t="shared" si="13"/>
        <v>0.51657160647571609</v>
      </c>
      <c r="CT16" s="878">
        <f t="shared" si="13"/>
        <v>0.70890709897882942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647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0.12508781917808218</v>
      </c>
      <c r="CJ17" s="876">
        <f t="shared" si="12"/>
        <v>0.19203230062266499</v>
      </c>
      <c r="CK17" s="877">
        <f t="shared" si="12"/>
        <v>0.20537088231631384</v>
      </c>
      <c r="CL17" s="877">
        <f t="shared" si="12"/>
        <v>0.2142447605977584</v>
      </c>
      <c r="CM17" s="877">
        <f t="shared" si="12"/>
        <v>0.23858894308841844</v>
      </c>
      <c r="CN17" s="876">
        <f t="shared" si="13"/>
        <v>0.28172328063511831</v>
      </c>
      <c r="CO17" s="876">
        <f t="shared" si="13"/>
        <v>0.3088155703113325</v>
      </c>
      <c r="CP17" s="876">
        <f t="shared" si="13"/>
        <v>0.31796999327521785</v>
      </c>
      <c r="CQ17" s="875">
        <f t="shared" si="13"/>
        <v>0.31918745006226651</v>
      </c>
      <c r="CR17" s="1495">
        <f t="shared" si="13"/>
        <v>0.34744779142501331</v>
      </c>
      <c r="CS17" s="1495">
        <f t="shared" si="13"/>
        <v>0.34918537673723538</v>
      </c>
      <c r="CT17" s="878">
        <f t="shared" si="13"/>
        <v>0.44710296687422174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0</v>
      </c>
      <c r="CJ18" s="876">
        <f t="shared" si="12"/>
        <v>7.9365079365079375E-2</v>
      </c>
      <c r="CK18" s="877">
        <f t="shared" si="12"/>
        <v>7.9365079365079375E-2</v>
      </c>
      <c r="CL18" s="877">
        <f t="shared" si="12"/>
        <v>7.9365079365079375E-2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9.5238095238095233E-2</v>
      </c>
      <c r="CP18" s="876">
        <f t="shared" si="13"/>
        <v>0.1020408163265306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0.14285714285714285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3.1631282689912827E-3</v>
      </c>
      <c r="CR19" s="1495">
        <f t="shared" si="13"/>
        <v>1.3488855114748264E-2</v>
      </c>
      <c r="CS19" s="1495">
        <f t="shared" si="13"/>
        <v>3.0903936986301367E-2</v>
      </c>
      <c r="CT19" s="878">
        <f t="shared" si="13"/>
        <v>0.17428610824408469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55290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24360</v>
      </c>
      <c r="CJ20" s="893">
        <f t="shared" si="68"/>
        <v>45560</v>
      </c>
      <c r="CK20" s="894">
        <f t="shared" si="68"/>
        <v>54450</v>
      </c>
      <c r="CL20" s="894">
        <f t="shared" si="68"/>
        <v>66380</v>
      </c>
      <c r="CM20" s="894">
        <f t="shared" si="68"/>
        <v>67440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68120</v>
      </c>
      <c r="CO20" s="893">
        <f t="shared" si="69"/>
        <v>73160</v>
      </c>
      <c r="CP20" s="893">
        <f t="shared" si="69"/>
        <v>123637.185</v>
      </c>
      <c r="CQ20" s="892">
        <f t="shared" si="69"/>
        <v>146800</v>
      </c>
      <c r="CR20" s="1496">
        <f t="shared" si="69"/>
        <v>222850</v>
      </c>
      <c r="CS20" s="1496">
        <f t="shared" si="69"/>
        <v>253400</v>
      </c>
      <c r="CT20" s="895">
        <f t="shared" si="69"/>
        <v>312539.8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0</v>
      </c>
      <c r="CL21" s="894">
        <f t="shared" si="68"/>
        <v>0</v>
      </c>
      <c r="CM21" s="894">
        <f t="shared" si="68"/>
        <v>0</v>
      </c>
      <c r="CN21" s="893">
        <f t="shared" si="69"/>
        <v>4200</v>
      </c>
      <c r="CO21" s="893">
        <f t="shared" si="69"/>
        <v>4467.1849999999995</v>
      </c>
      <c r="CP21" s="893">
        <f t="shared" si="69"/>
        <v>6000</v>
      </c>
      <c r="CQ21" s="892">
        <f t="shared" si="69"/>
        <v>18710</v>
      </c>
      <c r="CR21" s="1496">
        <f t="shared" si="69"/>
        <v>28890</v>
      </c>
      <c r="CS21" s="1496">
        <f t="shared" si="69"/>
        <v>48499.8</v>
      </c>
      <c r="CT21" s="895">
        <f t="shared" si="69"/>
        <v>69000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0</v>
      </c>
      <c r="CR22" s="1496">
        <f t="shared" si="69"/>
        <v>0</v>
      </c>
      <c r="CS22" s="1496">
        <f t="shared" si="69"/>
        <v>5000</v>
      </c>
      <c r="CT22" s="895">
        <f t="shared" si="69"/>
        <v>16600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6000</v>
      </c>
      <c r="CJ23" s="893">
        <f t="shared" si="68"/>
        <v>8000</v>
      </c>
      <c r="CK23" s="894">
        <f t="shared" si="68"/>
        <v>10000</v>
      </c>
      <c r="CL23" s="894">
        <f t="shared" si="68"/>
        <v>10100</v>
      </c>
      <c r="CM23" s="894">
        <f t="shared" si="68"/>
        <v>11000</v>
      </c>
      <c r="CN23" s="893">
        <f t="shared" si="69"/>
        <v>13400</v>
      </c>
      <c r="CO23" s="893">
        <f t="shared" si="69"/>
        <v>14000</v>
      </c>
      <c r="CP23" s="893">
        <f t="shared" si="69"/>
        <v>16250</v>
      </c>
      <c r="CQ23" s="892">
        <f t="shared" si="69"/>
        <v>18800</v>
      </c>
      <c r="CR23" s="1496">
        <f t="shared" si="69"/>
        <v>19000</v>
      </c>
      <c r="CS23" s="1496">
        <f t="shared" si="69"/>
        <v>24000</v>
      </c>
      <c r="CT23" s="895">
        <f t="shared" si="69"/>
        <v>24480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18000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13200</v>
      </c>
      <c r="CR24" s="1496">
        <f t="shared" si="69"/>
        <v>18000</v>
      </c>
      <c r="CS24" s="1496">
        <f t="shared" si="69"/>
        <v>19200</v>
      </c>
      <c r="CT24" s="895">
        <f t="shared" si="69"/>
        <v>30000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0</v>
      </c>
      <c r="CN25" s="893">
        <f t="shared" si="69"/>
        <v>0</v>
      </c>
      <c r="CO25" s="893">
        <f t="shared" si="69"/>
        <v>0</v>
      </c>
      <c r="CP25" s="893">
        <f t="shared" si="69"/>
        <v>21600</v>
      </c>
      <c r="CQ25" s="892">
        <f t="shared" si="69"/>
        <v>38400</v>
      </c>
      <c r="CR25" s="1496">
        <f t="shared" si="69"/>
        <v>140400</v>
      </c>
      <c r="CS25" s="1496">
        <f t="shared" si="69"/>
        <v>240000</v>
      </c>
      <c r="CT25" s="895">
        <f t="shared" si="69"/>
        <v>246000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900</v>
      </c>
      <c r="CT26" s="895">
        <f t="shared" si="69"/>
        <v>19200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0</v>
      </c>
      <c r="CN27" s="893">
        <f t="shared" si="69"/>
        <v>0</v>
      </c>
      <c r="CO27" s="893">
        <f t="shared" si="69"/>
        <v>0</v>
      </c>
      <c r="CP27" s="893">
        <f t="shared" si="69"/>
        <v>0</v>
      </c>
      <c r="CQ27" s="892">
        <f t="shared" si="69"/>
        <v>0</v>
      </c>
      <c r="CR27" s="1496">
        <f t="shared" si="69"/>
        <v>4320</v>
      </c>
      <c r="CS27" s="1496">
        <f t="shared" si="69"/>
        <v>24000</v>
      </c>
      <c r="CT27" s="895">
        <f t="shared" si="69"/>
        <v>47880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3720</v>
      </c>
      <c r="CK28" s="894">
        <f t="shared" si="68"/>
        <v>3720</v>
      </c>
      <c r="CL28" s="894">
        <f t="shared" si="68"/>
        <v>14640</v>
      </c>
      <c r="CM28" s="894">
        <f t="shared" si="68"/>
        <v>14640</v>
      </c>
      <c r="CN28" s="893">
        <f t="shared" si="69"/>
        <v>14640</v>
      </c>
      <c r="CO28" s="893">
        <f t="shared" si="69"/>
        <v>18360</v>
      </c>
      <c r="CP28" s="893">
        <f t="shared" si="69"/>
        <v>18360</v>
      </c>
      <c r="CQ28" s="892">
        <f t="shared" si="69"/>
        <v>19920</v>
      </c>
      <c r="CR28" s="1496">
        <f t="shared" si="69"/>
        <v>30360</v>
      </c>
      <c r="CS28" s="1496">
        <f t="shared" si="69"/>
        <v>31080</v>
      </c>
      <c r="CT28" s="895">
        <f t="shared" si="69"/>
        <v>34560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2000</v>
      </c>
      <c r="CR29" s="1496">
        <f t="shared" si="69"/>
        <v>3000</v>
      </c>
      <c r="CS29" s="1496">
        <f t="shared" si="69"/>
        <v>3000</v>
      </c>
      <c r="CT29" s="895">
        <f t="shared" si="69"/>
        <v>7200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28322</v>
      </c>
      <c r="CJ31" s="893">
        <f t="shared" si="116"/>
        <v>28971.360000000001</v>
      </c>
      <c r="CK31" s="894">
        <f t="shared" si="116"/>
        <v>38079.664000000004</v>
      </c>
      <c r="CL31" s="894">
        <f t="shared" si="116"/>
        <v>42099.027999999998</v>
      </c>
      <c r="CM31" s="894">
        <f t="shared" si="116"/>
        <v>42320.508000000002</v>
      </c>
      <c r="CN31" s="893">
        <f t="shared" si="117"/>
        <v>42622.835999999996</v>
      </c>
      <c r="CO31" s="893">
        <f t="shared" si="117"/>
        <v>57515.28</v>
      </c>
      <c r="CP31" s="893">
        <f t="shared" si="117"/>
        <v>61161.144</v>
      </c>
      <c r="CQ31" s="892">
        <f t="shared" si="117"/>
        <v>95795.6</v>
      </c>
      <c r="CR31" s="1496">
        <f t="shared" si="117"/>
        <v>109400.76000000001</v>
      </c>
      <c r="CS31" s="1496">
        <f t="shared" si="117"/>
        <v>222905.856</v>
      </c>
      <c r="CT31" s="895">
        <f t="shared" si="117"/>
        <v>293218.40000000002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480</v>
      </c>
      <c r="CJ32" s="893">
        <f t="shared" si="116"/>
        <v>1548</v>
      </c>
      <c r="CK32" s="894">
        <f t="shared" si="116"/>
        <v>2910</v>
      </c>
      <c r="CL32" s="894">
        <f t="shared" si="116"/>
        <v>3588</v>
      </c>
      <c r="CM32" s="894">
        <f t="shared" si="116"/>
        <v>3600</v>
      </c>
      <c r="CN32" s="893">
        <f t="shared" si="117"/>
        <v>4704</v>
      </c>
      <c r="CO32" s="893">
        <f t="shared" si="117"/>
        <v>4800</v>
      </c>
      <c r="CP32" s="893">
        <f t="shared" si="117"/>
        <v>5244</v>
      </c>
      <c r="CQ32" s="892">
        <f t="shared" si="117"/>
        <v>5490</v>
      </c>
      <c r="CR32" s="1496">
        <f t="shared" si="117"/>
        <v>5640</v>
      </c>
      <c r="CS32" s="1496">
        <f t="shared" si="117"/>
        <v>6072</v>
      </c>
      <c r="CT32" s="895">
        <f t="shared" si="117"/>
        <v>6360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4356</v>
      </c>
      <c r="CJ33" s="893">
        <f t="shared" si="116"/>
        <v>5288.4000000000005</v>
      </c>
      <c r="CK33" s="894">
        <f t="shared" si="116"/>
        <v>5902.8360000000002</v>
      </c>
      <c r="CL33" s="894">
        <f t="shared" si="116"/>
        <v>6059.6639999999998</v>
      </c>
      <c r="CM33" s="894">
        <f t="shared" si="116"/>
        <v>6621.3600000000006</v>
      </c>
      <c r="CN33" s="893">
        <f t="shared" si="117"/>
        <v>6698.5079999999998</v>
      </c>
      <c r="CO33" s="893">
        <f t="shared" si="117"/>
        <v>7823.76</v>
      </c>
      <c r="CP33" s="893">
        <f t="shared" si="117"/>
        <v>8099.0280000000002</v>
      </c>
      <c r="CQ33" s="892">
        <f t="shared" si="117"/>
        <v>8891.8559999999998</v>
      </c>
      <c r="CR33" s="1496">
        <f t="shared" si="117"/>
        <v>10833.6</v>
      </c>
      <c r="CS33" s="1496">
        <f t="shared" si="117"/>
        <v>11363.279999999999</v>
      </c>
      <c r="CT33" s="895">
        <f t="shared" si="117"/>
        <v>15945.144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1488</v>
      </c>
      <c r="CJ34" s="893">
        <f t="shared" si="116"/>
        <v>1650</v>
      </c>
      <c r="CK34" s="894">
        <f t="shared" si="116"/>
        <v>1680</v>
      </c>
      <c r="CL34" s="894">
        <f t="shared" si="116"/>
        <v>1884</v>
      </c>
      <c r="CM34" s="894">
        <f t="shared" si="116"/>
        <v>4302</v>
      </c>
      <c r="CN34" s="893">
        <f t="shared" si="117"/>
        <v>4872</v>
      </c>
      <c r="CO34" s="893">
        <f t="shared" si="117"/>
        <v>5616</v>
      </c>
      <c r="CP34" s="893">
        <f t="shared" si="117"/>
        <v>7180</v>
      </c>
      <c r="CQ34" s="892">
        <f t="shared" si="117"/>
        <v>7590</v>
      </c>
      <c r="CR34" s="1496">
        <f t="shared" si="117"/>
        <v>9950</v>
      </c>
      <c r="CS34" s="1496">
        <f t="shared" si="117"/>
        <v>12060</v>
      </c>
      <c r="CT34" s="895">
        <f t="shared" si="117"/>
        <v>14280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0</v>
      </c>
      <c r="CT35" s="895">
        <f t="shared" si="117"/>
        <v>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1000</v>
      </c>
      <c r="CJ36" s="893">
        <f t="shared" si="116"/>
        <v>1450</v>
      </c>
      <c r="CK36" s="894">
        <f t="shared" si="116"/>
        <v>2000</v>
      </c>
      <c r="CL36" s="894">
        <f t="shared" si="116"/>
        <v>3909</v>
      </c>
      <c r="CM36" s="894">
        <f t="shared" si="116"/>
        <v>4900</v>
      </c>
      <c r="CN36" s="893">
        <f t="shared" si="117"/>
        <v>5150</v>
      </c>
      <c r="CO36" s="893">
        <f t="shared" si="117"/>
        <v>5950</v>
      </c>
      <c r="CP36" s="893">
        <f t="shared" si="117"/>
        <v>7200</v>
      </c>
      <c r="CQ36" s="892">
        <f t="shared" si="117"/>
        <v>8300</v>
      </c>
      <c r="CR36" s="1496">
        <f t="shared" si="117"/>
        <v>8500</v>
      </c>
      <c r="CS36" s="1496">
        <f t="shared" si="117"/>
        <v>11400</v>
      </c>
      <c r="CT36" s="895">
        <f t="shared" si="117"/>
        <v>11960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1300</v>
      </c>
      <c r="CJ37" s="893">
        <f t="shared" si="116"/>
        <v>1350</v>
      </c>
      <c r="CK37" s="894">
        <f t="shared" si="116"/>
        <v>1350</v>
      </c>
      <c r="CL37" s="894">
        <f t="shared" si="116"/>
        <v>1350</v>
      </c>
      <c r="CM37" s="894">
        <f t="shared" si="116"/>
        <v>2500</v>
      </c>
      <c r="CN37" s="893">
        <f t="shared" si="117"/>
        <v>2500</v>
      </c>
      <c r="CO37" s="893">
        <f t="shared" si="117"/>
        <v>3400</v>
      </c>
      <c r="CP37" s="893">
        <f t="shared" si="117"/>
        <v>3600</v>
      </c>
      <c r="CQ37" s="892">
        <f t="shared" si="117"/>
        <v>5200</v>
      </c>
      <c r="CR37" s="1496">
        <f t="shared" si="117"/>
        <v>5400</v>
      </c>
      <c r="CS37" s="1496">
        <f t="shared" si="117"/>
        <v>8400</v>
      </c>
      <c r="CT37" s="895">
        <f t="shared" si="117"/>
        <v>10000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300</v>
      </c>
      <c r="CJ38" s="893">
        <f t="shared" si="116"/>
        <v>2000</v>
      </c>
      <c r="CK38" s="894">
        <f t="shared" si="116"/>
        <v>3000</v>
      </c>
      <c r="CL38" s="894">
        <f t="shared" si="116"/>
        <v>3000</v>
      </c>
      <c r="CM38" s="894">
        <f t="shared" si="116"/>
        <v>3000</v>
      </c>
      <c r="CN38" s="893">
        <f t="shared" si="117"/>
        <v>4800</v>
      </c>
      <c r="CO38" s="893">
        <f t="shared" si="117"/>
        <v>6000</v>
      </c>
      <c r="CP38" s="893">
        <f t="shared" si="117"/>
        <v>6500</v>
      </c>
      <c r="CQ38" s="892">
        <f t="shared" si="117"/>
        <v>7200</v>
      </c>
      <c r="CR38" s="1496">
        <f t="shared" si="117"/>
        <v>7500</v>
      </c>
      <c r="CS38" s="1496">
        <f t="shared" si="117"/>
        <v>8000</v>
      </c>
      <c r="CT38" s="895">
        <f t="shared" si="117"/>
        <v>10000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596</v>
      </c>
      <c r="CJ39" s="893">
        <f t="shared" si="116"/>
        <v>626</v>
      </c>
      <c r="CK39" s="894">
        <f t="shared" si="116"/>
        <v>660</v>
      </c>
      <c r="CL39" s="894">
        <f t="shared" si="116"/>
        <v>690</v>
      </c>
      <c r="CM39" s="894">
        <f t="shared" si="116"/>
        <v>730</v>
      </c>
      <c r="CN39" s="893">
        <f t="shared" si="117"/>
        <v>1152</v>
      </c>
      <c r="CO39" s="893">
        <f t="shared" si="117"/>
        <v>1460</v>
      </c>
      <c r="CP39" s="893">
        <f t="shared" si="117"/>
        <v>1460</v>
      </c>
      <c r="CQ39" s="892">
        <f t="shared" si="117"/>
        <v>1856</v>
      </c>
      <c r="CR39" s="1496">
        <f t="shared" si="117"/>
        <v>2450</v>
      </c>
      <c r="CS39" s="1496">
        <f t="shared" si="117"/>
        <v>2512</v>
      </c>
      <c r="CT39" s="895">
        <f t="shared" si="117"/>
        <v>7224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764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168</v>
      </c>
      <c r="CJ40" s="893">
        <f t="shared" si="116"/>
        <v>432</v>
      </c>
      <c r="CK40" s="894">
        <f t="shared" si="116"/>
        <v>1080</v>
      </c>
      <c r="CL40" s="894">
        <f t="shared" si="116"/>
        <v>1080</v>
      </c>
      <c r="CM40" s="894">
        <f t="shared" si="116"/>
        <v>1200</v>
      </c>
      <c r="CN40" s="893">
        <f t="shared" si="117"/>
        <v>1440</v>
      </c>
      <c r="CO40" s="893">
        <f t="shared" si="117"/>
        <v>1536</v>
      </c>
      <c r="CP40" s="893">
        <f t="shared" si="117"/>
        <v>1750</v>
      </c>
      <c r="CQ40" s="892">
        <f t="shared" si="117"/>
        <v>2496</v>
      </c>
      <c r="CR40" s="1496">
        <f t="shared" si="117"/>
        <v>4280</v>
      </c>
      <c r="CS40" s="1496">
        <f t="shared" si="117"/>
        <v>6000</v>
      </c>
      <c r="CT40" s="895">
        <f t="shared" si="117"/>
        <v>18000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600</v>
      </c>
      <c r="CJ41" s="893">
        <f t="shared" si="116"/>
        <v>2200</v>
      </c>
      <c r="CK41" s="894">
        <f t="shared" si="116"/>
        <v>2216</v>
      </c>
      <c r="CL41" s="894">
        <f t="shared" si="116"/>
        <v>9320</v>
      </c>
      <c r="CM41" s="894">
        <f t="shared" si="116"/>
        <v>10068</v>
      </c>
      <c r="CN41" s="893">
        <f t="shared" si="117"/>
        <v>13800</v>
      </c>
      <c r="CO41" s="893">
        <f t="shared" si="117"/>
        <v>15390</v>
      </c>
      <c r="CP41" s="893">
        <f t="shared" si="117"/>
        <v>21000</v>
      </c>
      <c r="CQ41" s="892">
        <f t="shared" si="117"/>
        <v>61200</v>
      </c>
      <c r="CR41" s="1496">
        <f t="shared" si="117"/>
        <v>76500</v>
      </c>
      <c r="CS41" s="1496">
        <f t="shared" si="117"/>
        <v>147400</v>
      </c>
      <c r="CT41" s="895">
        <f t="shared" si="117"/>
        <v>241600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0.10634834508952794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4.9529691898439815E-3</v>
      </c>
      <c r="CH42" s="893">
        <f t="shared" si="116"/>
        <v>1.0535557506584723E-2</v>
      </c>
      <c r="CI42" s="893">
        <f t="shared" si="116"/>
        <v>2.1539151895894098E-2</v>
      </c>
      <c r="CJ42" s="893">
        <f t="shared" si="116"/>
        <v>2.444141689373297E-2</v>
      </c>
      <c r="CK42" s="894">
        <f t="shared" si="116"/>
        <v>2.509865824782952E-2</v>
      </c>
      <c r="CL42" s="894">
        <f t="shared" si="116"/>
        <v>3.8046806064049421E-2</v>
      </c>
      <c r="CM42" s="894">
        <f t="shared" si="116"/>
        <v>5.3443526170798901E-2</v>
      </c>
      <c r="CN42" s="893">
        <f t="shared" si="117"/>
        <v>7.7758007117437716E-2</v>
      </c>
      <c r="CO42" s="893">
        <f t="shared" si="117"/>
        <v>8.0593071051086318E-2</v>
      </c>
      <c r="CP42" s="893">
        <f t="shared" si="117"/>
        <v>8.2996172772006563E-2</v>
      </c>
      <c r="CQ42" s="892">
        <f t="shared" si="117"/>
        <v>8.4965351009340162E-2</v>
      </c>
      <c r="CR42" s="1496">
        <f t="shared" si="117"/>
        <v>0.14778325123152711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18748.951999999997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-18262.835999999996</v>
      </c>
      <c r="CE43" s="1496">
        <f t="shared" si="116"/>
        <v>0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12129.491999999998</v>
      </c>
      <c r="CK43" s="894">
        <f t="shared" si="116"/>
        <v>14236.424999999988</v>
      </c>
      <c r="CL43" s="894">
        <f t="shared" si="116"/>
        <v>15644.720000000001</v>
      </c>
      <c r="CM43" s="894">
        <f t="shared" si="116"/>
        <v>16588.64</v>
      </c>
      <c r="CN43" s="893">
        <f t="shared" si="117"/>
        <v>19321.399999999965</v>
      </c>
      <c r="CO43" s="893">
        <f t="shared" si="117"/>
        <v>26020.972000000002</v>
      </c>
      <c r="CP43" s="893">
        <f t="shared" si="117"/>
        <v>29360.335999999996</v>
      </c>
      <c r="CQ43" s="892">
        <f t="shared" si="117"/>
        <v>30494.144</v>
      </c>
      <c r="CR43" s="1496">
        <f t="shared" si="117"/>
        <v>38058</v>
      </c>
      <c r="CS43" s="1496">
        <f t="shared" si="117"/>
        <v>51004.399999999994</v>
      </c>
      <c r="CT43" s="895">
        <f t="shared" si="117"/>
        <v>161688.856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4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716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717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1</v>
      </c>
      <c r="CJ93" s="855">
        <f t="shared" si="235"/>
        <v>2</v>
      </c>
      <c r="CK93" s="856">
        <f t="shared" si="235"/>
        <v>2</v>
      </c>
      <c r="CL93" s="856">
        <f t="shared" si="235"/>
        <v>2</v>
      </c>
      <c r="CM93" s="856">
        <f t="shared" si="235"/>
        <v>3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3</v>
      </c>
      <c r="CO93" s="855">
        <f t="shared" si="236"/>
        <v>3</v>
      </c>
      <c r="CP93" s="855">
        <f t="shared" si="236"/>
        <v>4</v>
      </c>
      <c r="CQ93" s="854">
        <f t="shared" si="236"/>
        <v>4</v>
      </c>
      <c r="CR93" s="1494">
        <f t="shared" si="236"/>
        <v>5</v>
      </c>
      <c r="CS93" s="1494">
        <f t="shared" si="236"/>
        <v>6</v>
      </c>
      <c r="CT93" s="857">
        <f t="shared" si="236"/>
        <v>8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716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180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>
        <f t="shared" si="235"/>
        <v>2</v>
      </c>
      <c r="CI95" s="855">
        <f t="shared" si="235"/>
        <v>2</v>
      </c>
      <c r="CJ95" s="855">
        <f t="shared" si="235"/>
        <v>2</v>
      </c>
      <c r="CK95" s="856">
        <f t="shared" si="235"/>
        <v>2</v>
      </c>
      <c r="CL95" s="856">
        <f t="shared" si="235"/>
        <v>3</v>
      </c>
      <c r="CM95" s="856">
        <f t="shared" si="235"/>
        <v>3</v>
      </c>
      <c r="CN95" s="855">
        <f t="shared" si="236"/>
        <v>3</v>
      </c>
      <c r="CO95" s="855">
        <f t="shared" si="236"/>
        <v>3</v>
      </c>
      <c r="CP95" s="855">
        <f t="shared" si="236"/>
        <v>5</v>
      </c>
      <c r="CQ95" s="854">
        <f t="shared" si="236"/>
        <v>5</v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>
        <f t="shared" si="235"/>
        <v>720</v>
      </c>
      <c r="CI96" s="855">
        <f t="shared" si="235"/>
        <v>900</v>
      </c>
      <c r="CJ96" s="855">
        <f t="shared" si="235"/>
        <v>1080</v>
      </c>
      <c r="CK96" s="856">
        <f t="shared" si="235"/>
        <v>1080</v>
      </c>
      <c r="CL96" s="856">
        <f t="shared" si="235"/>
        <v>1080</v>
      </c>
      <c r="CM96" s="856">
        <f t="shared" si="235"/>
        <v>1440</v>
      </c>
      <c r="CN96" s="855">
        <f t="shared" si="236"/>
        <v>1620</v>
      </c>
      <c r="CO96" s="855">
        <f t="shared" si="236"/>
        <v>2160</v>
      </c>
      <c r="CP96" s="855">
        <f t="shared" si="236"/>
        <v>2700</v>
      </c>
      <c r="CQ96" s="854">
        <f t="shared" si="236"/>
        <v>2880</v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>
        <f t="shared" si="235"/>
        <v>1000</v>
      </c>
      <c r="CM97" s="856">
        <f t="shared" si="235"/>
        <v>1080</v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>
        <f t="shared" si="235"/>
        <v>5</v>
      </c>
      <c r="CM98" s="856">
        <f t="shared" si="235"/>
        <v>5</v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>
        <f t="shared" si="235"/>
        <v>5000</v>
      </c>
      <c r="CM99" s="856">
        <f t="shared" si="235"/>
        <v>5400</v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440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1</v>
      </c>
      <c r="CJ101" s="855">
        <f t="shared" si="235"/>
        <v>80</v>
      </c>
      <c r="CK101" s="856">
        <f t="shared" si="235"/>
        <v>330</v>
      </c>
      <c r="CL101" s="856">
        <f t="shared" si="235"/>
        <v>871</v>
      </c>
      <c r="CM101" s="856">
        <f t="shared" si="235"/>
        <v>900</v>
      </c>
      <c r="CN101" s="855">
        <f t="shared" si="236"/>
        <v>1730</v>
      </c>
      <c r="CO101" s="855">
        <f t="shared" si="236"/>
        <v>2300</v>
      </c>
      <c r="CP101" s="855" t="str">
        <f t="shared" si="236"/>
        <v/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717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>
        <f t="shared" si="255"/>
        <v>0</v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0.5</v>
      </c>
      <c r="CQ110" s="875">
        <f t="shared" si="256"/>
        <v>0.92592592592592593</v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0</v>
      </c>
      <c r="CJ111" s="876">
        <f t="shared" si="255"/>
        <v>1.1599999999999999</v>
      </c>
      <c r="CK111" s="877">
        <f t="shared" si="255"/>
        <v>7.2</v>
      </c>
      <c r="CL111" s="877">
        <f t="shared" si="255"/>
        <v>23.2</v>
      </c>
      <c r="CM111" s="877">
        <f t="shared" si="255"/>
        <v>28.8</v>
      </c>
      <c r="CN111" s="876">
        <f t="shared" si="256"/>
        <v>40</v>
      </c>
      <c r="CO111" s="876">
        <f t="shared" si="256"/>
        <v>43.2</v>
      </c>
      <c r="CP111" s="876">
        <f t="shared" si="256"/>
        <v>51.6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0</v>
      </c>
      <c r="CJ116" s="876">
        <f t="shared" si="276"/>
        <v>4.8385434620174302E-3</v>
      </c>
      <c r="CK116" s="877">
        <f t="shared" si="276"/>
        <v>3.0032338729763408E-2</v>
      </c>
      <c r="CL116" s="877">
        <f t="shared" si="276"/>
        <v>6.0064677459526775E-2</v>
      </c>
      <c r="CM116" s="877">
        <f t="shared" si="276"/>
        <v>9.6770869240348639E-2</v>
      </c>
      <c r="CN116" s="876">
        <f t="shared" si="277"/>
        <v>0.11262127023661268</v>
      </c>
      <c r="CO116" s="876">
        <f t="shared" si="277"/>
        <v>0.17935980074719796</v>
      </c>
      <c r="CP116" s="876">
        <f t="shared" si="277"/>
        <v>0.20007655292652549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 t="str">
        <f t="shared" si="277"/>
        <v/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718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719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718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719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720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1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2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3.0631942714819428E-2</v>
      </c>
      <c r="CN180" s="876">
        <f t="shared" si="421"/>
        <v>5.1053237858032376E-2</v>
      </c>
      <c r="CO180" s="876">
        <f t="shared" si="421"/>
        <v>6.1263885429638856E-2</v>
      </c>
      <c r="CP180" s="876">
        <f t="shared" si="421"/>
        <v>6.1263885429638856E-2</v>
      </c>
      <c r="CQ180" s="875">
        <f t="shared" si="421"/>
        <v>6.8070983810709834E-2</v>
      </c>
      <c r="CR180" s="1495">
        <f t="shared" si="421"/>
        <v>0.12252777085927771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721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1</v>
      </c>
      <c r="CO181" s="855">
        <f t="shared" si="421"/>
        <v>1</v>
      </c>
      <c r="CP181" s="855">
        <f t="shared" si="421"/>
        <v>1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3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6.7502001423234296E-3</v>
      </c>
      <c r="CM183" s="877">
        <f t="shared" si="420"/>
        <v>7.8752334993773352E-3</v>
      </c>
      <c r="CN183" s="876">
        <f t="shared" si="421"/>
        <v>9.4502801992528019E-3</v>
      </c>
      <c r="CO183" s="876">
        <f t="shared" si="421"/>
        <v>9.4502801992528019E-3</v>
      </c>
      <c r="CP183" s="876">
        <f t="shared" si="421"/>
        <v>1.4175420298879204E-2</v>
      </c>
      <c r="CQ183" s="875">
        <f t="shared" si="421"/>
        <v>1.575046699875467E-2</v>
      </c>
      <c r="CR183" s="1495">
        <f t="shared" si="421"/>
        <v>1.8900560398505604E-2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722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723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724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725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1</v>
      </c>
      <c r="CJ198" s="855">
        <f t="shared" si="445"/>
        <v>1</v>
      </c>
      <c r="CK198" s="856">
        <f t="shared" si="445"/>
        <v>1</v>
      </c>
      <c r="CL198" s="856">
        <f t="shared" si="445"/>
        <v>1</v>
      </c>
      <c r="CM198" s="856">
        <f t="shared" si="445"/>
        <v>2</v>
      </c>
      <c r="CN198" s="855">
        <f t="shared" si="446"/>
        <v>2</v>
      </c>
      <c r="CO198" s="855">
        <f t="shared" si="446"/>
        <v>2</v>
      </c>
      <c r="CP198" s="855">
        <f t="shared" si="446"/>
        <v>2</v>
      </c>
      <c r="CQ198" s="854">
        <f t="shared" si="446"/>
        <v>2</v>
      </c>
      <c r="CR198" s="1494">
        <f t="shared" si="446"/>
        <v>2</v>
      </c>
      <c r="CS198" s="1494">
        <f t="shared" si="446"/>
        <v>2</v>
      </c>
      <c r="CT198" s="857">
        <f t="shared" si="446"/>
        <v>4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4000</v>
      </c>
      <c r="CH199" s="855">
        <f t="shared" si="445"/>
        <v>5000</v>
      </c>
      <c r="CI199" s="855">
        <f t="shared" si="445"/>
        <v>5000</v>
      </c>
      <c r="CJ199" s="855">
        <f t="shared" si="445"/>
        <v>5500</v>
      </c>
      <c r="CK199" s="856">
        <f t="shared" si="445"/>
        <v>6000</v>
      </c>
      <c r="CL199" s="856">
        <f t="shared" si="445"/>
        <v>6000</v>
      </c>
      <c r="CM199" s="856">
        <f t="shared" si="445"/>
        <v>6000</v>
      </c>
      <c r="CN199" s="855">
        <f t="shared" si="446"/>
        <v>6500</v>
      </c>
      <c r="CO199" s="855">
        <f t="shared" si="446"/>
        <v>6500</v>
      </c>
      <c r="CP199" s="855">
        <f t="shared" si="446"/>
        <v>7000</v>
      </c>
      <c r="CQ199" s="854">
        <f t="shared" si="446"/>
        <v>7000</v>
      </c>
      <c r="CR199" s="1494">
        <f t="shared" si="446"/>
        <v>8000</v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6000</v>
      </c>
      <c r="CJ200" s="855">
        <f t="shared" si="445"/>
        <v>6000</v>
      </c>
      <c r="CK200" s="856">
        <f t="shared" si="445"/>
        <v>7000</v>
      </c>
      <c r="CL200" s="856">
        <f t="shared" si="445"/>
        <v>8000</v>
      </c>
      <c r="CM200" s="856">
        <f t="shared" si="445"/>
        <v>8000</v>
      </c>
      <c r="CN200" s="855">
        <f t="shared" si="446"/>
        <v>10000</v>
      </c>
      <c r="CO200" s="855">
        <f t="shared" si="446"/>
        <v>10000</v>
      </c>
      <c r="CP200" s="855">
        <f t="shared" si="446"/>
        <v>11000</v>
      </c>
      <c r="CQ200" s="854">
        <f t="shared" si="446"/>
        <v>13000</v>
      </c>
      <c r="CR200" s="1494">
        <f t="shared" si="446"/>
        <v>13000</v>
      </c>
      <c r="CS200" s="1494">
        <f t="shared" si="446"/>
        <v>14000</v>
      </c>
      <c r="CT200" s="857">
        <f t="shared" si="446"/>
        <v>24000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 t="str">
        <f t="shared" si="445"/>
        <v/>
      </c>
      <c r="CH201" s="876">
        <f t="shared" si="445"/>
        <v>0.13333333333333333</v>
      </c>
      <c r="CI201" s="876">
        <f t="shared" si="445"/>
        <v>0.16</v>
      </c>
      <c r="CJ201" s="876">
        <f t="shared" si="445"/>
        <v>0.16666666666666666</v>
      </c>
      <c r="CK201" s="877">
        <f t="shared" si="445"/>
        <v>0.2</v>
      </c>
      <c r="CL201" s="877">
        <f t="shared" si="445"/>
        <v>0.2</v>
      </c>
      <c r="CM201" s="877">
        <f t="shared" si="445"/>
        <v>0.2</v>
      </c>
      <c r="CN201" s="876">
        <f t="shared" si="446"/>
        <v>0.2</v>
      </c>
      <c r="CO201" s="876">
        <f t="shared" si="446"/>
        <v>0.25</v>
      </c>
      <c r="CP201" s="876">
        <f t="shared" si="446"/>
        <v>0.26666666666666666</v>
      </c>
      <c r="CQ201" s="875">
        <f t="shared" si="446"/>
        <v>0.3</v>
      </c>
      <c r="CR201" s="1495" t="str">
        <f t="shared" si="446"/>
        <v/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726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727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2</v>
      </c>
      <c r="CM205" s="856">
        <f t="shared" si="472"/>
        <v>2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2</v>
      </c>
      <c r="CO205" s="855">
        <f t="shared" si="473"/>
        <v>2</v>
      </c>
      <c r="CP205" s="855">
        <f t="shared" si="473"/>
        <v>2</v>
      </c>
      <c r="CQ205" s="854">
        <f t="shared" si="473"/>
        <v>3</v>
      </c>
      <c r="CR205" s="1494">
        <f t="shared" si="473"/>
        <v>3</v>
      </c>
      <c r="CS205" s="1494">
        <f t="shared" si="473"/>
        <v>4</v>
      </c>
      <c r="CT205" s="857">
        <f t="shared" si="473"/>
        <v>10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1000</v>
      </c>
      <c r="CJ206" s="855">
        <f t="shared" si="472"/>
        <v>1000</v>
      </c>
      <c r="CK206" s="856">
        <f t="shared" si="472"/>
        <v>1000</v>
      </c>
      <c r="CL206" s="856">
        <f t="shared" si="472"/>
        <v>1200</v>
      </c>
      <c r="CM206" s="856">
        <f t="shared" si="472"/>
        <v>1500</v>
      </c>
      <c r="CN206" s="855">
        <f t="shared" si="473"/>
        <v>1500</v>
      </c>
      <c r="CO206" s="855">
        <f t="shared" si="473"/>
        <v>1500</v>
      </c>
      <c r="CP206" s="855">
        <f t="shared" si="473"/>
        <v>1800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1400</v>
      </c>
      <c r="CM207" s="856">
        <f t="shared" si="472"/>
        <v>2000</v>
      </c>
      <c r="CN207" s="855">
        <f t="shared" si="473"/>
        <v>2400</v>
      </c>
      <c r="CO207" s="855">
        <f t="shared" si="473"/>
        <v>3000</v>
      </c>
      <c r="CP207" s="855">
        <f t="shared" si="473"/>
        <v>3000</v>
      </c>
      <c r="CQ207" s="854">
        <f t="shared" si="473"/>
        <v>3000</v>
      </c>
      <c r="CR207" s="1494">
        <f t="shared" si="473"/>
        <v>5400</v>
      </c>
      <c r="CS207" s="1494">
        <f t="shared" si="473"/>
        <v>6000</v>
      </c>
      <c r="CT207" s="857">
        <f t="shared" si="473"/>
        <v>10000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728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729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1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700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700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0.25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0.3</v>
      </c>
      <c r="CI214" s="876">
        <f t="shared" si="472"/>
        <v>0.34375</v>
      </c>
      <c r="CJ214" s="876">
        <f t="shared" si="472"/>
        <v>0.375</v>
      </c>
      <c r="CK214" s="877">
        <f t="shared" si="472"/>
        <v>0.4</v>
      </c>
      <c r="CL214" s="877">
        <f t="shared" si="472"/>
        <v>0.4</v>
      </c>
      <c r="CM214" s="877">
        <f t="shared" si="472"/>
        <v>0.4</v>
      </c>
      <c r="CN214" s="876">
        <f t="shared" si="473"/>
        <v>0.46666666666666667</v>
      </c>
      <c r="CO214" s="876">
        <f t="shared" si="473"/>
        <v>0.5</v>
      </c>
      <c r="CP214" s="876">
        <f t="shared" si="473"/>
        <v>0.6</v>
      </c>
      <c r="CQ214" s="875" t="str">
        <f t="shared" si="473"/>
        <v/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730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>
        <f t="shared" si="492"/>
        <v>4</v>
      </c>
      <c r="CL215" s="856">
        <f t="shared" si="492"/>
        <v>5</v>
      </c>
      <c r="CM215" s="856">
        <f t="shared" si="492"/>
        <v>20</v>
      </c>
      <c r="CN215" s="855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>64</v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>
        <f t="shared" si="492"/>
        <v>50</v>
      </c>
      <c r="CL216" s="856">
        <f t="shared" si="492"/>
        <v>70</v>
      </c>
      <c r="CM216" s="856">
        <f t="shared" si="492"/>
        <v>100</v>
      </c>
      <c r="CN216" s="855">
        <f t="shared" si="493"/>
        <v>150</v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>
        <f t="shared" si="492"/>
        <v>250</v>
      </c>
      <c r="CL217" s="856">
        <f t="shared" si="492"/>
        <v>400</v>
      </c>
      <c r="CM217" s="856">
        <f t="shared" si="492"/>
        <v>3000</v>
      </c>
      <c r="CN217" s="855">
        <f t="shared" si="493"/>
        <v>4480</v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731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732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 t="str">
        <f t="shared" si="492"/>
        <v/>
      </c>
      <c r="CL221" s="856">
        <f t="shared" si="492"/>
        <v>28</v>
      </c>
      <c r="CM221" s="856" t="str">
        <f t="shared" si="492"/>
        <v/>
      </c>
      <c r="CN221" s="855" t="str">
        <f t="shared" si="493"/>
        <v/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 t="str">
        <f t="shared" si="492"/>
        <v/>
      </c>
      <c r="CL222" s="856">
        <f t="shared" si="492"/>
        <v>400</v>
      </c>
      <c r="CM222" s="856" t="str">
        <f t="shared" si="492"/>
        <v/>
      </c>
      <c r="CN222" s="855" t="str">
        <f t="shared" si="493"/>
        <v/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 t="str">
        <f t="shared" si="492"/>
        <v/>
      </c>
      <c r="CL223" s="856">
        <f t="shared" si="492"/>
        <v>11200</v>
      </c>
      <c r="CM223" s="856" t="str">
        <f t="shared" si="492"/>
        <v/>
      </c>
      <c r="CN223" s="855" t="str">
        <f t="shared" si="493"/>
        <v/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733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734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0.12</v>
      </c>
      <c r="CN229" s="876">
        <f t="shared" si="517"/>
        <v>0.2</v>
      </c>
      <c r="CO229" s="876">
        <f t="shared" si="517"/>
        <v>0.2</v>
      </c>
      <c r="CP229" s="876">
        <f t="shared" si="517"/>
        <v>0.25</v>
      </c>
      <c r="CQ229" s="875" t="str">
        <f t="shared" si="517"/>
        <v/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0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8.3333333333333332E-3</v>
      </c>
      <c r="CL230" s="877">
        <f t="shared" si="516"/>
        <v>9.9999999999999985E-3</v>
      </c>
      <c r="CM230" s="877">
        <f t="shared" si="516"/>
        <v>9.9999999999999985E-3</v>
      </c>
      <c r="CN230" s="876">
        <f t="shared" si="517"/>
        <v>9.9999999999999985E-3</v>
      </c>
      <c r="CO230" s="876">
        <f t="shared" si="517"/>
        <v>1.6666666666666666E-2</v>
      </c>
      <c r="CP230" s="876">
        <f t="shared" si="517"/>
        <v>1.6666666666666666E-2</v>
      </c>
      <c r="CQ230" s="875">
        <f t="shared" si="517"/>
        <v>2.0833333333333332E-2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 t="str">
        <f t="shared" si="516"/>
        <v/>
      </c>
      <c r="CH237" s="855">
        <f t="shared" si="516"/>
        <v>350</v>
      </c>
      <c r="CI237" s="855">
        <f t="shared" si="516"/>
        <v>400</v>
      </c>
      <c r="CJ237" s="855">
        <f t="shared" si="516"/>
        <v>750</v>
      </c>
      <c r="CK237" s="856">
        <f t="shared" si="516"/>
        <v>750</v>
      </c>
      <c r="CL237" s="856">
        <f t="shared" si="516"/>
        <v>1000</v>
      </c>
      <c r="CM237" s="856">
        <f t="shared" si="516"/>
        <v>1500</v>
      </c>
      <c r="CN237" s="855">
        <f t="shared" si="517"/>
        <v>2000</v>
      </c>
      <c r="CO237" s="855">
        <f t="shared" si="517"/>
        <v>2500</v>
      </c>
      <c r="CP237" s="855">
        <f t="shared" si="517"/>
        <v>10000</v>
      </c>
      <c r="CQ237" s="854">
        <f t="shared" si="517"/>
        <v>15000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 t="str">
        <f t="shared" si="540"/>
        <v/>
      </c>
      <c r="CI239" s="855">
        <f t="shared" si="540"/>
        <v>500</v>
      </c>
      <c r="CJ239" s="855">
        <f t="shared" si="540"/>
        <v>700</v>
      </c>
      <c r="CK239" s="856">
        <f t="shared" si="540"/>
        <v>1400</v>
      </c>
      <c r="CL239" s="856">
        <f t="shared" si="540"/>
        <v>1500</v>
      </c>
      <c r="CM239" s="856">
        <f t="shared" si="540"/>
        <v>2250</v>
      </c>
      <c r="CN239" s="855">
        <f t="shared" si="541"/>
        <v>8000</v>
      </c>
      <c r="CO239" s="855">
        <f t="shared" si="541"/>
        <v>15000</v>
      </c>
      <c r="CP239" s="855" t="str">
        <f t="shared" si="541"/>
        <v/>
      </c>
      <c r="CQ239" s="854" t="str">
        <f t="shared" si="541"/>
        <v/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 t="str">
        <f t="shared" si="540"/>
        <v/>
      </c>
      <c r="CI240" s="1085">
        <f t="shared" si="540"/>
        <v>3</v>
      </c>
      <c r="CJ240" s="1085">
        <f t="shared" si="540"/>
        <v>3</v>
      </c>
      <c r="CK240" s="1086">
        <f t="shared" si="540"/>
        <v>4</v>
      </c>
      <c r="CL240" s="1086">
        <f t="shared" si="540"/>
        <v>4</v>
      </c>
      <c r="CM240" s="1086">
        <f t="shared" si="540"/>
        <v>4</v>
      </c>
      <c r="CN240" s="1085">
        <f t="shared" si="541"/>
        <v>4</v>
      </c>
      <c r="CO240" s="1085">
        <f t="shared" si="541"/>
        <v>4</v>
      </c>
      <c r="CP240" s="1085" t="str">
        <f t="shared" si="541"/>
        <v/>
      </c>
      <c r="CQ240" s="1084" t="str">
        <f t="shared" si="541"/>
        <v/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 t="str">
        <f t="shared" si="540"/>
        <v/>
      </c>
      <c r="CI241" s="855">
        <f t="shared" si="540"/>
        <v>2000</v>
      </c>
      <c r="CJ241" s="855">
        <f t="shared" si="540"/>
        <v>2800</v>
      </c>
      <c r="CK241" s="856">
        <f t="shared" si="540"/>
        <v>4200</v>
      </c>
      <c r="CL241" s="856">
        <f t="shared" si="540"/>
        <v>6000</v>
      </c>
      <c r="CM241" s="856">
        <f t="shared" si="540"/>
        <v>9000</v>
      </c>
      <c r="CN241" s="855">
        <f t="shared" si="541"/>
        <v>24000</v>
      </c>
      <c r="CO241" s="855">
        <f t="shared" si="541"/>
        <v>60000</v>
      </c>
      <c r="CP241" s="855" t="str">
        <f t="shared" si="541"/>
        <v/>
      </c>
      <c r="CQ241" s="854" t="str">
        <f t="shared" si="541"/>
        <v/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 t="str">
        <f t="shared" si="540"/>
        <v/>
      </c>
      <c r="CJ242" s="855">
        <f t="shared" si="540"/>
        <v>50</v>
      </c>
      <c r="CK242" s="856">
        <f t="shared" si="540"/>
        <v>50</v>
      </c>
      <c r="CL242" s="856">
        <f t="shared" si="540"/>
        <v>100</v>
      </c>
      <c r="CM242" s="856">
        <f t="shared" si="540"/>
        <v>100</v>
      </c>
      <c r="CN242" s="855">
        <f t="shared" si="541"/>
        <v>400</v>
      </c>
      <c r="CO242" s="855">
        <f t="shared" si="541"/>
        <v>1750</v>
      </c>
      <c r="CP242" s="855" t="str">
        <f t="shared" si="541"/>
        <v/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 t="str">
        <f t="shared" si="540"/>
        <v/>
      </c>
      <c r="CH243" s="876">
        <f t="shared" si="540"/>
        <v>0</v>
      </c>
      <c r="CI243" s="876">
        <f t="shared" si="540"/>
        <v>0</v>
      </c>
      <c r="CJ243" s="876">
        <f t="shared" si="540"/>
        <v>0</v>
      </c>
      <c r="CK243" s="877">
        <f t="shared" si="540"/>
        <v>0.13143493150684929</v>
      </c>
      <c r="CL243" s="877">
        <f t="shared" si="540"/>
        <v>0.189266301369863</v>
      </c>
      <c r="CM243" s="877">
        <f t="shared" si="540"/>
        <v>0.20278532289628176</v>
      </c>
      <c r="CN243" s="876">
        <f t="shared" si="541"/>
        <v>0.20701001712328765</v>
      </c>
      <c r="CO243" s="876">
        <f t="shared" si="541"/>
        <v>0.23658287671232875</v>
      </c>
      <c r="CP243" s="876">
        <f t="shared" si="541"/>
        <v>0.23658287671232875</v>
      </c>
      <c r="CQ243" s="875">
        <f t="shared" si="541"/>
        <v>0.47316575342465739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735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736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807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>
        <f t="shared" si="580"/>
        <v>72</v>
      </c>
      <c r="CL258" s="856">
        <f t="shared" si="580"/>
        <v>150</v>
      </c>
      <c r="CM258" s="856">
        <f t="shared" si="580"/>
        <v>900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60</v>
      </c>
      <c r="CM260" s="856">
        <f t="shared" si="580"/>
        <v>840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2.33</v>
      </c>
      <c r="CM261" s="856">
        <f t="shared" si="580"/>
        <v>3.33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199.8</v>
      </c>
      <c r="CM262" s="856">
        <f t="shared" si="580"/>
        <v>1957.2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 t="str">
        <f t="shared" si="580"/>
        <v/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>
        <f t="shared" si="580"/>
        <v>4.3797160647571602E-3</v>
      </c>
      <c r="CL264" s="877">
        <f t="shared" si="580"/>
        <v>4.3797160647571602E-3</v>
      </c>
      <c r="CM264" s="877">
        <f t="shared" si="580"/>
        <v>6.5695740971357403E-3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737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738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 t="str">
        <f t="shared" si="606"/>
        <v/>
      </c>
      <c r="CK272" s="856">
        <f t="shared" si="606"/>
        <v>20</v>
      </c>
      <c r="CL272" s="856">
        <f t="shared" si="606"/>
        <v>250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 t="str">
        <f t="shared" si="606"/>
        <v/>
      </c>
      <c r="CK274" s="856">
        <f t="shared" si="606"/>
        <v>150</v>
      </c>
      <c r="CL274" s="856">
        <f t="shared" si="606"/>
        <v>1000</v>
      </c>
      <c r="CM274" s="856">
        <f t="shared" si="606"/>
        <v>3950</v>
      </c>
      <c r="CN274" s="855" t="str">
        <f t="shared" si="607"/>
        <v/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 t="str">
        <f t="shared" si="606"/>
        <v/>
      </c>
      <c r="CK275" s="856">
        <f t="shared" si="606"/>
        <v>6</v>
      </c>
      <c r="CL275" s="856">
        <f t="shared" si="606"/>
        <v>9</v>
      </c>
      <c r="CM275" s="856">
        <f t="shared" si="606"/>
        <v>24</v>
      </c>
      <c r="CN275" s="855" t="str">
        <f t="shared" si="607"/>
        <v/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 t="str">
        <f t="shared" si="606"/>
        <v/>
      </c>
      <c r="CK276" s="856">
        <f t="shared" si="606"/>
        <v>3600</v>
      </c>
      <c r="CL276" s="856">
        <f t="shared" si="606"/>
        <v>9000</v>
      </c>
      <c r="CM276" s="856">
        <f t="shared" si="606"/>
        <v>23700</v>
      </c>
      <c r="CN276" s="855" t="str">
        <f t="shared" si="607"/>
        <v/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>
        <f t="shared" si="606"/>
        <v>50</v>
      </c>
      <c r="CM277" s="856">
        <f t="shared" si="606"/>
        <v>450</v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 t="str">
        <f t="shared" si="630"/>
        <v/>
      </c>
      <c r="CK278" s="877">
        <f t="shared" si="630"/>
        <v>1.2625201921366307E-2</v>
      </c>
      <c r="CL278" s="877">
        <f t="shared" si="630"/>
        <v>4.4188206724782061E-2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805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 t="str">
        <f t="shared" si="630"/>
        <v/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 t="str">
        <f t="shared" si="630"/>
        <v/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 t="str">
        <f t="shared" si="630"/>
        <v/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 t="str">
        <f t="shared" si="630"/>
        <v/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 t="str">
        <f t="shared" si="630"/>
        <v/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802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 t="str">
        <f t="shared" si="630"/>
        <v/>
      </c>
      <c r="CL286" s="856">
        <f t="shared" si="630"/>
        <v>360</v>
      </c>
      <c r="CM286" s="856">
        <f t="shared" si="630"/>
        <v>400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 t="str">
        <f t="shared" si="666"/>
        <v/>
      </c>
      <c r="CL288" s="856">
        <f t="shared" si="666"/>
        <v>150</v>
      </c>
      <c r="CM288" s="856">
        <f t="shared" si="666"/>
        <v>300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 t="str">
        <f t="shared" si="666"/>
        <v/>
      </c>
      <c r="CL289" s="1086">
        <f t="shared" si="666"/>
        <v>5</v>
      </c>
      <c r="CM289" s="1086">
        <f t="shared" si="666"/>
        <v>7.5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 t="str">
        <f t="shared" si="666"/>
        <v/>
      </c>
      <c r="CL290" s="856">
        <f t="shared" si="666"/>
        <v>750</v>
      </c>
      <c r="CM290" s="856">
        <f t="shared" si="666"/>
        <v>2250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60</v>
      </c>
      <c r="CM291" s="856" t="str">
        <f t="shared" si="666"/>
        <v/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 t="str">
        <f t="shared" si="666"/>
        <v/>
      </c>
      <c r="CL292" s="877">
        <f t="shared" si="666"/>
        <v>1.6510834371108344E-2</v>
      </c>
      <c r="CM292" s="877">
        <f t="shared" si="666"/>
        <v>4.4579252801992528E-2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806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739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740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796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>
        <f t="shared" si="752"/>
        <v>1</v>
      </c>
      <c r="CM330" s="856">
        <f t="shared" si="752"/>
        <v>1</v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808</v>
      </c>
      <c r="Y331" s="1105"/>
      <c r="Z331" s="1105"/>
      <c r="AA331" s="1105"/>
      <c r="AB331" s="1105" t="s">
        <v>808</v>
      </c>
      <c r="AC331" s="1105"/>
      <c r="AD331" s="1105"/>
      <c r="AE331" s="1105" t="s">
        <v>808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>
        <f t="shared" si="780"/>
        <v>10</v>
      </c>
      <c r="CM332" s="856">
        <f t="shared" si="780"/>
        <v>15</v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>
        <f t="shared" si="780"/>
        <v>10</v>
      </c>
      <c r="CM333" s="856">
        <f t="shared" si="780"/>
        <v>15</v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>
        <f t="shared" si="780"/>
        <v>1.4189386230208149E-3</v>
      </c>
      <c r="CM339" s="877">
        <f t="shared" si="780"/>
        <v>2.4831425902864255E-3</v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811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5</v>
      </c>
      <c r="CL340" s="856">
        <f t="shared" si="780"/>
        <v>10</v>
      </c>
      <c r="CM340" s="856">
        <f t="shared" si="780"/>
        <v>10</v>
      </c>
      <c r="CN340" s="855" t="str">
        <f t="shared" si="781"/>
        <v/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808</v>
      </c>
      <c r="Z341" s="1075" t="s">
        <v>808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810</v>
      </c>
      <c r="BG341" s="1075" t="s">
        <v>810</v>
      </c>
      <c r="BH341" s="1075" t="s">
        <v>810</v>
      </c>
      <c r="BI341" s="1075" t="s">
        <v>810</v>
      </c>
      <c r="BJ341" s="1075" t="s">
        <v>810</v>
      </c>
      <c r="BK341" s="1075" t="s">
        <v>810</v>
      </c>
      <c r="BL341" s="1075" t="s">
        <v>810</v>
      </c>
      <c r="BM341" s="1075" t="s">
        <v>810</v>
      </c>
      <c r="BN341" s="1075" t="s">
        <v>810</v>
      </c>
      <c r="BO341" s="1075" t="s">
        <v>810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80</v>
      </c>
      <c r="CN342" s="855" t="str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250</v>
      </c>
      <c r="CL343" s="856">
        <f t="shared" si="809"/>
        <v>500</v>
      </c>
      <c r="CM343" s="856">
        <f t="shared" si="809"/>
        <v>800</v>
      </c>
      <c r="CN343" s="855" t="str">
        <f t="shared" si="810"/>
        <v/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150</v>
      </c>
      <c r="CL345" s="856">
        <f t="shared" si="809"/>
        <v>400</v>
      </c>
      <c r="CM345" s="856">
        <f t="shared" si="809"/>
        <v>560</v>
      </c>
      <c r="CN345" s="855" t="str">
        <f t="shared" si="810"/>
        <v/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3</v>
      </c>
      <c r="CL346" s="856">
        <f t="shared" si="809"/>
        <v>7.5</v>
      </c>
      <c r="CM346" s="856">
        <f t="shared" si="809"/>
        <v>13.6</v>
      </c>
      <c r="CN346" s="855" t="str">
        <f t="shared" si="810"/>
        <v/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450</v>
      </c>
      <c r="CL347" s="856">
        <f t="shared" si="809"/>
        <v>4200</v>
      </c>
      <c r="CM347" s="856">
        <f t="shared" si="809"/>
        <v>5440</v>
      </c>
      <c r="CN347" s="855" t="str">
        <f t="shared" si="810"/>
        <v/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>
        <f t="shared" si="809"/>
        <v>12.5</v>
      </c>
      <c r="CL348" s="856">
        <f t="shared" si="809"/>
        <v>50</v>
      </c>
      <c r="CM348" s="856">
        <f t="shared" si="809"/>
        <v>80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4.326273100871731E-2</v>
      </c>
      <c r="CL349" s="877">
        <f t="shared" si="809"/>
        <v>7.5709779265255295E-2</v>
      </c>
      <c r="CM349" s="877">
        <f t="shared" si="809"/>
        <v>7.6911521793275206E-2</v>
      </c>
      <c r="CN349" s="876" t="str">
        <f t="shared" si="810"/>
        <v/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741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>
        <f t="shared" si="809"/>
        <v>10</v>
      </c>
      <c r="CM350" s="856">
        <f t="shared" si="809"/>
        <v>30</v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>
        <f t="shared" si="842"/>
        <v>50</v>
      </c>
      <c r="CM352" s="856">
        <f t="shared" si="842"/>
        <v>50</v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>
        <f t="shared" si="842"/>
        <v>500</v>
      </c>
      <c r="CM353" s="856">
        <f t="shared" si="842"/>
        <v>1500</v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>
        <f t="shared" si="842"/>
        <v>450</v>
      </c>
      <c r="CM355" s="856">
        <f t="shared" si="842"/>
        <v>1400</v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>
        <f t="shared" si="842"/>
        <v>9.6</v>
      </c>
      <c r="CM356" s="856">
        <f t="shared" si="842"/>
        <v>13.6</v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>
        <f t="shared" si="842"/>
        <v>6120</v>
      </c>
      <c r="CM357" s="856">
        <f t="shared" si="842"/>
        <v>13440</v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>
        <f t="shared" si="842"/>
        <v>20</v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>
        <f t="shared" si="842"/>
        <v>2.8702782067247815E-2</v>
      </c>
      <c r="CM359" s="877">
        <f t="shared" si="842"/>
        <v>5.3153300124532996E-2</v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797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>
        <f t="shared" si="866"/>
        <v>8</v>
      </c>
      <c r="CL361" s="856">
        <f t="shared" si="866"/>
        <v>60</v>
      </c>
      <c r="CM361" s="856">
        <f t="shared" si="866"/>
        <v>60</v>
      </c>
      <c r="CN361" s="855">
        <f t="shared" si="866"/>
        <v>103</v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798</v>
      </c>
      <c r="D362" s="1075"/>
      <c r="E362" s="1075"/>
      <c r="F362" s="1075"/>
      <c r="G362" s="1075"/>
      <c r="H362" s="1075" t="s">
        <v>803</v>
      </c>
      <c r="I362" s="1075" t="s">
        <v>803</v>
      </c>
      <c r="J362" s="1075"/>
      <c r="K362" s="1075" t="s">
        <v>803</v>
      </c>
      <c r="L362" s="1075"/>
      <c r="M362" s="1075" t="s">
        <v>803</v>
      </c>
      <c r="N362" s="1075"/>
      <c r="O362" s="1075"/>
      <c r="P362" s="1075"/>
      <c r="Q362" s="1075"/>
      <c r="R362" s="1075"/>
      <c r="S362" s="964"/>
      <c r="T362" s="1075" t="s">
        <v>798</v>
      </c>
      <c r="U362" s="1075"/>
      <c r="V362" s="1075" t="s">
        <v>803</v>
      </c>
      <c r="W362" s="1075"/>
      <c r="X362" s="1075"/>
      <c r="Y362" s="1075"/>
      <c r="Z362" s="1075"/>
      <c r="AA362" s="1075" t="s">
        <v>803</v>
      </c>
      <c r="AB362" s="1075" t="s">
        <v>803</v>
      </c>
      <c r="AC362" s="1075" t="s">
        <v>803</v>
      </c>
      <c r="AD362" s="1075"/>
      <c r="AE362" s="1075" t="s">
        <v>803</v>
      </c>
      <c r="AF362" s="1075"/>
      <c r="AG362" s="1075"/>
      <c r="AH362" s="1075"/>
      <c r="AI362" s="1075"/>
      <c r="AJ362" s="1075"/>
      <c r="AK362" s="964"/>
      <c r="AL362" s="1075" t="s">
        <v>803</v>
      </c>
      <c r="AM362" s="1075"/>
      <c r="AN362" s="1075"/>
      <c r="AO362" s="1075"/>
      <c r="AP362" s="1075"/>
      <c r="AQ362" s="1075" t="s">
        <v>803</v>
      </c>
      <c r="AR362" s="1075" t="s">
        <v>803</v>
      </c>
      <c r="AS362" s="1075" t="s">
        <v>803</v>
      </c>
      <c r="AT362" s="1075" t="s">
        <v>803</v>
      </c>
      <c r="AU362" s="1075" t="s">
        <v>803</v>
      </c>
      <c r="AV362" s="1075" t="s">
        <v>803</v>
      </c>
      <c r="AW362" s="1075" t="s">
        <v>803</v>
      </c>
      <c r="AX362" s="1075"/>
      <c r="AY362" s="1075"/>
      <c r="AZ362" s="1075"/>
      <c r="BA362" s="1075"/>
      <c r="BB362" s="1075"/>
      <c r="BC362" s="964"/>
      <c r="BD362" s="1075"/>
      <c r="BE362" s="1075" t="s">
        <v>803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>
        <f t="shared" si="872"/>
        <v>0.25</v>
      </c>
      <c r="CL363" s="856">
        <f t="shared" si="872"/>
        <v>0.25</v>
      </c>
      <c r="CM363" s="856">
        <f t="shared" si="872"/>
        <v>0.25</v>
      </c>
      <c r="CN363" s="855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>0.25</v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>
        <f t="shared" si="872"/>
        <v>2</v>
      </c>
      <c r="CL364" s="856">
        <f t="shared" si="872"/>
        <v>15</v>
      </c>
      <c r="CM364" s="856">
        <f t="shared" si="872"/>
        <v>15</v>
      </c>
      <c r="CN364" s="855">
        <f t="shared" si="873"/>
        <v>25.75</v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1.29</v>
      </c>
      <c r="CM366" s="856">
        <f t="shared" si="872"/>
        <v>15</v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40</v>
      </c>
      <c r="CM367" s="856">
        <f t="shared" si="872"/>
        <v>46.5</v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59.984999999999999</v>
      </c>
      <c r="CM368" s="856">
        <f t="shared" si="872"/>
        <v>600</v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>
        <f t="shared" si="872"/>
        <v>0.5</v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>
        <f t="shared" si="872"/>
        <v>0</v>
      </c>
      <c r="CL370" s="877">
        <f t="shared" si="872"/>
        <v>2.4635902864259027E-5</v>
      </c>
      <c r="CM370" s="877">
        <f t="shared" si="872"/>
        <v>1.0998170921544207E-3</v>
      </c>
      <c r="CN370" s="876">
        <f t="shared" si="873"/>
        <v>2.5173591220423413E-3</v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>
        <f t="shared" si="897"/>
        <v>10</v>
      </c>
      <c r="CM372" s="856">
        <f t="shared" si="897"/>
        <v>13</v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799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809</v>
      </c>
      <c r="AC373" s="1075"/>
      <c r="AD373" s="1075"/>
      <c r="AE373" s="1075" t="s">
        <v>809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799</v>
      </c>
      <c r="AV373" s="1075"/>
      <c r="AW373" s="1075" t="s">
        <v>799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>
        <f t="shared" si="903"/>
        <v>6</v>
      </c>
      <c r="CM374" s="856">
        <f t="shared" si="903"/>
        <v>6</v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>
        <f t="shared" si="903"/>
        <v>60</v>
      </c>
      <c r="CM375" s="856">
        <f t="shared" si="903"/>
        <v>78</v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>
        <f t="shared" si="903"/>
        <v>4.0221882227361684E-3</v>
      </c>
      <c r="CM381" s="877">
        <f t="shared" si="903"/>
        <v>4.5752391033623907E-3</v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801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742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742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742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742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742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742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743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743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3.1631282689912827E-3</v>
      </c>
      <c r="CR447" s="1495">
        <f t="shared" si="1044"/>
        <v>1.3488855114748264E-2</v>
      </c>
      <c r="CS447" s="1495">
        <f t="shared" si="1044"/>
        <v>3.0903936986301367E-2</v>
      </c>
      <c r="CT447" s="878">
        <f t="shared" si="1044"/>
        <v>0.17428610824408469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670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>
        <f t="shared" si="1045"/>
        <v>12.5</v>
      </c>
      <c r="CH450" s="855">
        <f t="shared" si="1045"/>
        <v>25</v>
      </c>
      <c r="CI450" s="855">
        <f t="shared" si="1045"/>
        <v>25</v>
      </c>
      <c r="CJ450" s="855">
        <f t="shared" si="1045"/>
        <v>25</v>
      </c>
      <c r="CK450" s="856">
        <f t="shared" si="1045"/>
        <v>25</v>
      </c>
      <c r="CL450" s="1086">
        <f t="shared" si="1045"/>
        <v>25</v>
      </c>
      <c r="CM450" s="1086">
        <f t="shared" si="1045"/>
        <v>25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25</v>
      </c>
      <c r="CO450" s="1085">
        <f t="shared" si="1046"/>
        <v>50</v>
      </c>
      <c r="CP450" s="855">
        <f t="shared" si="1046"/>
        <v>50</v>
      </c>
      <c r="CQ450" s="854">
        <f t="shared" si="1046"/>
        <v>80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>
        <f t="shared" si="1045"/>
        <v>1</v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2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>
        <f t="shared" si="1045"/>
        <v>12</v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>
        <f t="shared" si="1045"/>
        <v>150</v>
      </c>
      <c r="CH453" s="855">
        <f t="shared" si="1045"/>
        <v>300</v>
      </c>
      <c r="CI453" s="855">
        <f t="shared" si="1045"/>
        <v>300</v>
      </c>
      <c r="CJ453" s="855">
        <f t="shared" si="1045"/>
        <v>300</v>
      </c>
      <c r="CK453" s="856">
        <f t="shared" si="1045"/>
        <v>300</v>
      </c>
      <c r="CL453" s="856">
        <f t="shared" si="1045"/>
        <v>300</v>
      </c>
      <c r="CM453" s="856">
        <f t="shared" si="1045"/>
        <v>300</v>
      </c>
      <c r="CN453" s="855">
        <f t="shared" si="1046"/>
        <v>600</v>
      </c>
      <c r="CO453" s="855">
        <f t="shared" si="1046"/>
        <v>600</v>
      </c>
      <c r="CP453" s="855">
        <f t="shared" si="1046"/>
        <v>600</v>
      </c>
      <c r="CQ453" s="854">
        <f t="shared" si="1046"/>
        <v>960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>
        <f t="shared" si="1045"/>
        <v>0.14155867995018681</v>
      </c>
      <c r="CH455" s="876">
        <f t="shared" si="1045"/>
        <v>0.15728742216687422</v>
      </c>
      <c r="CI455" s="876">
        <f t="shared" si="1045"/>
        <v>0.20222668564312399</v>
      </c>
      <c r="CJ455" s="876">
        <f t="shared" si="1045"/>
        <v>0.23593113325031131</v>
      </c>
      <c r="CK455" s="877">
        <f t="shared" si="1045"/>
        <v>0.28311735990037362</v>
      </c>
      <c r="CL455" s="877">
        <f t="shared" si="1045"/>
        <v>0.28311735990037362</v>
      </c>
      <c r="CM455" s="877">
        <f t="shared" si="1045"/>
        <v>0.28311735990037362</v>
      </c>
      <c r="CN455" s="876">
        <f t="shared" si="1046"/>
        <v>0.35389669987546701</v>
      </c>
      <c r="CO455" s="876">
        <f t="shared" si="1046"/>
        <v>0.45298777584059774</v>
      </c>
      <c r="CP455" s="876">
        <f t="shared" si="1046"/>
        <v>0.47186226650062263</v>
      </c>
      <c r="CQ455" s="875">
        <f t="shared" si="1046"/>
        <v>0.56623471980074724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>
        <f t="shared" si="1045"/>
        <v>70</v>
      </c>
      <c r="CH456" s="855">
        <f t="shared" si="1045"/>
        <v>120</v>
      </c>
      <c r="CI456" s="855">
        <f t="shared" si="1045"/>
        <v>120</v>
      </c>
      <c r="CJ456" s="855">
        <f t="shared" si="1045"/>
        <v>125</v>
      </c>
      <c r="CK456" s="856">
        <f t="shared" si="1045"/>
        <v>160</v>
      </c>
      <c r="CL456" s="856">
        <f t="shared" si="1045"/>
        <v>190</v>
      </c>
      <c r="CM456" s="856">
        <f t="shared" si="1045"/>
        <v>290</v>
      </c>
      <c r="CN456" s="855">
        <f t="shared" si="1046"/>
        <v>320</v>
      </c>
      <c r="CO456" s="855">
        <f t="shared" si="1046"/>
        <v>325</v>
      </c>
      <c r="CP456" s="855">
        <f t="shared" si="1046"/>
        <v>360</v>
      </c>
      <c r="CQ456" s="854">
        <f t="shared" si="1046"/>
        <v>390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>
        <f t="shared" si="1045"/>
        <v>840</v>
      </c>
      <c r="CH457" s="855">
        <f t="shared" si="1045"/>
        <v>1440</v>
      </c>
      <c r="CI457" s="855">
        <f t="shared" si="1045"/>
        <v>1500</v>
      </c>
      <c r="CJ457" s="855">
        <f t="shared" si="1045"/>
        <v>1920</v>
      </c>
      <c r="CK457" s="856">
        <f t="shared" si="1045"/>
        <v>2280</v>
      </c>
      <c r="CL457" s="856">
        <f t="shared" si="1045"/>
        <v>2880</v>
      </c>
      <c r="CM457" s="856">
        <f t="shared" si="1045"/>
        <v>3480</v>
      </c>
      <c r="CN457" s="855">
        <f t="shared" si="1046"/>
        <v>3840</v>
      </c>
      <c r="CO457" s="855">
        <f t="shared" si="1046"/>
        <v>3900</v>
      </c>
      <c r="CP457" s="855">
        <f t="shared" si="1046"/>
        <v>4320</v>
      </c>
      <c r="CQ457" s="854">
        <f t="shared" si="1046"/>
        <v>4680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671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5</v>
      </c>
      <c r="CM459" s="856" t="str">
        <f t="shared" si="1069"/>
        <v/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 t="str">
        <f t="shared" si="1069"/>
        <v/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 t="str">
        <f t="shared" si="1069"/>
        <v/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30</v>
      </c>
      <c r="CM462" s="856" t="str">
        <f t="shared" si="1069"/>
        <v/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2.8389945205479446E-2</v>
      </c>
      <c r="CM464" s="877" t="str">
        <f t="shared" si="1069"/>
        <v/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55</v>
      </c>
      <c r="CM465" s="856" t="str">
        <f t="shared" si="1069"/>
        <v/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330</v>
      </c>
      <c r="CM466" s="856" t="str">
        <f t="shared" si="1069"/>
        <v/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691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10</v>
      </c>
      <c r="CK468" s="856">
        <f t="shared" si="1097"/>
        <v>10</v>
      </c>
      <c r="CL468" s="856">
        <f t="shared" si="1097"/>
        <v>10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 t="str">
        <f t="shared" si="1098"/>
        <v/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 t="str">
        <f t="shared" si="1098"/>
        <v/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 t="str">
        <f t="shared" si="1098"/>
        <v/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60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120</v>
      </c>
      <c r="CM471" s="856">
        <f t="shared" si="1097"/>
        <v>120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 t="str">
        <f t="shared" si="1098"/>
        <v/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3.4607577833125777E-2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5.5372124533001242E-2</v>
      </c>
      <c r="CL473" s="877">
        <f t="shared" si="1097"/>
        <v>5.5372124533001242E-2</v>
      </c>
      <c r="CM473" s="877">
        <f t="shared" si="1097"/>
        <v>6.1524582814445818E-2</v>
      </c>
      <c r="CN473" s="876">
        <f t="shared" si="1098"/>
        <v>7.9103035047144624E-2</v>
      </c>
      <c r="CO473" s="876">
        <f t="shared" si="1098"/>
        <v>9.2286874221668744E-2</v>
      </c>
      <c r="CP473" s="876">
        <f t="shared" si="1098"/>
        <v>0.11074424906600248</v>
      </c>
      <c r="CQ473" s="875">
        <f t="shared" si="1098"/>
        <v>0.11074424906600248</v>
      </c>
      <c r="CR473" s="1495" t="str">
        <f t="shared" si="1098"/>
        <v/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6</v>
      </c>
      <c r="CH474" s="855">
        <f t="shared" si="1097"/>
        <v>6.8</v>
      </c>
      <c r="CI474" s="855">
        <f t="shared" si="1097"/>
        <v>7</v>
      </c>
      <c r="CJ474" s="855">
        <f t="shared" si="1097"/>
        <v>7.5</v>
      </c>
      <c r="CK474" s="856">
        <f t="shared" si="1097"/>
        <v>7.5</v>
      </c>
      <c r="CL474" s="856">
        <f t="shared" si="1097"/>
        <v>8</v>
      </c>
      <c r="CM474" s="856">
        <f t="shared" si="1097"/>
        <v>8.5</v>
      </c>
      <c r="CN474" s="855">
        <f t="shared" si="1098"/>
        <v>8.9</v>
      </c>
      <c r="CO474" s="855">
        <f t="shared" si="1098"/>
        <v>11</v>
      </c>
      <c r="CP474" s="855">
        <f t="shared" si="1098"/>
        <v>11.6</v>
      </c>
      <c r="CQ474" s="854">
        <f t="shared" si="1098"/>
        <v>13</v>
      </c>
      <c r="CR474" s="1494" t="str">
        <f t="shared" si="1098"/>
        <v/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360</v>
      </c>
      <c r="CH475" s="855">
        <f t="shared" si="1097"/>
        <v>408</v>
      </c>
      <c r="CI475" s="855">
        <f t="shared" si="1097"/>
        <v>480</v>
      </c>
      <c r="CJ475" s="855">
        <f t="shared" si="1097"/>
        <v>534</v>
      </c>
      <c r="CK475" s="856">
        <f t="shared" si="1097"/>
        <v>696</v>
      </c>
      <c r="CL475" s="856">
        <f t="shared" si="1097"/>
        <v>840</v>
      </c>
      <c r="CM475" s="856">
        <f t="shared" si="1097"/>
        <v>900</v>
      </c>
      <c r="CN475" s="855">
        <f t="shared" si="1098"/>
        <v>900</v>
      </c>
      <c r="CO475" s="855">
        <f t="shared" si="1098"/>
        <v>1020</v>
      </c>
      <c r="CP475" s="855">
        <f t="shared" si="1098"/>
        <v>1320</v>
      </c>
      <c r="CQ475" s="854">
        <f t="shared" si="1098"/>
        <v>1560</v>
      </c>
      <c r="CR475" s="1494" t="str">
        <f t="shared" si="1098"/>
        <v/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692</v>
      </c>
      <c r="B476" s="967" t="s">
        <v>695</v>
      </c>
      <c r="C476" s="967" t="s">
        <v>695</v>
      </c>
      <c r="D476" s="967" t="s">
        <v>695</v>
      </c>
      <c r="E476" s="967" t="s">
        <v>695</v>
      </c>
      <c r="F476" s="967" t="s">
        <v>695</v>
      </c>
      <c r="G476" s="967" t="s">
        <v>695</v>
      </c>
      <c r="H476" s="967" t="s">
        <v>695</v>
      </c>
      <c r="I476" s="967" t="s">
        <v>695</v>
      </c>
      <c r="J476" s="967" t="s">
        <v>695</v>
      </c>
      <c r="K476" s="967" t="s">
        <v>695</v>
      </c>
      <c r="L476" s="967" t="s">
        <v>695</v>
      </c>
      <c r="M476" s="967" t="s">
        <v>695</v>
      </c>
      <c r="N476" s="967" t="s">
        <v>695</v>
      </c>
      <c r="O476" s="967" t="s">
        <v>695</v>
      </c>
      <c r="P476" s="967" t="s">
        <v>695</v>
      </c>
      <c r="Q476" s="967" t="s">
        <v>695</v>
      </c>
      <c r="R476" s="967" t="s">
        <v>695</v>
      </c>
      <c r="S476" s="964"/>
      <c r="T476" s="967" t="s">
        <v>695</v>
      </c>
      <c r="U476" s="967" t="s">
        <v>695</v>
      </c>
      <c r="V476" s="967" t="s">
        <v>695</v>
      </c>
      <c r="W476" s="967" t="s">
        <v>695</v>
      </c>
      <c r="X476" s="967" t="s">
        <v>695</v>
      </c>
      <c r="Y476" s="967" t="s">
        <v>695</v>
      </c>
      <c r="Z476" s="967" t="s">
        <v>695</v>
      </c>
      <c r="AA476" s="967" t="s">
        <v>695</v>
      </c>
      <c r="AB476" s="967" t="s">
        <v>695</v>
      </c>
      <c r="AC476" s="967" t="s">
        <v>695</v>
      </c>
      <c r="AD476" s="967" t="s">
        <v>695</v>
      </c>
      <c r="AE476" s="967" t="s">
        <v>695</v>
      </c>
      <c r="AF476" s="967" t="s">
        <v>695</v>
      </c>
      <c r="AG476" s="967" t="s">
        <v>695</v>
      </c>
      <c r="AH476" s="967" t="s">
        <v>695</v>
      </c>
      <c r="AI476" s="967" t="s">
        <v>695</v>
      </c>
      <c r="AJ476" s="967" t="s">
        <v>695</v>
      </c>
      <c r="AK476" s="964"/>
      <c r="AL476" s="967" t="s">
        <v>695</v>
      </c>
      <c r="AM476" s="967" t="s">
        <v>695</v>
      </c>
      <c r="AN476" s="967" t="s">
        <v>695</v>
      </c>
      <c r="AO476" s="967" t="s">
        <v>695</v>
      </c>
      <c r="AP476" s="967" t="s">
        <v>695</v>
      </c>
      <c r="AQ476" s="967" t="s">
        <v>695</v>
      </c>
      <c r="AR476" s="967" t="s">
        <v>695</v>
      </c>
      <c r="AS476" s="967" t="s">
        <v>695</v>
      </c>
      <c r="AT476" s="967" t="s">
        <v>695</v>
      </c>
      <c r="AU476" s="967" t="s">
        <v>695</v>
      </c>
      <c r="AV476" s="967" t="s">
        <v>695</v>
      </c>
      <c r="AW476" s="967" t="s">
        <v>695</v>
      </c>
      <c r="AX476" s="967" t="s">
        <v>695</v>
      </c>
      <c r="AY476" s="967" t="s">
        <v>695</v>
      </c>
      <c r="AZ476" s="967" t="s">
        <v>695</v>
      </c>
      <c r="BA476" s="967" t="s">
        <v>695</v>
      </c>
      <c r="BB476" s="967" t="s">
        <v>695</v>
      </c>
      <c r="BC476" s="964"/>
      <c r="BD476" s="967" t="s">
        <v>695</v>
      </c>
      <c r="BE476" s="967" t="s">
        <v>695</v>
      </c>
      <c r="BF476" s="967" t="s">
        <v>695</v>
      </c>
      <c r="BG476" s="967" t="s">
        <v>695</v>
      </c>
      <c r="BH476" s="967" t="s">
        <v>695</v>
      </c>
      <c r="BI476" s="967" t="s">
        <v>695</v>
      </c>
      <c r="BJ476" s="967" t="s">
        <v>695</v>
      </c>
      <c r="BK476" s="967" t="s">
        <v>695</v>
      </c>
      <c r="BL476" s="967" t="s">
        <v>695</v>
      </c>
      <c r="BM476" s="967" t="s">
        <v>695</v>
      </c>
      <c r="BN476" s="967" t="s">
        <v>695</v>
      </c>
      <c r="BO476" s="967" t="s">
        <v>695</v>
      </c>
      <c r="BP476" s="967" t="s">
        <v>695</v>
      </c>
      <c r="BQ476" s="967" t="s">
        <v>695</v>
      </c>
      <c r="BR476" s="967" t="s">
        <v>695</v>
      </c>
      <c r="BS476" s="967" t="s">
        <v>695</v>
      </c>
      <c r="BT476" s="967" t="s">
        <v>695</v>
      </c>
      <c r="BU476" s="964"/>
      <c r="BV476" s="967" t="s">
        <v>695</v>
      </c>
      <c r="BW476" s="967" t="s">
        <v>695</v>
      </c>
      <c r="BX476" s="967" t="s">
        <v>695</v>
      </c>
      <c r="BY476" s="967" t="s">
        <v>695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7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>
        <f t="shared" si="1189"/>
        <v>1</v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>
        <f t="shared" si="1190"/>
        <v>1</v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>
        <f t="shared" si="1189"/>
        <v>12</v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>
        <f t="shared" si="1190"/>
        <v>12</v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>
        <f t="shared" si="1189"/>
        <v>84</v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>
        <f t="shared" si="1190"/>
        <v>120</v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>
        <f t="shared" si="1189"/>
        <v>8.2117061021170605E-3</v>
      </c>
      <c r="CK482" s="877">
        <f t="shared" si="1189"/>
        <v>1.4663760896637609E-2</v>
      </c>
      <c r="CL482" s="877">
        <f t="shared" si="1189"/>
        <v>1.6758583881871552E-2</v>
      </c>
      <c r="CM482" s="877">
        <f t="shared" si="1189"/>
        <v>1.9551681195516812E-2</v>
      </c>
      <c r="CN482" s="876">
        <f t="shared" si="1190"/>
        <v>2.3462017434620171E-2</v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>
        <f t="shared" si="1189"/>
        <v>6</v>
      </c>
      <c r="CK483" s="856">
        <f t="shared" si="1189"/>
        <v>25</v>
      </c>
      <c r="CL483" s="856">
        <f t="shared" si="1189"/>
        <v>32</v>
      </c>
      <c r="CM483" s="856">
        <f t="shared" si="1189"/>
        <v>35</v>
      </c>
      <c r="CN483" s="855">
        <f t="shared" si="1190"/>
        <v>45</v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>
        <f t="shared" si="1189"/>
        <v>72</v>
      </c>
      <c r="CK484" s="856">
        <f t="shared" si="1189"/>
        <v>300</v>
      </c>
      <c r="CL484" s="856">
        <f t="shared" si="1189"/>
        <v>384</v>
      </c>
      <c r="CM484" s="856">
        <f t="shared" si="1189"/>
        <v>420</v>
      </c>
      <c r="CN484" s="855">
        <f t="shared" si="1190"/>
        <v>540</v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693</v>
      </c>
      <c r="B485" s="1011" t="s">
        <v>694</v>
      </c>
      <c r="C485" s="1011" t="s">
        <v>694</v>
      </c>
      <c r="D485" s="1011" t="s">
        <v>694</v>
      </c>
      <c r="E485" s="1011" t="s">
        <v>694</v>
      </c>
      <c r="F485" s="1011" t="s">
        <v>694</v>
      </c>
      <c r="G485" s="1011" t="s">
        <v>694</v>
      </c>
      <c r="H485" s="1011" t="s">
        <v>694</v>
      </c>
      <c r="I485" s="1011" t="s">
        <v>694</v>
      </c>
      <c r="J485" s="1011" t="s">
        <v>694</v>
      </c>
      <c r="K485" s="1011" t="s">
        <v>694</v>
      </c>
      <c r="L485" s="1011" t="s">
        <v>694</v>
      </c>
      <c r="M485" s="1011" t="s">
        <v>694</v>
      </c>
      <c r="N485" s="1011" t="s">
        <v>694</v>
      </c>
      <c r="O485" s="1011" t="s">
        <v>694</v>
      </c>
      <c r="P485" s="1011" t="s">
        <v>694</v>
      </c>
      <c r="Q485" s="1011" t="s">
        <v>694</v>
      </c>
      <c r="R485" s="1011" t="s">
        <v>694</v>
      </c>
      <c r="S485" s="1009"/>
      <c r="T485" s="1011" t="s">
        <v>694</v>
      </c>
      <c r="U485" s="1011" t="s">
        <v>694</v>
      </c>
      <c r="V485" s="1011" t="s">
        <v>694</v>
      </c>
      <c r="W485" s="1011" t="s">
        <v>694</v>
      </c>
      <c r="X485" s="1011" t="s">
        <v>694</v>
      </c>
      <c r="Y485" s="1011" t="s">
        <v>694</v>
      </c>
      <c r="Z485" s="1011" t="s">
        <v>694</v>
      </c>
      <c r="AA485" s="1011" t="s">
        <v>694</v>
      </c>
      <c r="AB485" s="1011" t="s">
        <v>694</v>
      </c>
      <c r="AC485" s="1011" t="s">
        <v>694</v>
      </c>
      <c r="AD485" s="1011" t="s">
        <v>694</v>
      </c>
      <c r="AE485" s="1011" t="s">
        <v>694</v>
      </c>
      <c r="AF485" s="1011" t="s">
        <v>694</v>
      </c>
      <c r="AG485" s="1011" t="s">
        <v>694</v>
      </c>
      <c r="AH485" s="1011" t="s">
        <v>694</v>
      </c>
      <c r="AI485" s="1011" t="s">
        <v>694</v>
      </c>
      <c r="AJ485" s="1011" t="s">
        <v>694</v>
      </c>
      <c r="AK485" s="1009"/>
      <c r="AL485" s="1011" t="s">
        <v>694</v>
      </c>
      <c r="AM485" s="1011" t="s">
        <v>694</v>
      </c>
      <c r="AN485" s="1011" t="s">
        <v>694</v>
      </c>
      <c r="AO485" s="1011" t="s">
        <v>694</v>
      </c>
      <c r="AP485" s="1011" t="s">
        <v>694</v>
      </c>
      <c r="AQ485" s="1011" t="s">
        <v>694</v>
      </c>
      <c r="AR485" s="1011" t="s">
        <v>694</v>
      </c>
      <c r="AS485" s="1011" t="s">
        <v>694</v>
      </c>
      <c r="AT485" s="1011" t="s">
        <v>694</v>
      </c>
      <c r="AU485" s="1011" t="s">
        <v>694</v>
      </c>
      <c r="AV485" s="1011" t="s">
        <v>694</v>
      </c>
      <c r="AW485" s="1011" t="s">
        <v>694</v>
      </c>
      <c r="AX485" s="1011" t="s">
        <v>694</v>
      </c>
      <c r="AY485" s="1011" t="s">
        <v>694</v>
      </c>
      <c r="AZ485" s="1011" t="s">
        <v>694</v>
      </c>
      <c r="BA485" s="1011" t="s">
        <v>694</v>
      </c>
      <c r="BB485" s="1011" t="s">
        <v>694</v>
      </c>
      <c r="BC485" s="1009"/>
      <c r="BD485" s="1011" t="s">
        <v>694</v>
      </c>
      <c r="BE485" s="1011" t="s">
        <v>694</v>
      </c>
      <c r="BF485" s="1011" t="s">
        <v>694</v>
      </c>
      <c r="BG485" s="1011" t="s">
        <v>694</v>
      </c>
      <c r="BH485" s="1011" t="s">
        <v>694</v>
      </c>
      <c r="BI485" s="1011" t="s">
        <v>694</v>
      </c>
      <c r="BJ485" s="1011" t="s">
        <v>694</v>
      </c>
      <c r="BK485" s="1011" t="s">
        <v>694</v>
      </c>
      <c r="BL485" s="1011" t="s">
        <v>694</v>
      </c>
      <c r="BM485" s="1011" t="s">
        <v>694</v>
      </c>
      <c r="BN485" s="1011" t="s">
        <v>694</v>
      </c>
      <c r="BO485" s="1011" t="s">
        <v>694</v>
      </c>
      <c r="BP485" s="1011" t="s">
        <v>694</v>
      </c>
      <c r="BQ485" s="1011" t="s">
        <v>694</v>
      </c>
      <c r="BR485" s="1011" t="s">
        <v>694</v>
      </c>
      <c r="BS485" s="1011" t="s">
        <v>694</v>
      </c>
      <c r="BT485" s="1011" t="s">
        <v>694</v>
      </c>
      <c r="BU485" s="1009"/>
      <c r="BV485" s="1011" t="s">
        <v>694</v>
      </c>
      <c r="BW485" s="1011" t="s">
        <v>694</v>
      </c>
      <c r="BX485" s="1011" t="s">
        <v>694</v>
      </c>
      <c r="BY485" s="1011" t="s">
        <v>694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>
        <f t="shared" si="1213"/>
        <v>6</v>
      </c>
      <c r="CM487" s="856">
        <f t="shared" si="1213"/>
        <v>13</v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>
        <f t="shared" si="1213"/>
        <v>12</v>
      </c>
      <c r="CM488" s="856">
        <f t="shared" si="1213"/>
        <v>12</v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>
        <f t="shared" si="1213"/>
        <v>50.399999999999991</v>
      </c>
      <c r="CM489" s="856">
        <f t="shared" si="1213"/>
        <v>109.19999999999999</v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>
        <f t="shared" si="1213"/>
        <v>3.1928130112079699E-2</v>
      </c>
      <c r="CM491" s="877">
        <f t="shared" si="1213"/>
        <v>6.917761524283933E-2</v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>
        <f t="shared" si="1213"/>
        <v>7</v>
      </c>
      <c r="CM492" s="856">
        <f t="shared" si="1213"/>
        <v>8</v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>
        <f t="shared" si="1213"/>
        <v>504</v>
      </c>
      <c r="CM493" s="856">
        <f t="shared" si="1213"/>
        <v>1248</v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763</v>
      </c>
      <c r="B494" s="1011" t="s">
        <v>694</v>
      </c>
      <c r="C494" s="1011" t="s">
        <v>694</v>
      </c>
      <c r="D494" s="1011" t="s">
        <v>694</v>
      </c>
      <c r="E494" s="1011" t="s">
        <v>694</v>
      </c>
      <c r="F494" s="1011" t="s">
        <v>694</v>
      </c>
      <c r="G494" s="1011" t="s">
        <v>694</v>
      </c>
      <c r="H494" s="1011" t="s">
        <v>694</v>
      </c>
      <c r="I494" s="1011" t="s">
        <v>694</v>
      </c>
      <c r="J494" s="1011" t="s">
        <v>694</v>
      </c>
      <c r="K494" s="1011" t="s">
        <v>694</v>
      </c>
      <c r="L494" s="1011" t="s">
        <v>694</v>
      </c>
      <c r="M494" s="1011" t="s">
        <v>694</v>
      </c>
      <c r="N494" s="1011" t="s">
        <v>694</v>
      </c>
      <c r="O494" s="1011" t="s">
        <v>694</v>
      </c>
      <c r="P494" s="1011" t="s">
        <v>694</v>
      </c>
      <c r="Q494" s="1011" t="s">
        <v>694</v>
      </c>
      <c r="R494" s="1011" t="s">
        <v>694</v>
      </c>
      <c r="S494" s="1079"/>
      <c r="T494" s="1011" t="s">
        <v>694</v>
      </c>
      <c r="U494" s="1011" t="s">
        <v>694</v>
      </c>
      <c r="V494" s="1011" t="s">
        <v>694</v>
      </c>
      <c r="W494" s="1011" t="s">
        <v>694</v>
      </c>
      <c r="X494" s="1011" t="s">
        <v>694</v>
      </c>
      <c r="Y494" s="1011" t="s">
        <v>694</v>
      </c>
      <c r="Z494" s="1011" t="s">
        <v>694</v>
      </c>
      <c r="AA494" s="1011" t="s">
        <v>694</v>
      </c>
      <c r="AB494" s="1011" t="s">
        <v>694</v>
      </c>
      <c r="AC494" s="1011" t="s">
        <v>694</v>
      </c>
      <c r="AD494" s="1011" t="s">
        <v>694</v>
      </c>
      <c r="AE494" s="1011" t="s">
        <v>694</v>
      </c>
      <c r="AF494" s="1011" t="s">
        <v>694</v>
      </c>
      <c r="AG494" s="1011" t="s">
        <v>694</v>
      </c>
      <c r="AH494" s="1011" t="s">
        <v>694</v>
      </c>
      <c r="AI494" s="1011" t="s">
        <v>694</v>
      </c>
      <c r="AJ494" s="1011" t="s">
        <v>694</v>
      </c>
      <c r="AK494" s="1079"/>
      <c r="AL494" s="1011" t="s">
        <v>694</v>
      </c>
      <c r="AM494" s="1011" t="s">
        <v>694</v>
      </c>
      <c r="AN494" s="1011" t="s">
        <v>694</v>
      </c>
      <c r="AO494" s="1011" t="s">
        <v>694</v>
      </c>
      <c r="AP494" s="1011" t="s">
        <v>694</v>
      </c>
      <c r="AQ494" s="1011" t="s">
        <v>694</v>
      </c>
      <c r="AR494" s="1011" t="s">
        <v>694</v>
      </c>
      <c r="AS494" s="1011" t="s">
        <v>694</v>
      </c>
      <c r="AT494" s="1011" t="s">
        <v>694</v>
      </c>
      <c r="AU494" s="1011" t="s">
        <v>694</v>
      </c>
      <c r="AV494" s="1011" t="s">
        <v>694</v>
      </c>
      <c r="AW494" s="1011" t="s">
        <v>694</v>
      </c>
      <c r="AX494" s="1011" t="s">
        <v>694</v>
      </c>
      <c r="AY494" s="1011" t="s">
        <v>694</v>
      </c>
      <c r="AZ494" s="1011" t="s">
        <v>694</v>
      </c>
      <c r="BA494" s="1011" t="s">
        <v>694</v>
      </c>
      <c r="BB494" s="1011" t="s">
        <v>694</v>
      </c>
      <c r="BC494" s="1079"/>
      <c r="BD494" s="1011" t="s">
        <v>694</v>
      </c>
      <c r="BE494" s="1011" t="s">
        <v>694</v>
      </c>
      <c r="BF494" s="1011" t="s">
        <v>694</v>
      </c>
      <c r="BG494" s="1011" t="s">
        <v>694</v>
      </c>
      <c r="BH494" s="1011" t="s">
        <v>694</v>
      </c>
      <c r="BI494" s="1011" t="s">
        <v>694</v>
      </c>
      <c r="BJ494" s="1011" t="s">
        <v>694</v>
      </c>
      <c r="BK494" s="1011" t="s">
        <v>694</v>
      </c>
      <c r="BL494" s="1011" t="s">
        <v>694</v>
      </c>
      <c r="BM494" s="1011" t="s">
        <v>694</v>
      </c>
      <c r="BN494" s="1011" t="s">
        <v>694</v>
      </c>
      <c r="BO494" s="1011" t="s">
        <v>694</v>
      </c>
      <c r="BP494" s="1011" t="s">
        <v>694</v>
      </c>
      <c r="BQ494" s="1011" t="s">
        <v>694</v>
      </c>
      <c r="BR494" s="1011" t="s">
        <v>694</v>
      </c>
      <c r="BS494" s="1011" t="s">
        <v>694</v>
      </c>
      <c r="BT494" s="1011" t="s">
        <v>694</v>
      </c>
      <c r="BU494" s="994"/>
      <c r="BV494" s="1011" t="s">
        <v>694</v>
      </c>
      <c r="BW494" s="1011" t="s">
        <v>694</v>
      </c>
      <c r="BX494" s="1011" t="s">
        <v>694</v>
      </c>
      <c r="BY494" s="1011" t="s">
        <v>694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 t="str">
        <f t="shared" si="1298"/>
        <v/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30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 t="str">
        <f t="shared" si="1298"/>
        <v/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 t="str">
        <f t="shared" si="1298"/>
        <v/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252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 t="str">
        <f t="shared" si="1298"/>
        <v/>
      </c>
      <c r="CJ500" s="876">
        <f t="shared" si="1298"/>
        <v>1.4672048816936487E-2</v>
      </c>
      <c r="CK500" s="877">
        <f t="shared" si="1298"/>
        <v>1.9562731755915313E-2</v>
      </c>
      <c r="CL500" s="877">
        <f t="shared" si="1298"/>
        <v>2.3475278107098378E-2</v>
      </c>
      <c r="CM500" s="877">
        <f t="shared" si="1298"/>
        <v>2.6083642341220417E-2</v>
      </c>
      <c r="CN500" s="876">
        <f t="shared" si="1299"/>
        <v>4.6950556214196755E-2</v>
      </c>
      <c r="CO500" s="876">
        <f t="shared" si="1299"/>
        <v>0.14672048816936489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 t="str">
        <f t="shared" si="1298"/>
        <v/>
      </c>
      <c r="CJ501" s="855">
        <f t="shared" si="1298"/>
        <v>7</v>
      </c>
      <c r="CK501" s="856">
        <f t="shared" si="1298"/>
        <v>7.5</v>
      </c>
      <c r="CL501" s="856">
        <f t="shared" si="1298"/>
        <v>9.5</v>
      </c>
      <c r="CM501" s="856">
        <f t="shared" si="1298"/>
        <v>10</v>
      </c>
      <c r="CN501" s="855">
        <f t="shared" si="1299"/>
        <v>11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 t="str">
        <f t="shared" si="1298"/>
        <v/>
      </c>
      <c r="CJ502" s="855">
        <f t="shared" si="1298"/>
        <v>336</v>
      </c>
      <c r="CK502" s="856">
        <f t="shared" si="1298"/>
        <v>528</v>
      </c>
      <c r="CL502" s="856">
        <f t="shared" si="1298"/>
        <v>576</v>
      </c>
      <c r="CM502" s="856">
        <f t="shared" si="1298"/>
        <v>720</v>
      </c>
      <c r="CN502" s="855">
        <f t="shared" si="1299"/>
        <v>960</v>
      </c>
      <c r="CO502" s="855">
        <f t="shared" si="1299"/>
        <v>3420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696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697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2.5</v>
      </c>
      <c r="CH509" s="855">
        <f t="shared" si="1331"/>
        <v>5</v>
      </c>
      <c r="CI509" s="855">
        <f t="shared" si="1331"/>
        <v>5</v>
      </c>
      <c r="CJ509" s="855">
        <f t="shared" si="1331"/>
        <v>5</v>
      </c>
      <c r="CK509" s="856">
        <f t="shared" si="1331"/>
        <v>5</v>
      </c>
      <c r="CL509" s="856">
        <f t="shared" si="1331"/>
        <v>10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>
        <f t="shared" si="1332"/>
        <v>10</v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6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>
        <f t="shared" si="1332"/>
        <v>24</v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2.63956102117061E-2</v>
      </c>
      <c r="CH512" s="876">
        <f t="shared" si="1331"/>
        <v>3.1674732254047322E-2</v>
      </c>
      <c r="CI512" s="876">
        <f t="shared" si="1331"/>
        <v>5.2791220423412201E-2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6.3349464508094644E-2</v>
      </c>
      <c r="CM512" s="877">
        <f t="shared" si="1331"/>
        <v>7.9186830635118305E-2</v>
      </c>
      <c r="CN512" s="876">
        <f t="shared" si="1332"/>
        <v>9.0499235011563775E-2</v>
      </c>
      <c r="CO512" s="876">
        <f t="shared" si="1332"/>
        <v>0.1055824408468244</v>
      </c>
      <c r="CP512" s="876">
        <f t="shared" si="1332"/>
        <v>0.12669892901618929</v>
      </c>
      <c r="CQ512" s="875">
        <f t="shared" si="1332"/>
        <v>0.12669892901618929</v>
      </c>
      <c r="CR512" s="1495">
        <f t="shared" si="1332"/>
        <v>0.14077658779576588</v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4</v>
      </c>
      <c r="CH513" s="855">
        <f t="shared" si="1331"/>
        <v>5</v>
      </c>
      <c r="CI513" s="855">
        <f t="shared" si="1331"/>
        <v>6</v>
      </c>
      <c r="CJ513" s="855">
        <f t="shared" si="1331"/>
        <v>6.8</v>
      </c>
      <c r="CK513" s="856">
        <f t="shared" si="1331"/>
        <v>7</v>
      </c>
      <c r="CL513" s="856">
        <f t="shared" si="1331"/>
        <v>7</v>
      </c>
      <c r="CM513" s="856">
        <f t="shared" si="1331"/>
        <v>7.5</v>
      </c>
      <c r="CN513" s="855">
        <f t="shared" si="1332"/>
        <v>8.4</v>
      </c>
      <c r="CO513" s="855">
        <f t="shared" si="1332"/>
        <v>8.8000000000000007</v>
      </c>
      <c r="CP513" s="855">
        <f t="shared" si="1332"/>
        <v>11</v>
      </c>
      <c r="CQ513" s="854">
        <f t="shared" si="1332"/>
        <v>11.2</v>
      </c>
      <c r="CR513" s="1494">
        <f t="shared" si="1332"/>
        <v>13</v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240</v>
      </c>
      <c r="CH514" s="855">
        <f t="shared" si="1331"/>
        <v>264</v>
      </c>
      <c r="CI514" s="855">
        <f t="shared" si="1331"/>
        <v>300</v>
      </c>
      <c r="CJ514" s="855">
        <f t="shared" si="1331"/>
        <v>360</v>
      </c>
      <c r="CK514" s="856">
        <f t="shared" si="1331"/>
        <v>504</v>
      </c>
      <c r="CL514" s="856">
        <f t="shared" si="1331"/>
        <v>672</v>
      </c>
      <c r="CM514" s="856">
        <f t="shared" si="1331"/>
        <v>816</v>
      </c>
      <c r="CN514" s="855">
        <f t="shared" si="1332"/>
        <v>840</v>
      </c>
      <c r="CO514" s="855">
        <f t="shared" si="1332"/>
        <v>840</v>
      </c>
      <c r="CP514" s="855">
        <f t="shared" si="1332"/>
        <v>900</v>
      </c>
      <c r="CQ514" s="854">
        <f t="shared" si="1332"/>
        <v>1560</v>
      </c>
      <c r="CR514" s="1494">
        <f t="shared" si="1332"/>
        <v>2640</v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744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2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2</v>
      </c>
      <c r="CL515" s="856">
        <f t="shared" si="1360"/>
        <v>2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4.6925529265255284E-2</v>
      </c>
      <c r="CH518" s="876">
        <f t="shared" si="1360"/>
        <v>4.6925529265255284E-2</v>
      </c>
      <c r="CI518" s="876">
        <f t="shared" si="1360"/>
        <v>4.6925529265255284E-2</v>
      </c>
      <c r="CJ518" s="876">
        <f t="shared" si="1360"/>
        <v>5.6310635118306342E-2</v>
      </c>
      <c r="CK518" s="877">
        <f t="shared" si="1360"/>
        <v>5.6310635118306342E-2</v>
      </c>
      <c r="CL518" s="877">
        <f t="shared" si="1360"/>
        <v>5.6310635118306342E-2</v>
      </c>
      <c r="CM518" s="877">
        <f t="shared" si="1360"/>
        <v>7.0388293897882939E-2</v>
      </c>
      <c r="CN518" s="876">
        <f t="shared" si="1361"/>
        <v>7.8209215442092153E-2</v>
      </c>
      <c r="CO518" s="876">
        <f t="shared" si="1361"/>
        <v>8.7985367372353671E-2</v>
      </c>
      <c r="CP518" s="876">
        <f t="shared" si="1361"/>
        <v>0.10055470556840419</v>
      </c>
      <c r="CQ518" s="875">
        <f t="shared" si="1361"/>
        <v>0.14077658779576588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8</v>
      </c>
      <c r="CH519" s="855">
        <f t="shared" si="1360"/>
        <v>8</v>
      </c>
      <c r="CI519" s="855">
        <f t="shared" si="1360"/>
        <v>10</v>
      </c>
      <c r="CJ519" s="855">
        <f t="shared" si="1360"/>
        <v>12.5</v>
      </c>
      <c r="CK519" s="856">
        <f t="shared" si="1360"/>
        <v>12.5</v>
      </c>
      <c r="CL519" s="856">
        <f t="shared" si="1360"/>
        <v>12.5</v>
      </c>
      <c r="CM519" s="856">
        <f t="shared" si="1360"/>
        <v>13.3</v>
      </c>
      <c r="CN519" s="855">
        <f t="shared" si="1361"/>
        <v>14</v>
      </c>
      <c r="CO519" s="855">
        <f t="shared" si="1361"/>
        <v>14</v>
      </c>
      <c r="CP519" s="855">
        <f t="shared" si="1361"/>
        <v>17</v>
      </c>
      <c r="CQ519" s="854">
        <f t="shared" si="1361"/>
        <v>18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192</v>
      </c>
      <c r="CH520" s="855">
        <f t="shared" si="1360"/>
        <v>240</v>
      </c>
      <c r="CI520" s="855">
        <f t="shared" si="1360"/>
        <v>240</v>
      </c>
      <c r="CJ520" s="855">
        <f t="shared" si="1360"/>
        <v>300</v>
      </c>
      <c r="CK520" s="856">
        <f t="shared" si="1360"/>
        <v>300</v>
      </c>
      <c r="CL520" s="856">
        <f t="shared" si="1360"/>
        <v>300</v>
      </c>
      <c r="CM520" s="856">
        <f t="shared" si="1360"/>
        <v>336</v>
      </c>
      <c r="CN520" s="855">
        <f t="shared" si="1361"/>
        <v>798</v>
      </c>
      <c r="CO520" s="855">
        <f t="shared" si="1361"/>
        <v>840</v>
      </c>
      <c r="CP520" s="855">
        <f t="shared" si="1361"/>
        <v>1020</v>
      </c>
      <c r="CQ520" s="854">
        <f t="shared" si="1361"/>
        <v>1080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745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>
        <f t="shared" si="1360"/>
        <v>3</v>
      </c>
      <c r="CI521" s="855">
        <f t="shared" si="1360"/>
        <v>6</v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>
        <f t="shared" si="1361"/>
        <v>6</v>
      </c>
      <c r="CQ521" s="854">
        <f t="shared" si="1361"/>
        <v>30</v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>
        <f t="shared" si="1360"/>
        <v>12</v>
      </c>
      <c r="CI522" s="855">
        <f t="shared" si="1360"/>
        <v>12</v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>
        <f t="shared" si="1361"/>
        <v>12</v>
      </c>
      <c r="CQ522" s="854">
        <f t="shared" si="1361"/>
        <v>12</v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>
        <f t="shared" si="1360"/>
        <v>6.0064677459526769E-3</v>
      </c>
      <c r="CI524" s="855">
        <f t="shared" si="1360"/>
        <v>6.6738530510585302E-3</v>
      </c>
      <c r="CJ524" s="855">
        <f t="shared" si="1360"/>
        <v>8.5806682085038232E-3</v>
      </c>
      <c r="CK524" s="856">
        <f t="shared" si="1360"/>
        <v>1.0010779576587794E-2</v>
      </c>
      <c r="CL524" s="856">
        <f t="shared" si="1360"/>
        <v>1.0010779576587794E-2</v>
      </c>
      <c r="CM524" s="856">
        <f t="shared" si="1360"/>
        <v>1.2012935491905354E-2</v>
      </c>
      <c r="CN524" s="855">
        <f t="shared" si="1361"/>
        <v>1.2012935491905354E-2</v>
      </c>
      <c r="CO524" s="855">
        <f t="shared" si="1361"/>
        <v>1.2012935491905354E-2</v>
      </c>
      <c r="CP524" s="855">
        <f t="shared" si="1361"/>
        <v>1.2012935491905354E-2</v>
      </c>
      <c r="CQ524" s="854">
        <f t="shared" si="1361"/>
        <v>5.0053897882938972E-2</v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>
        <f t="shared" si="1360"/>
        <v>6.6</v>
      </c>
      <c r="CI525" s="855">
        <f t="shared" si="1360"/>
        <v>7</v>
      </c>
      <c r="CJ525" s="855">
        <f t="shared" si="1360"/>
        <v>7.25</v>
      </c>
      <c r="CK525" s="856">
        <f t="shared" si="1360"/>
        <v>7.5</v>
      </c>
      <c r="CL525" s="856">
        <f t="shared" si="1360"/>
        <v>7.5</v>
      </c>
      <c r="CM525" s="856">
        <f t="shared" si="1360"/>
        <v>7.6</v>
      </c>
      <c r="CN525" s="855">
        <f t="shared" si="1361"/>
        <v>8</v>
      </c>
      <c r="CO525" s="855">
        <f t="shared" si="1361"/>
        <v>10</v>
      </c>
      <c r="CP525" s="855">
        <f t="shared" si="1361"/>
        <v>11.6</v>
      </c>
      <c r="CQ525" s="854">
        <f t="shared" si="1361"/>
        <v>11.6</v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>
        <f t="shared" si="1360"/>
        <v>273.59999999999997</v>
      </c>
      <c r="CI526" s="855">
        <f t="shared" si="1360"/>
        <v>475.2</v>
      </c>
      <c r="CJ526" s="855">
        <f t="shared" si="1360"/>
        <v>504</v>
      </c>
      <c r="CK526" s="856">
        <f t="shared" si="1360"/>
        <v>540</v>
      </c>
      <c r="CL526" s="856">
        <f t="shared" si="1360"/>
        <v>540</v>
      </c>
      <c r="CM526" s="856">
        <f t="shared" si="1360"/>
        <v>576</v>
      </c>
      <c r="CN526" s="855">
        <f t="shared" si="1361"/>
        <v>720</v>
      </c>
      <c r="CO526" s="855">
        <f t="shared" si="1361"/>
        <v>835.19999999999993</v>
      </c>
      <c r="CP526" s="855">
        <f t="shared" si="1361"/>
        <v>835.19999999999993</v>
      </c>
      <c r="CQ526" s="854">
        <f t="shared" si="1361"/>
        <v>2610</v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698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10.8</v>
      </c>
      <c r="CJ528" s="1555">
        <f t="shared" si="1418"/>
        <v>43.2</v>
      </c>
      <c r="CK528" s="1556">
        <f t="shared" si="1418"/>
        <v>43.2</v>
      </c>
      <c r="CL528" s="1556">
        <f t="shared" si="1418"/>
        <v>43.2</v>
      </c>
      <c r="CM528" s="1556">
        <f t="shared" si="1418"/>
        <v>43.2</v>
      </c>
      <c r="CN528" s="1555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419"/>
        <v>43.2</v>
      </c>
      <c r="CP528" s="855">
        <f t="shared" si="1419"/>
        <v>43.2</v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2.7803376089663759E-3</v>
      </c>
      <c r="CJ530" s="876">
        <f t="shared" si="1418"/>
        <v>9.8856448318804489E-3</v>
      </c>
      <c r="CK530" s="877">
        <f t="shared" si="1418"/>
        <v>1.271011478384629E-2</v>
      </c>
      <c r="CL530" s="877">
        <f t="shared" si="1418"/>
        <v>1.4828467247820673E-2</v>
      </c>
      <c r="CM530" s="877">
        <f t="shared" si="1418"/>
        <v>1.4828467247820673E-2</v>
      </c>
      <c r="CN530" s="876">
        <f t="shared" si="1419"/>
        <v>1.7794160697384809E-2</v>
      </c>
      <c r="CO530" s="876">
        <f t="shared" si="1419"/>
        <v>1.7794160697384809E-2</v>
      </c>
      <c r="CP530" s="876">
        <f t="shared" si="1419"/>
        <v>1.7794160697384809E-2</v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11.1</v>
      </c>
      <c r="CJ531" s="1553">
        <f t="shared" si="1418"/>
        <v>12.5</v>
      </c>
      <c r="CK531" s="1554">
        <f t="shared" si="1418"/>
        <v>13.33</v>
      </c>
      <c r="CL531" s="1554">
        <f t="shared" si="1418"/>
        <v>15.27</v>
      </c>
      <c r="CM531" s="1554">
        <f t="shared" si="1418"/>
        <v>18.05</v>
      </c>
      <c r="CN531" s="855">
        <f t="shared" si="1419"/>
        <v>19.399999999999999</v>
      </c>
      <c r="CO531" s="855">
        <f t="shared" si="1419"/>
        <v>21.11</v>
      </c>
      <c r="CP531" s="855">
        <f t="shared" si="1419"/>
        <v>22.22</v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227.988</v>
      </c>
      <c r="CJ532" s="855">
        <f t="shared" si="1418"/>
        <v>479.52000000000004</v>
      </c>
      <c r="CK532" s="856">
        <f t="shared" si="1418"/>
        <v>540</v>
      </c>
      <c r="CL532" s="856">
        <f t="shared" si="1418"/>
        <v>575.85599999999999</v>
      </c>
      <c r="CM532" s="856">
        <f t="shared" si="1418"/>
        <v>659.66399999999999</v>
      </c>
      <c r="CN532" s="855">
        <f t="shared" si="1419"/>
        <v>779.7600000000001</v>
      </c>
      <c r="CO532" s="855">
        <f t="shared" si="1419"/>
        <v>838.08</v>
      </c>
      <c r="CP532" s="855">
        <f t="shared" si="1419"/>
        <v>959.904</v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699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>
        <f t="shared" si="1530"/>
        <v>60</v>
      </c>
      <c r="CH534" s="855">
        <f t="shared" si="1530"/>
        <v>60</v>
      </c>
      <c r="CI534" s="855">
        <f t="shared" si="1530"/>
        <v>60</v>
      </c>
      <c r="CJ534" s="855">
        <f t="shared" si="1530"/>
        <v>60</v>
      </c>
      <c r="CK534" s="856">
        <f t="shared" si="1530"/>
        <v>72</v>
      </c>
      <c r="CL534" s="856">
        <f t="shared" si="1530"/>
        <v>96</v>
      </c>
      <c r="CM534" s="856">
        <f t="shared" si="1530"/>
        <v>120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5">
        <f t="shared" si="1531"/>
        <v>129.6</v>
      </c>
      <c r="CP534" s="855">
        <f t="shared" si="1531"/>
        <v>144</v>
      </c>
      <c r="CQ534" s="854">
        <f t="shared" si="1531"/>
        <v>144</v>
      </c>
      <c r="CR534" s="1494">
        <f t="shared" si="1531"/>
        <v>180</v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>
        <f t="shared" si="1530"/>
        <v>1.6256344066892012E-2</v>
      </c>
      <c r="CH536" s="876">
        <f t="shared" si="1530"/>
        <v>1.8965734744707349E-2</v>
      </c>
      <c r="CI536" s="876">
        <f t="shared" si="1530"/>
        <v>2.2758881693648817E-2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2.7310658032378581E-2</v>
      </c>
      <c r="CM536" s="877">
        <f t="shared" si="1530"/>
        <v>3.0345175591531753E-2</v>
      </c>
      <c r="CN536" s="876">
        <f t="shared" si="1531"/>
        <v>3.4138322540473227E-2</v>
      </c>
      <c r="CO536" s="876">
        <f t="shared" si="1531"/>
        <v>3.64142107098381E-2</v>
      </c>
      <c r="CP536" s="876">
        <f t="shared" si="1531"/>
        <v>4.0965987048567867E-2</v>
      </c>
      <c r="CQ536" s="875">
        <f t="shared" si="1531"/>
        <v>4.5517763387297634E-2</v>
      </c>
      <c r="CR536" s="1495">
        <f t="shared" si="1531"/>
        <v>5.6897204234122034E-2</v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>
        <f t="shared" si="1530"/>
        <v>12</v>
      </c>
      <c r="CH537" s="855">
        <f t="shared" si="1530"/>
        <v>12.5</v>
      </c>
      <c r="CI537" s="855">
        <f t="shared" si="1530"/>
        <v>14</v>
      </c>
      <c r="CJ537" s="855">
        <f t="shared" si="1530"/>
        <v>15</v>
      </c>
      <c r="CK537" s="856">
        <f t="shared" si="1530"/>
        <v>16</v>
      </c>
      <c r="CL537" s="856">
        <f t="shared" si="1530"/>
        <v>16.600000000000001</v>
      </c>
      <c r="CM537" s="856">
        <f t="shared" si="1530"/>
        <v>18</v>
      </c>
      <c r="CN537" s="855">
        <f t="shared" si="1531"/>
        <v>21.66</v>
      </c>
      <c r="CO537" s="855">
        <f t="shared" si="1531"/>
        <v>22</v>
      </c>
      <c r="CP537" s="855">
        <f t="shared" si="1531"/>
        <v>24</v>
      </c>
      <c r="CQ537" s="854">
        <f t="shared" si="1531"/>
        <v>26.66</v>
      </c>
      <c r="CR537" s="1494">
        <f t="shared" si="1531"/>
        <v>31.6</v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>
        <f t="shared" si="1530"/>
        <v>720</v>
      </c>
      <c r="CH538" s="855">
        <f t="shared" si="1530"/>
        <v>960</v>
      </c>
      <c r="CI538" s="855">
        <f t="shared" si="1530"/>
        <v>1320</v>
      </c>
      <c r="CJ538" s="855">
        <f t="shared" si="1530"/>
        <v>1344</v>
      </c>
      <c r="CK538" s="856">
        <f t="shared" si="1530"/>
        <v>1440</v>
      </c>
      <c r="CL538" s="856">
        <f t="shared" si="1530"/>
        <v>1500</v>
      </c>
      <c r="CM538" s="856">
        <f t="shared" si="1530"/>
        <v>1800</v>
      </c>
      <c r="CN538" s="855">
        <f t="shared" si="1531"/>
        <v>2151.36</v>
      </c>
      <c r="CO538" s="855">
        <f t="shared" si="1531"/>
        <v>2275.2000000000003</v>
      </c>
      <c r="CP538" s="855">
        <f t="shared" si="1531"/>
        <v>3119.04</v>
      </c>
      <c r="CQ538" s="854">
        <f t="shared" si="1531"/>
        <v>3240</v>
      </c>
      <c r="CR538" s="1494">
        <f t="shared" si="1531"/>
        <v>3839.04</v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700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 t="str">
        <f t="shared" si="1530"/>
        <v/>
      </c>
      <c r="CI539" s="855" t="str">
        <f t="shared" si="1530"/>
        <v/>
      </c>
      <c r="CJ539" s="855">
        <f t="shared" si="1530"/>
        <v>2</v>
      </c>
      <c r="CK539" s="856">
        <f t="shared" si="1530"/>
        <v>2</v>
      </c>
      <c r="CL539" s="856">
        <f t="shared" si="1530"/>
        <v>2</v>
      </c>
      <c r="CM539" s="856">
        <f t="shared" si="1530"/>
        <v>2</v>
      </c>
      <c r="CN539" s="855">
        <f t="shared" si="1531"/>
        <v>4</v>
      </c>
      <c r="CO539" s="855">
        <f t="shared" si="1531"/>
        <v>4</v>
      </c>
      <c r="CP539" s="855" t="str">
        <f t="shared" si="1531"/>
        <v/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 t="str">
        <f t="shared" si="1530"/>
        <v/>
      </c>
      <c r="CI540" s="855" t="str">
        <f t="shared" si="1530"/>
        <v/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 t="str">
        <f t="shared" si="1531"/>
        <v/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 t="str">
        <f t="shared" si="1530"/>
        <v/>
      </c>
      <c r="CI542" s="876" t="str">
        <f t="shared" si="1530"/>
        <v/>
      </c>
      <c r="CJ542" s="876">
        <f t="shared" si="1530"/>
        <v>7.3516662515566624E-3</v>
      </c>
      <c r="CK542" s="877">
        <f t="shared" si="1530"/>
        <v>8.1685180572851797E-3</v>
      </c>
      <c r="CL542" s="877">
        <f t="shared" si="1530"/>
        <v>1.225277708592777E-2</v>
      </c>
      <c r="CM542" s="877">
        <f t="shared" si="1530"/>
        <v>1.4703332503113325E-2</v>
      </c>
      <c r="CN542" s="876">
        <f t="shared" si="1531"/>
        <v>2.940666500622665E-2</v>
      </c>
      <c r="CO542" s="876">
        <f t="shared" si="1531"/>
        <v>2.940666500622665E-2</v>
      </c>
      <c r="CP542" s="876" t="str">
        <f t="shared" si="1531"/>
        <v/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 t="str">
        <f t="shared" si="1530"/>
        <v/>
      </c>
      <c r="CI543" s="855" t="str">
        <f t="shared" si="1530"/>
        <v/>
      </c>
      <c r="CJ543" s="855">
        <f t="shared" si="1530"/>
        <v>40</v>
      </c>
      <c r="CK543" s="856">
        <f t="shared" si="1530"/>
        <v>50</v>
      </c>
      <c r="CL543" s="856">
        <f t="shared" si="1530"/>
        <v>50</v>
      </c>
      <c r="CM543" s="856">
        <f t="shared" si="1530"/>
        <v>50</v>
      </c>
      <c r="CN543" s="855">
        <f t="shared" si="1531"/>
        <v>50</v>
      </c>
      <c r="CO543" s="855">
        <f t="shared" si="1531"/>
        <v>100</v>
      </c>
      <c r="CP543" s="855" t="str">
        <f t="shared" si="1531"/>
        <v/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 t="str">
        <f t="shared" si="1530"/>
        <v/>
      </c>
      <c r="CI544" s="855" t="str">
        <f t="shared" si="1530"/>
        <v/>
      </c>
      <c r="CJ544" s="855">
        <f t="shared" si="1530"/>
        <v>960</v>
      </c>
      <c r="CK544" s="856">
        <f t="shared" si="1530"/>
        <v>1200</v>
      </c>
      <c r="CL544" s="856">
        <f t="shared" si="1530"/>
        <v>1200</v>
      </c>
      <c r="CM544" s="856">
        <f t="shared" si="1530"/>
        <v>2400</v>
      </c>
      <c r="CN544" s="855">
        <f t="shared" si="1531"/>
        <v>2400</v>
      </c>
      <c r="CO544" s="855">
        <f t="shared" si="1531"/>
        <v>2400</v>
      </c>
      <c r="CP544" s="855" t="str">
        <f t="shared" si="1531"/>
        <v/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701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 t="str">
        <f t="shared" si="1696"/>
        <v/>
      </c>
      <c r="CL546" s="856">
        <f t="shared" si="1696"/>
        <v>18</v>
      </c>
      <c r="CM546" s="856">
        <f t="shared" si="1696"/>
        <v>60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 t="str">
        <f t="shared" si="1696"/>
        <v/>
      </c>
      <c r="CL548" s="877">
        <f t="shared" si="1696"/>
        <v>1.0988394769613946E-2</v>
      </c>
      <c r="CM548" s="877">
        <f t="shared" si="1696"/>
        <v>4.3953579078455797E-2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 t="str">
        <f t="shared" si="1696"/>
        <v/>
      </c>
      <c r="CL549" s="856">
        <f t="shared" si="1696"/>
        <v>50</v>
      </c>
      <c r="CM549" s="856">
        <f t="shared" si="1696"/>
        <v>75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 t="str">
        <f t="shared" si="1696"/>
        <v/>
      </c>
      <c r="CL550" s="856">
        <f t="shared" si="1696"/>
        <v>900</v>
      </c>
      <c r="CM550" s="856">
        <f t="shared" si="1696"/>
        <v>4500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702</v>
      </c>
      <c r="B551" s="1008" t="s">
        <v>788</v>
      </c>
      <c r="C551" s="1008" t="s">
        <v>788</v>
      </c>
      <c r="D551" s="1008" t="s">
        <v>450</v>
      </c>
      <c r="E551" s="1008" t="s">
        <v>244</v>
      </c>
      <c r="F551" s="1008" t="s">
        <v>244</v>
      </c>
      <c r="G551" s="1008" t="s">
        <v>788</v>
      </c>
      <c r="H551" s="1008" t="s">
        <v>788</v>
      </c>
      <c r="I551" s="1008" t="s">
        <v>788</v>
      </c>
      <c r="J551" s="1008" t="s">
        <v>788</v>
      </c>
      <c r="K551" s="1008" t="s">
        <v>788</v>
      </c>
      <c r="L551" s="1008" t="s">
        <v>788</v>
      </c>
      <c r="M551" s="1008" t="s">
        <v>788</v>
      </c>
      <c r="N551" s="1008"/>
      <c r="O551" s="1008"/>
      <c r="P551" s="1008"/>
      <c r="Q551" s="1008"/>
      <c r="R551" s="1008"/>
      <c r="S551" s="1012"/>
      <c r="T551" s="1008" t="s">
        <v>804</v>
      </c>
      <c r="U551" s="1008" t="s">
        <v>804</v>
      </c>
      <c r="V551" s="1008" t="s">
        <v>804</v>
      </c>
      <c r="W551" s="1008" t="s">
        <v>804</v>
      </c>
      <c r="X551" s="1008" t="s">
        <v>804</v>
      </c>
      <c r="Y551" s="1008" t="s">
        <v>804</v>
      </c>
      <c r="Z551" s="1008" t="s">
        <v>804</v>
      </c>
      <c r="AA551" s="1008" t="s">
        <v>804</v>
      </c>
      <c r="AB551" s="1008" t="s">
        <v>804</v>
      </c>
      <c r="AC551" s="1008" t="s">
        <v>804</v>
      </c>
      <c r="AD551" s="1008" t="s">
        <v>804</v>
      </c>
      <c r="AE551" s="1008" t="s">
        <v>804</v>
      </c>
      <c r="AF551" s="1008"/>
      <c r="AG551" s="1008"/>
      <c r="AH551" s="1008"/>
      <c r="AI551" s="1008"/>
      <c r="AJ551" s="1008"/>
      <c r="AK551" s="1012"/>
      <c r="AL551" s="1008" t="s">
        <v>788</v>
      </c>
      <c r="AM551" s="1008" t="s">
        <v>788</v>
      </c>
      <c r="AN551" s="1008" t="s">
        <v>788</v>
      </c>
      <c r="AO551" s="1008"/>
      <c r="AP551" s="1008"/>
      <c r="AQ551" s="1008" t="s">
        <v>788</v>
      </c>
      <c r="AR551" s="1008" t="s">
        <v>788</v>
      </c>
      <c r="AS551" s="1008" t="s">
        <v>788</v>
      </c>
      <c r="AT551" s="1008" t="s">
        <v>788</v>
      </c>
      <c r="AU551" s="1008" t="s">
        <v>788</v>
      </c>
      <c r="AV551" s="1008" t="s">
        <v>788</v>
      </c>
      <c r="AW551" s="1008" t="s">
        <v>788</v>
      </c>
      <c r="AX551" s="1008"/>
      <c r="AY551" s="1008"/>
      <c r="AZ551" s="1008"/>
      <c r="BA551" s="1008"/>
      <c r="BB551" s="1008"/>
      <c r="BC551" s="1012"/>
      <c r="BD551" s="1008" t="s">
        <v>788</v>
      </c>
      <c r="BE551" s="1008" t="s">
        <v>788</v>
      </c>
      <c r="BF551" s="1008" t="s">
        <v>788</v>
      </c>
      <c r="BG551" s="1008" t="s">
        <v>788</v>
      </c>
      <c r="BH551" s="1008" t="s">
        <v>788</v>
      </c>
      <c r="BI551" s="1008" t="s">
        <v>788</v>
      </c>
      <c r="BJ551" s="1008" t="s">
        <v>788</v>
      </c>
      <c r="BK551" s="1008" t="s">
        <v>788</v>
      </c>
      <c r="BL551" s="1008" t="s">
        <v>788</v>
      </c>
      <c r="BM551" s="1008" t="s">
        <v>788</v>
      </c>
      <c r="BN551" s="1008" t="s">
        <v>788</v>
      </c>
      <c r="BO551" s="1008" t="s">
        <v>788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707</v>
      </c>
      <c r="H552" s="1011">
        <v>28.8</v>
      </c>
      <c r="I552" s="1011">
        <v>16.600000000000001</v>
      </c>
      <c r="J552" s="1011">
        <v>28.8</v>
      </c>
      <c r="K552" s="1011" t="s">
        <v>707</v>
      </c>
      <c r="L552" s="1011" t="s">
        <v>707</v>
      </c>
      <c r="M552" s="1011">
        <v>57.6</v>
      </c>
      <c r="N552" s="1011" t="s">
        <v>707</v>
      </c>
      <c r="O552" s="1011" t="s">
        <v>707</v>
      </c>
      <c r="P552" s="1011" t="s">
        <v>707</v>
      </c>
      <c r="Q552" s="1011" t="s">
        <v>707</v>
      </c>
      <c r="R552" s="1011" t="s">
        <v>707</v>
      </c>
      <c r="S552" s="1079"/>
      <c r="T552" s="1011">
        <v>28.8</v>
      </c>
      <c r="U552" s="1011" t="s">
        <v>707</v>
      </c>
      <c r="V552" s="1011" t="s">
        <v>707</v>
      </c>
      <c r="W552" s="1011" t="s">
        <v>707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707</v>
      </c>
      <c r="AG552" s="1011" t="s">
        <v>707</v>
      </c>
      <c r="AH552" s="1011" t="s">
        <v>707</v>
      </c>
      <c r="AI552" s="1011" t="s">
        <v>707</v>
      </c>
      <c r="AJ552" s="1011" t="s">
        <v>707</v>
      </c>
      <c r="AK552" s="1079"/>
      <c r="AL552" s="1011">
        <v>9.8000000000000007</v>
      </c>
      <c r="AM552" s="1011" t="s">
        <v>707</v>
      </c>
      <c r="AN552" s="1011">
        <v>19.2</v>
      </c>
      <c r="AO552" s="1011" t="s">
        <v>707</v>
      </c>
      <c r="AP552" s="1011" t="s">
        <v>707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707</v>
      </c>
      <c r="AX552" s="1011" t="s">
        <v>707</v>
      </c>
      <c r="AY552" s="1011" t="s">
        <v>707</v>
      </c>
      <c r="AZ552" s="1011" t="s">
        <v>707</v>
      </c>
      <c r="BA552" s="1011" t="s">
        <v>707</v>
      </c>
      <c r="BB552" s="1011" t="s">
        <v>707</v>
      </c>
      <c r="BC552" s="1079"/>
      <c r="BD552" s="1011">
        <v>28.8</v>
      </c>
      <c r="BE552" s="1011" t="s">
        <v>707</v>
      </c>
      <c r="BF552" s="1011" t="s">
        <v>707</v>
      </c>
      <c r="BG552" s="1011" t="s">
        <v>707</v>
      </c>
      <c r="BH552" s="1011" t="s">
        <v>707</v>
      </c>
      <c r="BI552" s="1011" t="s">
        <v>707</v>
      </c>
      <c r="BJ552" s="1011" t="s">
        <v>707</v>
      </c>
      <c r="BK552" s="1011">
        <v>57.6</v>
      </c>
      <c r="BL552" s="1011" t="s">
        <v>707</v>
      </c>
      <c r="BM552" s="1011" t="s">
        <v>707</v>
      </c>
      <c r="BN552" s="1011">
        <v>28.8</v>
      </c>
      <c r="BO552" s="1011" t="s">
        <v>707</v>
      </c>
      <c r="BP552" s="1011" t="s">
        <v>707</v>
      </c>
      <c r="BQ552" s="1011" t="s">
        <v>707</v>
      </c>
      <c r="BR552" s="1011" t="s">
        <v>707</v>
      </c>
      <c r="BS552" s="1011" t="s">
        <v>707</v>
      </c>
      <c r="BT552" s="1011" t="s">
        <v>707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53">
        <f t="shared" si="1838"/>
        <v>9.8000000000000007</v>
      </c>
      <c r="CJ552" s="1553">
        <f t="shared" si="1838"/>
        <v>15.48</v>
      </c>
      <c r="CK552" s="1554">
        <f t="shared" si="1838"/>
        <v>19.2</v>
      </c>
      <c r="CL552" s="1554">
        <f t="shared" si="1838"/>
        <v>28.8</v>
      </c>
      <c r="CM552" s="1554">
        <f t="shared" si="1838"/>
        <v>28.8</v>
      </c>
      <c r="CN552" s="855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28.8</v>
      </c>
      <c r="CO552" s="855">
        <f t="shared" si="1839"/>
        <v>28.8</v>
      </c>
      <c r="CP552" s="855">
        <f t="shared" si="1839"/>
        <v>30.96</v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>
        <f t="shared" si="1838"/>
        <v>2.6825760896637611E-3</v>
      </c>
      <c r="CJ554" s="876">
        <f t="shared" si="1838"/>
        <v>3.5311460772104609E-3</v>
      </c>
      <c r="CK554" s="877">
        <f t="shared" si="1838"/>
        <v>4.3797160647571602E-3</v>
      </c>
      <c r="CL554" s="877">
        <f t="shared" si="1838"/>
        <v>5.2556592777085933E-3</v>
      </c>
      <c r="CM554" s="877">
        <f t="shared" si="1838"/>
        <v>5.6310635118306347E-3</v>
      </c>
      <c r="CN554" s="876">
        <f t="shared" si="1839"/>
        <v>6.5695740971357403E-3</v>
      </c>
      <c r="CO554" s="876">
        <f t="shared" si="1839"/>
        <v>7.8834889165628873E-3</v>
      </c>
      <c r="CP554" s="876">
        <f t="shared" si="1839"/>
        <v>8.4747505853051061E-3</v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>
        <f t="shared" si="1838"/>
        <v>26.05</v>
      </c>
      <c r="CJ555" s="855">
        <f t="shared" si="1838"/>
        <v>26.7</v>
      </c>
      <c r="CK555" s="856">
        <f t="shared" si="1838"/>
        <v>27.5</v>
      </c>
      <c r="CL555" s="856">
        <f t="shared" si="1838"/>
        <v>30</v>
      </c>
      <c r="CM555" s="856">
        <f t="shared" si="1838"/>
        <v>30</v>
      </c>
      <c r="CN555" s="855">
        <f t="shared" si="1839"/>
        <v>37.5</v>
      </c>
      <c r="CO555" s="855">
        <f t="shared" si="1839"/>
        <v>42.5</v>
      </c>
      <c r="CP555" s="855">
        <f t="shared" si="1839"/>
        <v>45</v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>
        <f t="shared" si="1838"/>
        <v>294</v>
      </c>
      <c r="CJ556" s="855">
        <f t="shared" si="1838"/>
        <v>413.31599999999997</v>
      </c>
      <c r="CK556" s="856">
        <f t="shared" si="1838"/>
        <v>576</v>
      </c>
      <c r="CL556" s="856">
        <f t="shared" si="1838"/>
        <v>792</v>
      </c>
      <c r="CM556" s="856">
        <f t="shared" si="1838"/>
        <v>806.50800000000004</v>
      </c>
      <c r="CN556" s="855">
        <f t="shared" si="1839"/>
        <v>1080</v>
      </c>
      <c r="CO556" s="855">
        <f t="shared" si="1839"/>
        <v>1224</v>
      </c>
      <c r="CP556" s="855">
        <f t="shared" si="1839"/>
        <v>1296</v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703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 t="str">
        <f t="shared" si="1980"/>
        <v/>
      </c>
      <c r="CL558" s="856">
        <f t="shared" si="1980"/>
        <v>24</v>
      </c>
      <c r="CM558" s="856" t="str">
        <f t="shared" si="1980"/>
        <v/>
      </c>
      <c r="CN558" s="855" t="str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 t="str">
        <f t="shared" si="1980"/>
        <v/>
      </c>
      <c r="CL560" s="877">
        <f t="shared" si="1980"/>
        <v>7.8209215442092154E-4</v>
      </c>
      <c r="CM560" s="877" t="str">
        <f t="shared" si="1980"/>
        <v/>
      </c>
      <c r="CN560" s="876" t="str">
        <f t="shared" si="1981"/>
        <v/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 t="str">
        <f t="shared" si="1980"/>
        <v/>
      </c>
      <c r="CL561" s="856">
        <f t="shared" si="1980"/>
        <v>14</v>
      </c>
      <c r="CM561" s="856" t="str">
        <f t="shared" si="1980"/>
        <v/>
      </c>
      <c r="CN561" s="855" t="str">
        <f t="shared" si="1981"/>
        <v/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 t="str">
        <f t="shared" si="1980"/>
        <v/>
      </c>
      <c r="CL562" s="856">
        <f t="shared" si="1980"/>
        <v>336</v>
      </c>
      <c r="CM562" s="856" t="str">
        <f t="shared" si="1980"/>
        <v/>
      </c>
      <c r="CN562" s="855" t="str">
        <f t="shared" si="1981"/>
        <v/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704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 t="str">
        <f t="shared" si="2122"/>
        <v/>
      </c>
      <c r="CL564" s="861">
        <f t="shared" si="2122"/>
        <v>12</v>
      </c>
      <c r="CM564" s="861" t="str">
        <f t="shared" si="2122"/>
        <v/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 t="str">
        <f t="shared" si="2122"/>
        <v/>
      </c>
      <c r="CL566" s="877">
        <f t="shared" si="2122"/>
        <v>9.3851058530510585E-4</v>
      </c>
      <c r="CM566" s="877" t="str">
        <f t="shared" si="2122"/>
        <v/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 t="str">
        <f t="shared" si="2122"/>
        <v/>
      </c>
      <c r="CL567" s="861">
        <f t="shared" si="2122"/>
        <v>15</v>
      </c>
      <c r="CM567" s="861" t="str">
        <f t="shared" si="2122"/>
        <v/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 t="str">
        <f t="shared" si="2122"/>
        <v/>
      </c>
      <c r="CL568" s="861">
        <f t="shared" si="2122"/>
        <v>180</v>
      </c>
      <c r="CM568" s="861" t="str">
        <f t="shared" si="2122"/>
        <v/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705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706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>
        <f t="shared" si="2278"/>
        <v>1</v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/>
      <c r="BW576" s="963"/>
      <c r="BX576" s="963"/>
      <c r="BY576" s="963"/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>
        <f t="shared" si="2278"/>
        <v>12</v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 t="str">
        <f>IF(BV576="","",BV575*BV576*BV577/BV$46/365/$G$1)</f>
        <v/>
      </c>
      <c r="BW578" s="998" t="str">
        <f t="shared" ref="BW578:BY578" si="2506">IF(BW576="","",BW575*BW576*BW577/BW$46/365/$G$1)</f>
        <v/>
      </c>
      <c r="BX578" s="998" t="str">
        <f t="shared" si="2506"/>
        <v/>
      </c>
      <c r="BY578" s="998" t="str">
        <f t="shared" si="2506"/>
        <v/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>
        <f t="shared" si="2278"/>
        <v>5.9960398505603987E-4</v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708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>
        <f t="shared" si="2278"/>
        <v>5</v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>
        <f t="shared" si="2576"/>
        <v>60</v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709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/>
      <c r="BW582" s="1011"/>
      <c r="BX582" s="1011"/>
      <c r="BY582" s="1011"/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710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/>
      <c r="BW588" s="1011"/>
      <c r="BX588" s="1011"/>
      <c r="BY588" s="1011"/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746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711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712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>
        <f t="shared" si="2983"/>
        <v>12</v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>
        <f t="shared" si="2983"/>
        <v>8.5560881693648814E-3</v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>
        <f t="shared" si="2983"/>
        <v>20</v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>
        <f t="shared" si="2983"/>
        <v>240</v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795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>
        <f t="shared" si="3012"/>
        <v>12</v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>
        <f t="shared" si="3012"/>
        <v>1.0112451556662514E-2</v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>
        <f t="shared" si="3012"/>
        <v>20</v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>
        <f t="shared" si="3012"/>
        <v>240</v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713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 t="str">
        <f t="shared" si="3042"/>
        <v/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 t="str">
        <f t="shared" si="3042"/>
        <v/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 t="str">
        <f t="shared" si="3042"/>
        <v/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 t="str">
        <f t="shared" si="3042"/>
        <v/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789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 t="str">
        <f t="shared" si="3067"/>
        <v/>
      </c>
      <c r="CJ625" s="855" t="str">
        <f t="shared" si="3067"/>
        <v/>
      </c>
      <c r="CK625" s="856">
        <f t="shared" si="3067"/>
        <v>12</v>
      </c>
      <c r="CL625" s="856">
        <f t="shared" si="3067"/>
        <v>12</v>
      </c>
      <c r="CM625" s="856">
        <f t="shared" si="3067"/>
        <v>12</v>
      </c>
      <c r="CN625" s="855" t="str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5" t="str">
        <f t="shared" si="3068"/>
        <v/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 t="str">
        <f t="shared" si="3067"/>
        <v/>
      </c>
      <c r="CJ627" s="876" t="str">
        <f t="shared" si="3067"/>
        <v/>
      </c>
      <c r="CK627" s="877">
        <f t="shared" si="3067"/>
        <v>8.0443764454723368E-3</v>
      </c>
      <c r="CL627" s="877">
        <f t="shared" si="3067"/>
        <v>1.1262127023661271E-2</v>
      </c>
      <c r="CM627" s="877">
        <f t="shared" si="3067"/>
        <v>1.1262127023661271E-2</v>
      </c>
      <c r="CN627" s="876" t="str">
        <f t="shared" si="3068"/>
        <v/>
      </c>
      <c r="CO627" s="876" t="str">
        <f t="shared" si="3068"/>
        <v/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 t="str">
        <f t="shared" si="3067"/>
        <v/>
      </c>
      <c r="CJ628" s="855" t="str">
        <f t="shared" si="3067"/>
        <v/>
      </c>
      <c r="CK628" s="856">
        <f t="shared" si="3067"/>
        <v>20</v>
      </c>
      <c r="CL628" s="856">
        <f t="shared" si="3067"/>
        <v>20</v>
      </c>
      <c r="CM628" s="856">
        <f t="shared" si="3067"/>
        <v>30</v>
      </c>
      <c r="CN628" s="855" t="str">
        <f t="shared" si="3068"/>
        <v/>
      </c>
      <c r="CO628" s="855" t="str">
        <f t="shared" si="3068"/>
        <v/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 t="str">
        <f t="shared" si="3067"/>
        <v/>
      </c>
      <c r="CJ629" s="855" t="str">
        <f t="shared" si="3067"/>
        <v/>
      </c>
      <c r="CK629" s="856">
        <f t="shared" si="3067"/>
        <v>240</v>
      </c>
      <c r="CL629" s="856">
        <f t="shared" si="3067"/>
        <v>240</v>
      </c>
      <c r="CM629" s="856">
        <f t="shared" si="3067"/>
        <v>360</v>
      </c>
      <c r="CN629" s="855" t="str">
        <f t="shared" si="3068"/>
        <v/>
      </c>
      <c r="CO629" s="855" t="str">
        <f t="shared" si="3068"/>
        <v/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800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>
        <f t="shared" si="3097"/>
        <v>6</v>
      </c>
      <c r="CK631" s="856">
        <f t="shared" si="3097"/>
        <v>6</v>
      </c>
      <c r="CL631" s="856">
        <f t="shared" si="3097"/>
        <v>6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>
        <f t="shared" si="3097"/>
        <v>7.4787562266500612E-3</v>
      </c>
      <c r="CK633" s="877">
        <f t="shared" si="3097"/>
        <v>1.1966009962640099E-2</v>
      </c>
      <c r="CL633" s="877">
        <f t="shared" si="3097"/>
        <v>1.1966009962640099E-2</v>
      </c>
      <c r="CM633" s="877">
        <f t="shared" si="3097"/>
        <v>1.3295566625155667E-2</v>
      </c>
      <c r="CN633" s="876">
        <f t="shared" si="3098"/>
        <v>2.3932019925280199E-2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>
        <f t="shared" si="3097"/>
        <v>30</v>
      </c>
      <c r="CK634" s="856">
        <f t="shared" si="3097"/>
        <v>30</v>
      </c>
      <c r="CL634" s="856">
        <f t="shared" si="3097"/>
        <v>30</v>
      </c>
      <c r="CM634" s="856">
        <f t="shared" si="3097"/>
        <v>36</v>
      </c>
      <c r="CN634" s="855">
        <f t="shared" si="3098"/>
        <v>40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>
        <f t="shared" si="3097"/>
        <v>180</v>
      </c>
      <c r="CK635" s="856">
        <f t="shared" si="3097"/>
        <v>180</v>
      </c>
      <c r="CL635" s="856">
        <f t="shared" si="3097"/>
        <v>180</v>
      </c>
      <c r="CM635" s="856">
        <f t="shared" si="3097"/>
        <v>432</v>
      </c>
      <c r="CN635" s="855">
        <f t="shared" si="3098"/>
        <v>480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8.4724043088418421E-3</v>
      </c>
      <c r="CJ640" s="876">
        <f t="shared" si="3137"/>
        <v>1.3225404732254047E-2</v>
      </c>
      <c r="CK640" s="877">
        <f t="shared" si="3137"/>
        <v>1.7675282689912829E-2</v>
      </c>
      <c r="CL640" s="877">
        <f t="shared" si="3137"/>
        <v>2.0292684433374845E-2</v>
      </c>
      <c r="CM640" s="877">
        <f t="shared" si="3137"/>
        <v>2.0396963387297636E-2</v>
      </c>
      <c r="CN640" s="876">
        <f t="shared" si="3137"/>
        <v>2.9350354371108341E-2</v>
      </c>
      <c r="CO640" s="876">
        <f t="shared" si="3137"/>
        <v>5.4746450809464504E-2</v>
      </c>
      <c r="CP640" s="876">
        <f t="shared" si="3137"/>
        <v>6.0677837708592773E-2</v>
      </c>
      <c r="CQ640" s="875">
        <f t="shared" si="3137"/>
        <v>6.8433063511830636E-2</v>
      </c>
      <c r="CR640" s="1495">
        <f t="shared" si="3137"/>
        <v>9.1244084682440843E-2</v>
      </c>
      <c r="CS640" s="1495">
        <f t="shared" si="3137"/>
        <v>0.10517128382850027</v>
      </c>
      <c r="CT640" s="878">
        <f t="shared" si="3137"/>
        <v>0.15536868941469489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180</v>
      </c>
      <c r="CJ642" s="855">
        <f t="shared" si="3139"/>
        <v>384</v>
      </c>
      <c r="CK642" s="856">
        <f t="shared" si="3139"/>
        <v>408</v>
      </c>
      <c r="CL642" s="856">
        <f t="shared" si="3139"/>
        <v>480</v>
      </c>
      <c r="CM642" s="856">
        <f t="shared" si="3139"/>
        <v>720</v>
      </c>
      <c r="CN642" s="855">
        <f t="shared" si="3139"/>
        <v>840</v>
      </c>
      <c r="CO642" s="855">
        <f t="shared" si="3139"/>
        <v>900</v>
      </c>
      <c r="CP642" s="855">
        <f t="shared" si="3139"/>
        <v>1080</v>
      </c>
      <c r="CQ642" s="854">
        <f t="shared" si="3139"/>
        <v>1296</v>
      </c>
      <c r="CR642" s="1494">
        <f t="shared" si="3139"/>
        <v>2496</v>
      </c>
      <c r="CS642" s="1494">
        <f t="shared" si="3139"/>
        <v>2760</v>
      </c>
      <c r="CT642" s="857">
        <f t="shared" si="3139"/>
        <v>3816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747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748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749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750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751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3</v>
      </c>
      <c r="CL666" s="856">
        <f t="shared" si="3181"/>
        <v>3</v>
      </c>
      <c r="CM666" s="856">
        <f t="shared" si="3181"/>
        <v>3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55">
        <f t="shared" si="3182"/>
        <v>3</v>
      </c>
      <c r="CP666" s="855">
        <f t="shared" si="3182"/>
        <v>4</v>
      </c>
      <c r="CQ666" s="854">
        <f t="shared" si="3182"/>
        <v>4</v>
      </c>
      <c r="CR666" s="1494" t="str">
        <f t="shared" si="3182"/>
        <v/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7.9365079365079375E-2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0.1020408163265306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0.14285714285714285</v>
      </c>
      <c r="CQ667" s="875">
        <f t="shared" si="3182"/>
        <v>0.14285714285714285</v>
      </c>
      <c r="CR667" s="1495" t="str">
        <f t="shared" si="3182"/>
        <v/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752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53" t="str">
        <f t="shared" si="3181"/>
        <v/>
      </c>
      <c r="CJ668" s="1553" t="str">
        <f t="shared" si="3181"/>
        <v/>
      </c>
      <c r="CK668" s="1554" t="str">
        <f t="shared" si="3181"/>
        <v/>
      </c>
      <c r="CL668" s="1554" t="str">
        <f t="shared" si="3181"/>
        <v/>
      </c>
      <c r="CM668" s="1554" t="str">
        <f t="shared" si="3181"/>
        <v/>
      </c>
      <c r="CN668" s="1553" t="str">
        <f t="shared" si="3182"/>
        <v/>
      </c>
      <c r="CO668" s="1553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753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754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755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756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757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758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759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18000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13200</v>
      </c>
      <c r="CR708" s="1494">
        <f t="shared" si="3273"/>
        <v>18000</v>
      </c>
      <c r="CS708" s="1494">
        <f t="shared" si="3273"/>
        <v>19200</v>
      </c>
      <c r="CT708" s="857">
        <f t="shared" si="3273"/>
        <v>30000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>
        <f t="shared" si="3287"/>
        <v>6</v>
      </c>
      <c r="CM725" s="856">
        <f t="shared" si="3287"/>
        <v>6</v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>
        <f t="shared" si="3287"/>
        <v>500</v>
      </c>
      <c r="CM726" s="856">
        <f t="shared" si="3287"/>
        <v>500</v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>
        <f t="shared" si="3287"/>
        <v>3000</v>
      </c>
      <c r="CM727" s="856">
        <f t="shared" si="3287"/>
        <v>3000</v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 t="str">
        <f t="shared" si="3305"/>
        <v/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 t="str">
        <f t="shared" si="3306"/>
        <v/>
      </c>
      <c r="CP733" s="855" t="str">
        <f t="shared" si="3306"/>
        <v/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 t="str">
        <f t="shared" si="3305"/>
        <v/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 t="str">
        <f t="shared" si="3306"/>
        <v/>
      </c>
      <c r="CP734" s="855" t="str">
        <f t="shared" si="3306"/>
        <v/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 t="str">
        <f t="shared" si="3305"/>
        <v/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 t="str">
        <f t="shared" si="3306"/>
        <v/>
      </c>
      <c r="CP735" s="855" t="str">
        <f t="shared" si="3306"/>
        <v/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 t="str">
        <f t="shared" si="3305"/>
        <v/>
      </c>
      <c r="CJ736" s="855">
        <f t="shared" si="3305"/>
        <v>900</v>
      </c>
      <c r="CK736" s="856">
        <f t="shared" si="3305"/>
        <v>3200</v>
      </c>
      <c r="CL736" s="856">
        <f t="shared" si="3305"/>
        <v>5850</v>
      </c>
      <c r="CM736" s="856">
        <f t="shared" si="3305"/>
        <v>10000</v>
      </c>
      <c r="CN736" s="855">
        <f t="shared" si="3306"/>
        <v>10250</v>
      </c>
      <c r="CO736" s="855" t="str">
        <f t="shared" si="3306"/>
        <v/>
      </c>
      <c r="CP736" s="855" t="str">
        <f t="shared" si="3306"/>
        <v/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 t="str">
        <f t="shared" si="3305"/>
        <v/>
      </c>
      <c r="CJ737" s="855">
        <f t="shared" si="3305"/>
        <v>21600</v>
      </c>
      <c r="CK737" s="856">
        <f t="shared" si="3305"/>
        <v>38400</v>
      </c>
      <c r="CL737" s="856">
        <f t="shared" si="3305"/>
        <v>140400</v>
      </c>
      <c r="CM737" s="856">
        <f t="shared" si="3305"/>
        <v>240000</v>
      </c>
      <c r="CN737" s="855">
        <f t="shared" si="3306"/>
        <v>246000</v>
      </c>
      <c r="CO737" s="855" t="str">
        <f t="shared" si="3306"/>
        <v/>
      </c>
      <c r="CP737" s="855" t="str">
        <f t="shared" si="3306"/>
        <v/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3720</v>
      </c>
      <c r="CK743" s="856">
        <f t="shared" si="3321"/>
        <v>3720</v>
      </c>
      <c r="CL743" s="856">
        <f t="shared" si="3321"/>
        <v>7440</v>
      </c>
      <c r="CM743" s="856">
        <f t="shared" si="3321"/>
        <v>7440</v>
      </c>
      <c r="CN743" s="855">
        <f t="shared" si="3321"/>
        <v>7440</v>
      </c>
      <c r="CO743" s="855">
        <f t="shared" si="3321"/>
        <v>11160</v>
      </c>
      <c r="CP743" s="855">
        <f t="shared" si="3321"/>
        <v>11160</v>
      </c>
      <c r="CQ743" s="854">
        <f t="shared" si="3321"/>
        <v>11160</v>
      </c>
      <c r="CR743" s="1494">
        <f t="shared" si="3321"/>
        <v>19920</v>
      </c>
      <c r="CS743" s="1494">
        <f t="shared" si="3321"/>
        <v>27360</v>
      </c>
      <c r="CT743" s="857">
        <f t="shared" si="3321"/>
        <v>31080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7200</v>
      </c>
      <c r="CO749" s="855">
        <f t="shared" si="3330"/>
        <v>7200</v>
      </c>
      <c r="CP749" s="855">
        <f t="shared" si="3330"/>
        <v>7200</v>
      </c>
      <c r="CQ749" s="854">
        <f t="shared" si="3330"/>
        <v>7200</v>
      </c>
      <c r="CR749" s="1494">
        <f t="shared" si="3330"/>
        <v>7200</v>
      </c>
      <c r="CS749" s="1494">
        <f t="shared" si="3330"/>
        <v>7200</v>
      </c>
      <c r="CT749" s="857">
        <f t="shared" si="3330"/>
        <v>19200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900</v>
      </c>
      <c r="CT755" s="857">
        <f t="shared" si="3335"/>
        <v>19200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0</v>
      </c>
      <c r="CN760" s="855">
        <f t="shared" si="3340"/>
        <v>0</v>
      </c>
      <c r="CO760" s="855">
        <f t="shared" si="3340"/>
        <v>0</v>
      </c>
      <c r="CP760" s="855">
        <f t="shared" si="3340"/>
        <v>0</v>
      </c>
      <c r="CQ760" s="854">
        <f t="shared" si="3340"/>
        <v>0</v>
      </c>
      <c r="CR760" s="1494">
        <f t="shared" si="3340"/>
        <v>4320</v>
      </c>
      <c r="CS760" s="1494">
        <f t="shared" si="3340"/>
        <v>24000</v>
      </c>
      <c r="CT760" s="857">
        <f t="shared" si="3340"/>
        <v>47880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>
        <f t="shared" si="3353"/>
        <v>1</v>
      </c>
      <c r="CM767" s="856">
        <f t="shared" si="3353"/>
        <v>1</v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>
        <f t="shared" si="3353"/>
        <v>1</v>
      </c>
      <c r="CM768" s="856">
        <f t="shared" si="3353"/>
        <v>12</v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>
        <f t="shared" si="3353"/>
        <v>600</v>
      </c>
      <c r="CM769" s="856">
        <f t="shared" si="3353"/>
        <v>2000</v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>
        <f t="shared" si="3353"/>
        <v>2000</v>
      </c>
      <c r="CM770" s="856">
        <f t="shared" si="3353"/>
        <v>7200</v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120</v>
      </c>
      <c r="CH772" s="855">
        <f t="shared" si="3361"/>
        <v>180</v>
      </c>
      <c r="CI772" s="855">
        <f t="shared" si="3361"/>
        <v>180</v>
      </c>
      <c r="CJ772" s="855">
        <f t="shared" si="3361"/>
        <v>216</v>
      </c>
      <c r="CK772" s="856">
        <f t="shared" si="3361"/>
        <v>240</v>
      </c>
      <c r="CL772" s="856">
        <f t="shared" si="3361"/>
        <v>312</v>
      </c>
      <c r="CM772" s="856">
        <f t="shared" si="3361"/>
        <v>336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5">
        <f t="shared" si="3362"/>
        <v>384</v>
      </c>
      <c r="CP772" s="855">
        <f t="shared" si="3362"/>
        <v>480</v>
      </c>
      <c r="CQ772" s="854">
        <f t="shared" si="3362"/>
        <v>480</v>
      </c>
      <c r="CR772" s="1494">
        <f t="shared" si="3362"/>
        <v>480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36</v>
      </c>
      <c r="CJ773" s="855">
        <f t="shared" si="3361"/>
        <v>36</v>
      </c>
      <c r="CK773" s="856">
        <f t="shared" si="3361"/>
        <v>48</v>
      </c>
      <c r="CL773" s="856">
        <f t="shared" si="3361"/>
        <v>60</v>
      </c>
      <c r="CM773" s="856">
        <f t="shared" si="3361"/>
        <v>60</v>
      </c>
      <c r="CN773" s="855">
        <f t="shared" si="3362"/>
        <v>63</v>
      </c>
      <c r="CO773" s="855">
        <f t="shared" si="3362"/>
        <v>72</v>
      </c>
      <c r="CP773" s="855">
        <f t="shared" si="3362"/>
        <v>72</v>
      </c>
      <c r="CQ773" s="854">
        <f t="shared" si="3362"/>
        <v>96</v>
      </c>
      <c r="CR773" s="1494">
        <f t="shared" si="3362"/>
        <v>96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288</v>
      </c>
      <c r="CH774" s="855">
        <f t="shared" si="3361"/>
        <v>350</v>
      </c>
      <c r="CI774" s="855">
        <f t="shared" si="3361"/>
        <v>360</v>
      </c>
      <c r="CJ774" s="855">
        <f t="shared" si="3361"/>
        <v>372</v>
      </c>
      <c r="CK774" s="856">
        <f t="shared" si="3361"/>
        <v>480</v>
      </c>
      <c r="CL774" s="856">
        <f t="shared" si="3361"/>
        <v>504</v>
      </c>
      <c r="CM774" s="856">
        <f t="shared" si="3361"/>
        <v>540</v>
      </c>
      <c r="CN774" s="855">
        <f t="shared" si="3362"/>
        <v>600</v>
      </c>
      <c r="CO774" s="855">
        <f t="shared" si="3362"/>
        <v>660</v>
      </c>
      <c r="CP774" s="855">
        <f t="shared" si="3362"/>
        <v>1080</v>
      </c>
      <c r="CQ774" s="854">
        <f t="shared" si="3362"/>
        <v>1116</v>
      </c>
      <c r="CR774" s="1494">
        <f t="shared" si="3362"/>
        <v>1152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180</v>
      </c>
      <c r="CH775" s="855">
        <f t="shared" si="3361"/>
        <v>420</v>
      </c>
      <c r="CI775" s="855">
        <f t="shared" si="3361"/>
        <v>600</v>
      </c>
      <c r="CJ775" s="855">
        <f t="shared" si="3361"/>
        <v>1200</v>
      </c>
      <c r="CK775" s="856">
        <f t="shared" si="3361"/>
        <v>1200</v>
      </c>
      <c r="CL775" s="856">
        <f t="shared" si="3361"/>
        <v>1800</v>
      </c>
      <c r="CM775" s="856">
        <f t="shared" si="3361"/>
        <v>1800</v>
      </c>
      <c r="CN775" s="855">
        <f t="shared" si="3362"/>
        <v>2400</v>
      </c>
      <c r="CO775" s="855">
        <f t="shared" si="3362"/>
        <v>2400</v>
      </c>
      <c r="CP775" s="855">
        <f t="shared" si="3362"/>
        <v>2400</v>
      </c>
      <c r="CQ775" s="854">
        <f t="shared" si="3362"/>
        <v>2400</v>
      </c>
      <c r="CR775" s="1494">
        <f t="shared" si="3362"/>
        <v>4800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>
        <f t="shared" si="3361"/>
        <v>300</v>
      </c>
      <c r="CJ776" s="855">
        <f t="shared" si="3361"/>
        <v>400</v>
      </c>
      <c r="CK776" s="856">
        <f t="shared" si="3361"/>
        <v>600</v>
      </c>
      <c r="CL776" s="856">
        <f t="shared" si="3361"/>
        <v>1200</v>
      </c>
      <c r="CM776" s="856">
        <f t="shared" si="3361"/>
        <v>1650</v>
      </c>
      <c r="CN776" s="855">
        <f t="shared" si="3362"/>
        <v>1800</v>
      </c>
      <c r="CO776" s="855">
        <f t="shared" si="3362"/>
        <v>6000</v>
      </c>
      <c r="CP776" s="855">
        <f t="shared" si="3362"/>
        <v>7500</v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760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 t="str">
        <f t="shared" si="3369"/>
        <v/>
      </c>
      <c r="CM778" s="856" t="str">
        <f t="shared" si="3369"/>
        <v/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 t="str">
        <f t="shared" si="3369"/>
        <v/>
      </c>
      <c r="CM779" s="856" t="str">
        <f t="shared" si="3369"/>
        <v/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 t="str">
        <f t="shared" si="3369"/>
        <v/>
      </c>
      <c r="CM780" s="856" t="str">
        <f t="shared" si="3369"/>
        <v/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 t="str">
        <f t="shared" si="3369"/>
        <v/>
      </c>
      <c r="CM781" s="856" t="str">
        <f t="shared" si="3369"/>
        <v/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 t="str">
        <f t="shared" si="3369"/>
        <v/>
      </c>
      <c r="CI782" s="855" t="str">
        <f t="shared" si="3369"/>
        <v/>
      </c>
      <c r="CJ782" s="855">
        <f t="shared" si="3369"/>
        <v>2100</v>
      </c>
      <c r="CK782" s="856">
        <f t="shared" si="3369"/>
        <v>2400</v>
      </c>
      <c r="CL782" s="856">
        <f t="shared" si="3369"/>
        <v>2400</v>
      </c>
      <c r="CM782" s="856">
        <f t="shared" si="3369"/>
        <v>3000</v>
      </c>
      <c r="CN782" s="855">
        <f t="shared" si="3370"/>
        <v>3000</v>
      </c>
      <c r="CO782" s="855">
        <f t="shared" si="3370"/>
        <v>3000</v>
      </c>
      <c r="CP782" s="855" t="str">
        <f t="shared" si="3370"/>
        <v/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150</v>
      </c>
      <c r="CJ783" s="855">
        <f t="shared" si="3369"/>
        <v>300</v>
      </c>
      <c r="CK783" s="856">
        <f t="shared" si="3369"/>
        <v>300</v>
      </c>
      <c r="CL783" s="856">
        <f t="shared" si="3369"/>
        <v>300</v>
      </c>
      <c r="CM783" s="856">
        <f t="shared" si="3369"/>
        <v>300</v>
      </c>
      <c r="CN783" s="855">
        <f t="shared" si="3370"/>
        <v>350</v>
      </c>
      <c r="CO783" s="855">
        <f t="shared" si="3370"/>
        <v>400</v>
      </c>
      <c r="CP783" s="855">
        <f t="shared" si="3370"/>
        <v>6000</v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309</v>
      </c>
      <c r="CH784" s="855">
        <f t="shared" si="3369"/>
        <v>600</v>
      </c>
      <c r="CI784" s="855">
        <f t="shared" si="3369"/>
        <v>600</v>
      </c>
      <c r="CJ784" s="855">
        <f t="shared" si="3369"/>
        <v>960</v>
      </c>
      <c r="CK784" s="856">
        <f t="shared" si="3369"/>
        <v>1000</v>
      </c>
      <c r="CL784" s="856">
        <f t="shared" si="3369"/>
        <v>2000</v>
      </c>
      <c r="CM784" s="856">
        <f t="shared" si="3369"/>
        <v>2000</v>
      </c>
      <c r="CN784" s="855">
        <f t="shared" si="3370"/>
        <v>2500</v>
      </c>
      <c r="CO784" s="855">
        <f t="shared" si="3370"/>
        <v>2500</v>
      </c>
      <c r="CP784" s="855">
        <f t="shared" si="3370"/>
        <v>3000</v>
      </c>
      <c r="CQ784" s="854">
        <f t="shared" si="3370"/>
        <v>4800</v>
      </c>
      <c r="CR784" s="1494">
        <f t="shared" si="3370"/>
        <v>5000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761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>
        <f t="shared" si="3385"/>
        <v>300</v>
      </c>
      <c r="CI791" s="855">
        <f t="shared" si="3385"/>
        <v>400</v>
      </c>
      <c r="CJ791" s="855">
        <f t="shared" si="3385"/>
        <v>450</v>
      </c>
      <c r="CK791" s="856">
        <f t="shared" si="3385"/>
        <v>600</v>
      </c>
      <c r="CL791" s="856">
        <f t="shared" si="3385"/>
        <v>700</v>
      </c>
      <c r="CM791" s="856">
        <f t="shared" si="3385"/>
        <v>900</v>
      </c>
      <c r="CN791" s="855">
        <f t="shared" si="3386"/>
        <v>900</v>
      </c>
      <c r="CO791" s="855">
        <f t="shared" si="3386"/>
        <v>1200</v>
      </c>
      <c r="CP791" s="855">
        <f t="shared" si="3386"/>
        <v>2500</v>
      </c>
      <c r="CQ791" s="854">
        <f t="shared" si="3386"/>
        <v>4000</v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>
        <f t="shared" si="3385"/>
        <v>150</v>
      </c>
      <c r="CI792" s="855">
        <f t="shared" si="3385"/>
        <v>150</v>
      </c>
      <c r="CJ792" s="855">
        <f t="shared" si="3385"/>
        <v>360</v>
      </c>
      <c r="CK792" s="856">
        <f t="shared" si="3385"/>
        <v>400</v>
      </c>
      <c r="CL792" s="856">
        <f t="shared" si="3385"/>
        <v>500</v>
      </c>
      <c r="CM792" s="856">
        <f t="shared" si="3385"/>
        <v>600</v>
      </c>
      <c r="CN792" s="855">
        <f t="shared" si="3386"/>
        <v>750</v>
      </c>
      <c r="CO792" s="855">
        <f t="shared" si="3386"/>
        <v>800</v>
      </c>
      <c r="CP792" s="855">
        <f t="shared" si="3386"/>
        <v>800</v>
      </c>
      <c r="CQ792" s="854">
        <f t="shared" si="3386"/>
        <v>1800</v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>
        <f t="shared" si="3385"/>
        <v>340</v>
      </c>
      <c r="CJ793" s="855">
        <f t="shared" si="3385"/>
        <v>350</v>
      </c>
      <c r="CK793" s="856">
        <f t="shared" si="3385"/>
        <v>900</v>
      </c>
      <c r="CL793" s="856">
        <f t="shared" si="3385"/>
        <v>2500</v>
      </c>
      <c r="CM793" s="856">
        <f t="shared" si="3385"/>
        <v>3500</v>
      </c>
      <c r="CN793" s="855">
        <f t="shared" si="3386"/>
        <v>3600</v>
      </c>
      <c r="CO793" s="855">
        <f t="shared" si="3386"/>
        <v>4200</v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 t="str">
        <f t="shared" si="3385"/>
        <v/>
      </c>
      <c r="CJ795" s="855" t="str">
        <f t="shared" si="3385"/>
        <v/>
      </c>
      <c r="CK795" s="856">
        <f t="shared" si="3385"/>
        <v>1800</v>
      </c>
      <c r="CL795" s="856">
        <f t="shared" si="3385"/>
        <v>2000</v>
      </c>
      <c r="CM795" s="856">
        <f t="shared" si="3385"/>
        <v>2500</v>
      </c>
      <c r="CN795" s="855">
        <f t="shared" si="3386"/>
        <v>6000</v>
      </c>
      <c r="CO795" s="855" t="str">
        <f t="shared" si="3386"/>
        <v/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 t="str">
        <f t="shared" si="3385"/>
        <v/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400</v>
      </c>
      <c r="CM797" s="856" t="str">
        <f t="shared" si="3397"/>
        <v/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762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 t="str">
        <f t="shared" si="3397"/>
        <v/>
      </c>
      <c r="CL798" s="856">
        <f t="shared" si="3397"/>
        <v>100</v>
      </c>
      <c r="CM798" s="856" t="str">
        <f t="shared" si="3397"/>
        <v/>
      </c>
      <c r="CN798" s="855" t="str">
        <f t="shared" si="3398"/>
        <v/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1300</v>
      </c>
      <c r="CH799" s="855">
        <f t="shared" si="3397"/>
        <v>1350</v>
      </c>
      <c r="CI799" s="855">
        <f t="shared" si="3397"/>
        <v>1350</v>
      </c>
      <c r="CJ799" s="855">
        <f t="shared" si="3397"/>
        <v>1350</v>
      </c>
      <c r="CK799" s="856">
        <f t="shared" si="3397"/>
        <v>2000</v>
      </c>
      <c r="CL799" s="856">
        <f t="shared" si="3397"/>
        <v>2400</v>
      </c>
      <c r="CM799" s="856">
        <f t="shared" si="3397"/>
        <v>2500</v>
      </c>
      <c r="CN799" s="855">
        <f t="shared" si="3398"/>
        <v>3000</v>
      </c>
      <c r="CO799" s="855">
        <f t="shared" si="3398"/>
        <v>3600</v>
      </c>
      <c r="CP799" s="855">
        <f t="shared" si="3398"/>
        <v>4000</v>
      </c>
      <c r="CQ799" s="854">
        <f t="shared" si="3398"/>
        <v>4800</v>
      </c>
      <c r="CR799" s="1494">
        <f t="shared" si="3398"/>
        <v>5000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715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 t="str">
        <f t="shared" si="3397"/>
        <v/>
      </c>
      <c r="CI800" s="855">
        <f t="shared" si="3397"/>
        <v>400</v>
      </c>
      <c r="CJ800" s="855">
        <f t="shared" si="3397"/>
        <v>400</v>
      </c>
      <c r="CK800" s="856">
        <f t="shared" si="3397"/>
        <v>500</v>
      </c>
      <c r="CL800" s="856">
        <f t="shared" si="3397"/>
        <v>600</v>
      </c>
      <c r="CM800" s="856">
        <f t="shared" si="3397"/>
        <v>1000</v>
      </c>
      <c r="CN800" s="855">
        <f t="shared" si="3398"/>
        <v>4800</v>
      </c>
      <c r="CO800" s="855">
        <f t="shared" si="3398"/>
        <v>6000</v>
      </c>
      <c r="CP800" s="855" t="str">
        <f t="shared" si="3398"/>
        <v/>
      </c>
      <c r="CQ800" s="854" t="str">
        <f t="shared" si="3398"/>
        <v/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300</v>
      </c>
      <c r="CH801" s="855">
        <f t="shared" si="3397"/>
        <v>2000</v>
      </c>
      <c r="CI801" s="855">
        <f t="shared" si="3397"/>
        <v>3000</v>
      </c>
      <c r="CJ801" s="855">
        <f t="shared" si="3397"/>
        <v>3000</v>
      </c>
      <c r="CK801" s="856">
        <f t="shared" si="3397"/>
        <v>3000</v>
      </c>
      <c r="CL801" s="856">
        <f t="shared" si="3397"/>
        <v>4800</v>
      </c>
      <c r="CM801" s="856">
        <f t="shared" si="3397"/>
        <v>6000</v>
      </c>
      <c r="CN801" s="855">
        <f t="shared" si="3398"/>
        <v>6500</v>
      </c>
      <c r="CO801" s="855">
        <f t="shared" si="3398"/>
        <v>7200</v>
      </c>
      <c r="CP801" s="855">
        <f t="shared" si="3398"/>
        <v>7500</v>
      </c>
      <c r="CQ801" s="854">
        <f t="shared" si="3398"/>
        <v>8000</v>
      </c>
      <c r="CR801" s="1494">
        <f t="shared" si="3398"/>
        <v>10000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576</v>
      </c>
      <c r="CH802" s="855">
        <f t="shared" si="3397"/>
        <v>576</v>
      </c>
      <c r="CI802" s="855">
        <f t="shared" si="3397"/>
        <v>660</v>
      </c>
      <c r="CJ802" s="855">
        <f t="shared" si="3397"/>
        <v>660</v>
      </c>
      <c r="CK802" s="856">
        <f t="shared" si="3397"/>
        <v>720</v>
      </c>
      <c r="CL802" s="856">
        <f t="shared" si="3397"/>
        <v>1152</v>
      </c>
      <c r="CM802" s="856">
        <f t="shared" si="3397"/>
        <v>1440</v>
      </c>
      <c r="CN802" s="855">
        <f t="shared" si="3398"/>
        <v>1440</v>
      </c>
      <c r="CO802" s="855">
        <f t="shared" si="3398"/>
        <v>1800</v>
      </c>
      <c r="CP802" s="855">
        <f t="shared" si="3398"/>
        <v>2400</v>
      </c>
      <c r="CQ802" s="854">
        <f t="shared" si="3398"/>
        <v>2500</v>
      </c>
      <c r="CR802" s="1494">
        <f t="shared" si="3398"/>
        <v>7200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168</v>
      </c>
      <c r="CH803" s="855">
        <f t="shared" si="3397"/>
        <v>432</v>
      </c>
      <c r="CI803" s="855">
        <f t="shared" si="3397"/>
        <v>1080</v>
      </c>
      <c r="CJ803" s="855">
        <f t="shared" si="3397"/>
        <v>1080</v>
      </c>
      <c r="CK803" s="856">
        <f t="shared" si="3397"/>
        <v>1200</v>
      </c>
      <c r="CL803" s="856">
        <f t="shared" si="3397"/>
        <v>1440</v>
      </c>
      <c r="CM803" s="856">
        <f t="shared" si="3397"/>
        <v>1536</v>
      </c>
      <c r="CN803" s="855">
        <f t="shared" si="3398"/>
        <v>1750</v>
      </c>
      <c r="CO803" s="855">
        <f t="shared" si="3398"/>
        <v>2496</v>
      </c>
      <c r="CP803" s="855">
        <f t="shared" si="3398"/>
        <v>4280</v>
      </c>
      <c r="CQ803" s="854">
        <f t="shared" si="3398"/>
        <v>6000</v>
      </c>
      <c r="CR803" s="1494">
        <f t="shared" si="3398"/>
        <v>18000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10</v>
      </c>
      <c r="CI804" s="855">
        <f t="shared" si="3397"/>
        <v>12</v>
      </c>
      <c r="CJ804" s="855">
        <f t="shared" si="3397"/>
        <v>20</v>
      </c>
      <c r="CK804" s="856">
        <f t="shared" si="3397"/>
        <v>20</v>
      </c>
      <c r="CL804" s="856">
        <f t="shared" si="3397"/>
        <v>20</v>
      </c>
      <c r="CM804" s="856">
        <f t="shared" si="3397"/>
        <v>24</v>
      </c>
      <c r="CN804" s="855">
        <f t="shared" si="3398"/>
        <v>30</v>
      </c>
      <c r="CO804" s="855">
        <f t="shared" si="3398"/>
        <v>50</v>
      </c>
      <c r="CP804" s="855">
        <f t="shared" si="3398"/>
        <v>50</v>
      </c>
      <c r="CQ804" s="854">
        <f t="shared" si="3398"/>
        <v>56</v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>
        <f t="shared" si="3397"/>
        <v>600</v>
      </c>
      <c r="CH805" s="855">
        <f t="shared" si="3397"/>
        <v>1000</v>
      </c>
      <c r="CI805" s="855">
        <f t="shared" si="3397"/>
        <v>1068</v>
      </c>
      <c r="CJ805" s="855">
        <f t="shared" si="3397"/>
        <v>1200</v>
      </c>
      <c r="CK805" s="856">
        <f t="shared" si="3397"/>
        <v>1500</v>
      </c>
      <c r="CL805" s="856">
        <f t="shared" si="3397"/>
        <v>2000</v>
      </c>
      <c r="CM805" s="856">
        <f t="shared" si="3397"/>
        <v>2000</v>
      </c>
      <c r="CN805" s="855">
        <f t="shared" si="3398"/>
        <v>4800</v>
      </c>
      <c r="CO805" s="855">
        <f t="shared" si="3398"/>
        <v>7300</v>
      </c>
      <c r="CP805" s="855">
        <f t="shared" si="3398"/>
        <v>21600</v>
      </c>
      <c r="CQ805" s="854">
        <f t="shared" si="3398"/>
        <v>52800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686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687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216</v>
      </c>
      <c r="CH810" s="855">
        <f t="shared" si="3409"/>
        <v>1200</v>
      </c>
      <c r="CI810" s="855">
        <f t="shared" si="3409"/>
        <v>7320</v>
      </c>
      <c r="CJ810" s="855">
        <f t="shared" si="3409"/>
        <v>8090</v>
      </c>
      <c r="CK810" s="856">
        <f t="shared" si="3409"/>
        <v>9000</v>
      </c>
      <c r="CL810" s="856">
        <f t="shared" si="3409"/>
        <v>9000</v>
      </c>
      <c r="CM810" s="856">
        <f t="shared" si="3409"/>
        <v>21000</v>
      </c>
      <c r="CN810" s="855">
        <f t="shared" si="3410"/>
        <v>60000</v>
      </c>
      <c r="CO810" s="855">
        <f t="shared" si="3410"/>
        <v>75000</v>
      </c>
      <c r="CP810" s="855">
        <f t="shared" si="3410"/>
        <v>125800</v>
      </c>
      <c r="CQ810" s="854">
        <f t="shared" si="3410"/>
        <v>188800</v>
      </c>
      <c r="CR810" s="1494" t="str">
        <f t="shared" si="3410"/>
        <v/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18748.951999999997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18602</v>
      </c>
      <c r="CJ812" s="855">
        <f t="shared" si="3417"/>
        <v>22080</v>
      </c>
      <c r="CK812" s="856">
        <f t="shared" si="3417"/>
        <v>26944</v>
      </c>
      <c r="CL812" s="856">
        <f t="shared" si="3417"/>
        <v>29086</v>
      </c>
      <c r="CM812" s="856">
        <f t="shared" si="3417"/>
        <v>32988</v>
      </c>
      <c r="CN812" s="855">
        <f t="shared" si="3417"/>
        <v>33516</v>
      </c>
      <c r="CO812" s="855">
        <f t="shared" si="3417"/>
        <v>40620</v>
      </c>
      <c r="CP812" s="855">
        <f t="shared" si="3417"/>
        <v>40863</v>
      </c>
      <c r="CQ812" s="854">
        <f t="shared" si="3417"/>
        <v>81590</v>
      </c>
      <c r="CR812" s="1494">
        <f t="shared" si="3417"/>
        <v>97257</v>
      </c>
      <c r="CS812" s="1494">
        <f t="shared" si="3417"/>
        <v>208062</v>
      </c>
      <c r="CT812" s="857">
        <f t="shared" si="3417"/>
        <v>286958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0</v>
      </c>
      <c r="CN822" s="876">
        <f t="shared" si="3429"/>
        <v>4.8385434620174302E-3</v>
      </c>
      <c r="CO822" s="876">
        <f t="shared" si="3429"/>
        <v>3.0032338729763408E-2</v>
      </c>
      <c r="CP822" s="876">
        <f t="shared" si="3429"/>
        <v>6.0064677459526775E-2</v>
      </c>
      <c r="CQ822" s="875">
        <f t="shared" si="3429"/>
        <v>9.6770869240348639E-2</v>
      </c>
      <c r="CR822" s="1495">
        <f t="shared" si="3429"/>
        <v>0.11262127023661268</v>
      </c>
      <c r="CS822" s="1495">
        <f t="shared" si="3429"/>
        <v>0.17935980074719796</v>
      </c>
      <c r="CT822" s="878">
        <f t="shared" si="3429"/>
        <v>0.20007655292652549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6.7502001423234296E-3</v>
      </c>
      <c r="CN828" s="876">
        <f t="shared" si="3429"/>
        <v>9.4502801992528019E-3</v>
      </c>
      <c r="CO828" s="876">
        <f t="shared" si="3429"/>
        <v>4.4807363013698628E-2</v>
      </c>
      <c r="CP828" s="876">
        <f t="shared" si="3429"/>
        <v>5.8928471357409709E-2</v>
      </c>
      <c r="CQ828" s="875">
        <f t="shared" si="3429"/>
        <v>6.1263885429638856E-2</v>
      </c>
      <c r="CR828" s="1495">
        <f t="shared" si="3429"/>
        <v>7.0714165628891656E-2</v>
      </c>
      <c r="CS828" s="1495">
        <f t="shared" si="3429"/>
        <v>8.3821450809464501E-2</v>
      </c>
      <c r="CT828" s="878">
        <f t="shared" si="3429"/>
        <v>0.14142833125778331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0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8.3333333333333332E-3</v>
      </c>
      <c r="CO830" s="876">
        <f t="shared" si="3480"/>
        <v>9.9999999999999985E-3</v>
      </c>
      <c r="CP830" s="876">
        <f t="shared" si="3480"/>
        <v>9.9999999999999985E-3</v>
      </c>
      <c r="CQ830" s="875">
        <f t="shared" si="3480"/>
        <v>9.9999999999999985E-3</v>
      </c>
      <c r="CR830" s="1495">
        <f t="shared" si="3480"/>
        <v>1.6666666666666666E-2</v>
      </c>
      <c r="CS830" s="1495">
        <f t="shared" si="3480"/>
        <v>1.6666666666666666E-2</v>
      </c>
      <c r="CT830" s="878">
        <f t="shared" si="3480"/>
        <v>2.0833333333333332E-2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0</v>
      </c>
      <c r="CM832" s="877">
        <f t="shared" si="3479"/>
        <v>0</v>
      </c>
      <c r="CN832" s="876">
        <f t="shared" si="3480"/>
        <v>0.13143493150684929</v>
      </c>
      <c r="CO832" s="876">
        <f t="shared" si="3480"/>
        <v>0.189266301369863</v>
      </c>
      <c r="CP832" s="876">
        <f t="shared" si="3480"/>
        <v>0.20278532289628176</v>
      </c>
      <c r="CQ832" s="875">
        <f t="shared" si="3480"/>
        <v>0.20701001712328765</v>
      </c>
      <c r="CR832" s="1495">
        <f t="shared" si="3480"/>
        <v>0.23658287671232875</v>
      </c>
      <c r="CS832" s="1495">
        <f t="shared" si="3480"/>
        <v>0.23658287671232875</v>
      </c>
      <c r="CT832" s="878">
        <f t="shared" si="3480"/>
        <v>0.47316575342465739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4.3797160647571602E-3</v>
      </c>
      <c r="CS835" s="1495">
        <f t="shared" si="3480"/>
        <v>4.3797160647571602E-3</v>
      </c>
      <c r="CT835" s="878">
        <f t="shared" si="3480"/>
        <v>6.5695740971357403E-3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1.2625201921366307E-2</v>
      </c>
      <c r="CR837" s="1495">
        <f t="shared" si="3480"/>
        <v>4.4188206724782061E-2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0</v>
      </c>
      <c r="CS839" s="1495">
        <f t="shared" si="3480"/>
        <v>1.6510834371108344E-2</v>
      </c>
      <c r="CT839" s="878">
        <f t="shared" si="3480"/>
        <v>4.4579252801992528E-2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1.4189386230208149E-3</v>
      </c>
      <c r="CT844" s="878">
        <f t="shared" si="3528"/>
        <v>2.4831425902864255E-3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0</v>
      </c>
      <c r="CR845" s="1495">
        <f t="shared" si="3528"/>
        <v>4.326273100871731E-2</v>
      </c>
      <c r="CS845" s="1495">
        <f t="shared" si="3528"/>
        <v>7.5709779265255295E-2</v>
      </c>
      <c r="CT845" s="878">
        <f t="shared" si="3528"/>
        <v>7.6911521793275206E-2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2.8702782067247815E-2</v>
      </c>
      <c r="CT846" s="878">
        <f t="shared" si="3528"/>
        <v>5.3153300124532996E-2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2.4635902864259027E-5</v>
      </c>
      <c r="CS847" s="1495">
        <f t="shared" si="3528"/>
        <v>1.0998170921544207E-3</v>
      </c>
      <c r="CT847" s="878">
        <f t="shared" si="3528"/>
        <v>2.5173591220423413E-3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4.0221882227361684E-3</v>
      </c>
      <c r="CT848" s="878">
        <f t="shared" si="3528"/>
        <v>4.5752391033623907E-3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3.1631282689912827E-3</v>
      </c>
      <c r="CR852" s="1495">
        <f t="shared" si="3572"/>
        <v>1.3488855114748264E-2</v>
      </c>
      <c r="CS852" s="1495">
        <f t="shared" si="3572"/>
        <v>3.0903936986301367E-2</v>
      </c>
      <c r="CT852" s="878">
        <f t="shared" si="3572"/>
        <v>0.17428610824408469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0</v>
      </c>
      <c r="CJ889" s="876">
        <f t="shared" si="3773"/>
        <v>7.9365079365079375E-2</v>
      </c>
      <c r="CK889" s="877">
        <f t="shared" si="3773"/>
        <v>7.9365079365079375E-2</v>
      </c>
      <c r="CL889" s="877">
        <f t="shared" si="3773"/>
        <v>7.9365079365079375E-2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9.5238095238095233E-2</v>
      </c>
      <c r="CP889" s="876">
        <f t="shared" si="3774"/>
        <v>0.1020408163265306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0.14285714285714285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5000</v>
      </c>
      <c r="CT907" s="857">
        <f t="shared" si="3831"/>
        <v>5400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0</v>
      </c>
      <c r="CR917" s="1494">
        <f t="shared" si="3831"/>
        <v>0</v>
      </c>
      <c r="CS917" s="1494">
        <f t="shared" si="3831"/>
        <v>0</v>
      </c>
      <c r="CT917" s="857">
        <f t="shared" si="3831"/>
        <v>11200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6000</v>
      </c>
      <c r="CJ924" s="855">
        <f t="shared" si="3902"/>
        <v>6000</v>
      </c>
      <c r="CK924" s="856">
        <f t="shared" si="3902"/>
        <v>7000</v>
      </c>
      <c r="CL924" s="856">
        <f t="shared" si="3902"/>
        <v>8000</v>
      </c>
      <c r="CM924" s="856">
        <f t="shared" si="3902"/>
        <v>8000</v>
      </c>
      <c r="CN924" s="855">
        <f t="shared" si="3903"/>
        <v>10000</v>
      </c>
      <c r="CO924" s="855">
        <f t="shared" si="3903"/>
        <v>10000</v>
      </c>
      <c r="CP924" s="855">
        <f t="shared" si="3903"/>
        <v>11000</v>
      </c>
      <c r="CQ924" s="854">
        <f t="shared" si="3903"/>
        <v>13000</v>
      </c>
      <c r="CR924" s="1494">
        <f t="shared" si="3903"/>
        <v>13000</v>
      </c>
      <c r="CS924" s="1494">
        <f t="shared" si="3903"/>
        <v>14000</v>
      </c>
      <c r="CT924" s="857">
        <f t="shared" si="3903"/>
        <v>24000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1400</v>
      </c>
      <c r="CM926" s="856">
        <f t="shared" si="3902"/>
        <v>2000</v>
      </c>
      <c r="CN926" s="855">
        <f t="shared" si="3903"/>
        <v>2400</v>
      </c>
      <c r="CO926" s="855">
        <f t="shared" si="3903"/>
        <v>3000</v>
      </c>
      <c r="CP926" s="855">
        <f t="shared" si="3903"/>
        <v>3000</v>
      </c>
      <c r="CQ926" s="854">
        <f t="shared" si="3903"/>
        <v>3000</v>
      </c>
      <c r="CR926" s="1494">
        <f t="shared" si="3903"/>
        <v>5400</v>
      </c>
      <c r="CS926" s="1494">
        <f t="shared" si="3903"/>
        <v>6000</v>
      </c>
      <c r="CT926" s="857">
        <f t="shared" si="3903"/>
        <v>10000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700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250</v>
      </c>
      <c r="CR929" s="1494">
        <f t="shared" si="3903"/>
        <v>400</v>
      </c>
      <c r="CS929" s="1494">
        <f t="shared" si="3903"/>
        <v>3000</v>
      </c>
      <c r="CT929" s="857">
        <f t="shared" si="3903"/>
        <v>4480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0</v>
      </c>
      <c r="CL932" s="856">
        <f t="shared" si="3954"/>
        <v>0</v>
      </c>
      <c r="CM932" s="856">
        <f t="shared" si="3954"/>
        <v>0</v>
      </c>
      <c r="CN932" s="855">
        <f t="shared" si="3955"/>
        <v>2000</v>
      </c>
      <c r="CO932" s="855">
        <f t="shared" si="3955"/>
        <v>2800</v>
      </c>
      <c r="CP932" s="855">
        <f t="shared" si="3955"/>
        <v>4200</v>
      </c>
      <c r="CQ932" s="854">
        <f t="shared" si="3955"/>
        <v>6000</v>
      </c>
      <c r="CR932" s="1494">
        <f t="shared" si="3955"/>
        <v>9000</v>
      </c>
      <c r="CS932" s="1494">
        <f t="shared" si="3955"/>
        <v>24000</v>
      </c>
      <c r="CT932" s="857">
        <f t="shared" si="3955"/>
        <v>60000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199.8</v>
      </c>
      <c r="CT935" s="857">
        <f t="shared" si="3955"/>
        <v>1957.2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0</v>
      </c>
      <c r="CQ937" s="854">
        <f t="shared" si="3955"/>
        <v>0</v>
      </c>
      <c r="CR937" s="1494">
        <f t="shared" si="3955"/>
        <v>3600</v>
      </c>
      <c r="CS937" s="1494">
        <f t="shared" si="3955"/>
        <v>9000</v>
      </c>
      <c r="CT937" s="857">
        <f t="shared" si="3955"/>
        <v>23700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0</v>
      </c>
      <c r="CS939" s="1494">
        <f t="shared" si="3955"/>
        <v>750</v>
      </c>
      <c r="CT939" s="857">
        <f t="shared" si="3955"/>
        <v>2250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0</v>
      </c>
      <c r="CR945" s="1494">
        <f t="shared" si="4003"/>
        <v>450</v>
      </c>
      <c r="CS945" s="1494">
        <f t="shared" si="4003"/>
        <v>4200</v>
      </c>
      <c r="CT945" s="857">
        <f t="shared" si="4003"/>
        <v>5440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6120</v>
      </c>
      <c r="CT946" s="857">
        <f t="shared" si="4003"/>
        <v>13440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59.984999999999999</v>
      </c>
      <c r="CT947" s="857">
        <f t="shared" si="4003"/>
        <v>600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18000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13200</v>
      </c>
      <c r="CR965" s="1494">
        <f t="shared" si="4103"/>
        <v>18000</v>
      </c>
      <c r="CS965" s="1494">
        <f t="shared" si="4103"/>
        <v>19200</v>
      </c>
      <c r="CT965" s="857">
        <f t="shared" si="4103"/>
        <v>30000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0</v>
      </c>
      <c r="CN970" s="855">
        <f t="shared" si="4119"/>
        <v>0</v>
      </c>
      <c r="CO970" s="855">
        <f t="shared" si="4119"/>
        <v>0</v>
      </c>
      <c r="CP970" s="855">
        <f t="shared" si="4119"/>
        <v>21600</v>
      </c>
      <c r="CQ970" s="854">
        <f t="shared" si="4119"/>
        <v>38400</v>
      </c>
      <c r="CR970" s="1494">
        <f t="shared" si="4119"/>
        <v>140400</v>
      </c>
      <c r="CS970" s="1494">
        <f t="shared" si="4119"/>
        <v>240000</v>
      </c>
      <c r="CT970" s="857">
        <f t="shared" si="4119"/>
        <v>246000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>
        <f t="shared" si="4131"/>
        <v>0</v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>
        <f t="shared" si="4130"/>
        <v>0</v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900</v>
      </c>
      <c r="CT973" s="857">
        <f t="shared" si="4131"/>
        <v>19200</v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0</v>
      </c>
      <c r="CN975" s="855">
        <f t="shared" si="4142"/>
        <v>0</v>
      </c>
      <c r="CO975" s="855">
        <f t="shared" si="4142"/>
        <v>0</v>
      </c>
      <c r="CP975" s="855">
        <f t="shared" si="4142"/>
        <v>0</v>
      </c>
      <c r="CQ975" s="854">
        <f t="shared" si="4142"/>
        <v>0</v>
      </c>
      <c r="CR975" s="1494">
        <f t="shared" si="4142"/>
        <v>4320</v>
      </c>
      <c r="CS975" s="1494">
        <f t="shared" si="4142"/>
        <v>24000</v>
      </c>
      <c r="CT975" s="857">
        <f t="shared" si="4142"/>
        <v>47880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3720</v>
      </c>
      <c r="CK977" s="856">
        <f t="shared" si="4148"/>
        <v>3720</v>
      </c>
      <c r="CL977" s="856">
        <f t="shared" si="4148"/>
        <v>7440</v>
      </c>
      <c r="CM977" s="856">
        <f t="shared" si="4148"/>
        <v>7440</v>
      </c>
      <c r="CN977" s="855">
        <f t="shared" si="4148"/>
        <v>7440</v>
      </c>
      <c r="CO977" s="855">
        <f t="shared" si="4148"/>
        <v>11160</v>
      </c>
      <c r="CP977" s="855">
        <f t="shared" si="4148"/>
        <v>11160</v>
      </c>
      <c r="CQ977" s="854">
        <f t="shared" si="4148"/>
        <v>11160</v>
      </c>
      <c r="CR977" s="1494">
        <f t="shared" si="4148"/>
        <v>19920</v>
      </c>
      <c r="CS977" s="1494">
        <f t="shared" si="4148"/>
        <v>27360</v>
      </c>
      <c r="CT977" s="857">
        <f t="shared" si="4148"/>
        <v>31080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7200</v>
      </c>
      <c r="CO979" s="855">
        <f t="shared" si="4154"/>
        <v>7200</v>
      </c>
      <c r="CP979" s="855">
        <f t="shared" si="4154"/>
        <v>7200</v>
      </c>
      <c r="CQ979" s="854">
        <f t="shared" si="4154"/>
        <v>7200</v>
      </c>
      <c r="CR979" s="1494">
        <f t="shared" si="4154"/>
        <v>7200</v>
      </c>
      <c r="CS979" s="1494">
        <f t="shared" si="4154"/>
        <v>7200</v>
      </c>
      <c r="CT979" s="857">
        <f t="shared" si="4154"/>
        <v>19200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2000</v>
      </c>
      <c r="CT982" s="857">
        <f t="shared" si="4161"/>
        <v>7200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3000</v>
      </c>
      <c r="CT983" s="857">
        <f t="shared" si="4161"/>
        <v>3000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55290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24360</v>
      </c>
      <c r="CJ985" s="855">
        <f t="shared" si="4176"/>
        <v>45560</v>
      </c>
      <c r="CK985" s="856">
        <f t="shared" si="4176"/>
        <v>54450</v>
      </c>
      <c r="CL985" s="856">
        <f t="shared" si="4176"/>
        <v>66380</v>
      </c>
      <c r="CM985" s="856">
        <f t="shared" si="4176"/>
        <v>67440</v>
      </c>
      <c r="CN985" s="855">
        <f t="shared" si="4176"/>
        <v>68120</v>
      </c>
      <c r="CO985" s="855">
        <f t="shared" si="4176"/>
        <v>73160</v>
      </c>
      <c r="CP985" s="855">
        <f t="shared" si="4176"/>
        <v>123637.185</v>
      </c>
      <c r="CQ985" s="854">
        <f t="shared" si="4176"/>
        <v>146800</v>
      </c>
      <c r="CR985" s="1494">
        <f t="shared" si="4176"/>
        <v>222850</v>
      </c>
      <c r="CS985" s="1494">
        <f t="shared" si="4176"/>
        <v>253400</v>
      </c>
      <c r="CT985" s="857">
        <f t="shared" si="4176"/>
        <v>312539.8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676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677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678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764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679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680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18748.951999999997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55290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18000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504000.00000000012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622800.00000000012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41" activePane="bottomRight" state="frozen"/>
      <selection pane="topRight" activeCell="AK1" sqref="AK1"/>
      <selection pane="bottomLeft" activeCell="A82" sqref="A82"/>
      <selection pane="bottomRight" activeCell="BW62" sqref="BW62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827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3" t="s">
        <v>51</v>
      </c>
      <c r="DR4" s="1593"/>
      <c r="DS4" s="1593"/>
      <c r="DT4" s="1593"/>
      <c r="DU4" s="1593"/>
      <c r="DV4" s="1593"/>
      <c r="DW4" s="1593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4" t="s">
        <v>48</v>
      </c>
      <c r="CE5" s="1594"/>
      <c r="CF5" s="1594" t="s">
        <v>48</v>
      </c>
      <c r="CG5" s="1594"/>
      <c r="CH5" s="478"/>
      <c r="CI5" s="478"/>
      <c r="CJ5" s="478"/>
      <c r="CK5" s="478"/>
      <c r="CL5" s="478"/>
      <c r="CM5" s="478"/>
      <c r="CN5" s="478"/>
      <c r="CO5" s="478"/>
      <c r="CP5" s="478"/>
      <c r="CQ5" s="1595" t="s">
        <v>49</v>
      </c>
      <c r="CR5" s="1595"/>
      <c r="CS5" s="1595" t="s">
        <v>49</v>
      </c>
      <c r="CT5" s="1595"/>
      <c r="CU5" s="1596" t="s">
        <v>48</v>
      </c>
      <c r="CV5" s="1596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7" t="s">
        <v>49</v>
      </c>
      <c r="DK5" s="1597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648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817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814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12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14400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18000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813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820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821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819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818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660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661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662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663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664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665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816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812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815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826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822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823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824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765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794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788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689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793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690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792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790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791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7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766</v>
      </c>
      <c r="K1" s="1463">
        <f>Data!$K$1</f>
        <v>4.1867999999999999</v>
      </c>
      <c r="L1" s="1268"/>
      <c r="M1" s="1269" t="s">
        <v>688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 t="e">
        <f>SUM(M11:M19)</f>
        <v>#DIV/0!</v>
      </c>
      <c r="N10" s="1300" t="e">
        <f>SUM(N11:N19)</f>
        <v>#DIV/0!</v>
      </c>
      <c r="O10" s="1300" t="e">
        <f>SUM(O11:O19)</f>
        <v>#DIV/0!</v>
      </c>
      <c r="P10" s="1300" t="e">
        <f>SUM(P11:P19)</f>
        <v>#DIV/0!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666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667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668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669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 t="e">
        <f>SUM(M865:M888)</f>
        <v>#DIV/0!</v>
      </c>
      <c r="N17" s="1455" t="e">
        <f t="shared" ref="N17:P17" si="3">SUM(N865:N888)</f>
        <v>#DIV/0!</v>
      </c>
      <c r="O17" s="1455" t="e">
        <f t="shared" si="3"/>
        <v>#DIV/0!</v>
      </c>
      <c r="P17" s="1455" t="e">
        <f t="shared" si="3"/>
        <v>#DIV/0!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55290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18000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 t="e">
        <f>SUM(M32:M41)</f>
        <v>#DIV/0!</v>
      </c>
      <c r="N31" s="1308" t="e">
        <f>SUM(N32:N41)</f>
        <v>#DIV/0!</v>
      </c>
      <c r="O31" s="1308" t="e">
        <f>SUM(O32:O41)</f>
        <v>#DIV/0!</v>
      </c>
      <c r="P31" s="1308" t="e">
        <f>SUM(P32:P41)</f>
        <v>#DIV/0!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 t="e">
        <f t="shared" ref="M33:P33" si="7">SUM(M989:M991)</f>
        <v>#DIV/0!</v>
      </c>
      <c r="N33" s="1454" t="e">
        <f t="shared" si="7"/>
        <v>#DIV/0!</v>
      </c>
      <c r="O33" s="1454" t="e">
        <f t="shared" si="7"/>
        <v>#DIV/0!</v>
      </c>
      <c r="P33" s="1454" t="e">
        <f t="shared" si="7"/>
        <v>#DIV/0!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764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0.10634834508952794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18748.951999999997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4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4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716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717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716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717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718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719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718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719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720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721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722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723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724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725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726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728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0.25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0.25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 t="e">
        <f>IF(H$46="","",IF('Exp factors'!$B58="poor",'Exp factors'!$G$58*H$46/H576,SUM(C575)*'Exp factors'!C$58))</f>
        <v>#DIV/0!</v>
      </c>
      <c r="I575" s="1381" t="e">
        <f>IF(I$46="","",IF('Exp factors'!$B58="poor",'Exp factors'!$G$58*I$46/I576,SUM(D575)*'Exp factors'!D$58))</f>
        <v>#DIV/0!</v>
      </c>
      <c r="J575" s="1381" t="e">
        <f>IF(J$46="","",IF('Exp factors'!$B58="poor",'Exp factors'!$G$58*J$46/J576,SUM(E575)*'Exp factors'!E$58))</f>
        <v>#DIV/0!</v>
      </c>
      <c r="K575" s="1381" t="e">
        <f>IF(K$46="","",IF('Exp factors'!$B58="poor",'Exp factors'!$G$58*K$46/K576,SUM(F575)*'Exp factors'!F$58))</f>
        <v>#DIV/0!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 t="str">
        <f>IF(Data!BV576="","",Data!BV576)</f>
        <v/>
      </c>
      <c r="D576" s="1063" t="str">
        <f>IF(Data!BW576="","",Data!BW576)</f>
        <v/>
      </c>
      <c r="E576" s="1063" t="str">
        <f>IF(Data!BX576="","",Data!BX576)</f>
        <v/>
      </c>
      <c r="F576" s="1063" t="str">
        <f>IF(Data!BY576="","",Data!BY576)</f>
        <v/>
      </c>
      <c r="G576" s="964"/>
      <c r="H576" s="1382">
        <f>I576</f>
        <v>0</v>
      </c>
      <c r="I576" s="1382">
        <f>SUM(D576)</f>
        <v>0</v>
      </c>
      <c r="J576" s="1382">
        <f>I576</f>
        <v>0</v>
      </c>
      <c r="K576" s="1382">
        <f>I576</f>
        <v>0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 t="e">
        <f>IF(H$46=0,"",H575*H576*SUM($D577)/H$46/365/$P$1)</f>
        <v>#DIV/0!</v>
      </c>
      <c r="I578" s="1387" t="e">
        <f>IF(I$46=0,"",I575*I576*SUM($D577)/I$46/365/$P$1)</f>
        <v>#DIV/0!</v>
      </c>
      <c r="J578" s="1387" t="e">
        <f>IF(J$46=0,"",J575*J576*SUM($D577)/J$46/365/$P$1)</f>
        <v>#DIV/0!</v>
      </c>
      <c r="K578" s="1387" t="e">
        <f>IF(K$46=0,"",K575*K576*SUM($D577)/K$46/365/$P$1)</f>
        <v>#DIV/0!</v>
      </c>
      <c r="L578" s="964"/>
      <c r="M578" s="1355" t="e">
        <f>IF(SUM(H578)=SUM(C578),"",SUM(H578)-SUM(C578))</f>
        <v>#DIV/0!</v>
      </c>
      <c r="N578" s="1355" t="e">
        <f>IF(SUM(I578)=SUM(D578),"",SUM(I578)-SUM(D578))</f>
        <v>#DIV/0!</v>
      </c>
      <c r="O578" s="1355" t="e">
        <f>IF(SUM(J578)=SUM(E578),"",SUM(J578)-SUM(E578))</f>
        <v>#DIV/0!</v>
      </c>
      <c r="P578" s="1355" t="e">
        <f>IF(SUM(K578)=SUM(F578),"",SUM(K578)-SUM(F578))</f>
        <v>#DIV/0!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 t="e">
        <f>IF(H$46=0,"",H575*H576*H579)</f>
        <v>#DIV/0!</v>
      </c>
      <c r="I580" s="1388" t="e">
        <f t="shared" ref="I580:K580" si="59">IF(I$46=0,"",I575*I576*I579)</f>
        <v>#DIV/0!</v>
      </c>
      <c r="J580" s="1388" t="e">
        <f t="shared" si="59"/>
        <v>#DIV/0!</v>
      </c>
      <c r="K580" s="1388" t="e">
        <f t="shared" si="59"/>
        <v>#DIV/0!</v>
      </c>
      <c r="L580" s="964"/>
      <c r="M580" s="954" t="e">
        <f>IF(SUM(H580)=SUM(C580),"",SUM(H580)-SUM(C580))</f>
        <v>#DIV/0!</v>
      </c>
      <c r="N580" s="954" t="e">
        <f>IF(SUM(I580)=SUM(D580),"",SUM(I580)-SUM(D580))</f>
        <v>#DIV/0!</v>
      </c>
      <c r="O580" s="954" t="e">
        <f>IF(SUM(J580)=SUM(E580),"",SUM(J580)-SUM(E580))</f>
        <v>#DIV/0!</v>
      </c>
      <c r="P580" s="954" t="e">
        <f>IF(SUM(K580)=SUM(F580),"",SUM(K580)-SUM(F580))</f>
        <v>#DIV/0!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 t="e">
        <f>IF(H$46="","",IF('Exp factors'!$B59="poor",'Exp factors'!$G$59*H$46/H582,SUM(C581)*'Exp factors'!C$59))</f>
        <v>#DIV/0!</v>
      </c>
      <c r="I581" s="1381" t="e">
        <f>IF(I$46="","",IF('Exp factors'!$B59="poor",'Exp factors'!$G$59*I$46/I582,SUM(D581)*'Exp factors'!D$59))</f>
        <v>#DIV/0!</v>
      </c>
      <c r="J581" s="1381" t="e">
        <f>IF(J$46="","",IF('Exp factors'!$B59="poor",'Exp factors'!$G$59*J$46/J582,SUM(E581)*'Exp factors'!E$59))</f>
        <v>#DIV/0!</v>
      </c>
      <c r="K581" s="1381" t="e">
        <f>IF(K$46="","",IF('Exp factors'!$B59="poor",'Exp factors'!$G$59*K$46/K582,SUM(F581)*'Exp factors'!F$59))</f>
        <v>#DIV/0!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 t="str">
        <f>IF(Data!BV582="","",Data!BV582)</f>
        <v/>
      </c>
      <c r="D582" s="1063" t="str">
        <f>IF(Data!BW582="","",Data!BW582)</f>
        <v/>
      </c>
      <c r="E582" s="1063" t="str">
        <f>IF(Data!BX582="","",Data!BX582)</f>
        <v/>
      </c>
      <c r="F582" s="1063" t="str">
        <f>IF(Data!BY582="","",Data!BY582)</f>
        <v/>
      </c>
      <c r="G582" s="964"/>
      <c r="H582" s="1382">
        <f>I582</f>
        <v>0</v>
      </c>
      <c r="I582" s="1382">
        <f>SUM(D582)</f>
        <v>0</v>
      </c>
      <c r="J582" s="1382">
        <f>I582</f>
        <v>0</v>
      </c>
      <c r="K582" s="1382">
        <f>I582</f>
        <v>0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 t="e">
        <f>IF(H$46=0,"",H581*H582*SUM($D583)/H$46/365/$P$1)</f>
        <v>#DIV/0!</v>
      </c>
      <c r="I584" s="1387" t="e">
        <f>IF(I$46=0,"",I581*I582*SUM($D583)/I$46/365/$P$1)</f>
        <v>#DIV/0!</v>
      </c>
      <c r="J584" s="1387" t="e">
        <f>IF(J$46=0,"",J581*J582*SUM($D583)/J$46/365/$P$1)</f>
        <v>#DIV/0!</v>
      </c>
      <c r="K584" s="1387" t="e">
        <f>IF(K$46=0,"",K581*K582*SUM($D583)/K$46/365/$P$1)</f>
        <v>#DIV/0!</v>
      </c>
      <c r="L584" s="964"/>
      <c r="M584" s="1355" t="e">
        <f>IF(SUM(H584)=SUM(C584),"",SUM(H584)-SUM(C584))</f>
        <v>#DIV/0!</v>
      </c>
      <c r="N584" s="1355" t="e">
        <f>IF(SUM(I584)=SUM(D584),"",SUM(I584)-SUM(D584))</f>
        <v>#DIV/0!</v>
      </c>
      <c r="O584" s="1355" t="e">
        <f>IF(SUM(J584)=SUM(E584),"",SUM(J584)-SUM(E584))</f>
        <v>#DIV/0!</v>
      </c>
      <c r="P584" s="1355" t="e">
        <f>IF(SUM(K584)=SUM(F584),"",SUM(K584)-SUM(F584))</f>
        <v>#DIV/0!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 t="e">
        <f>IF(H$46=0,"",H581*H582*H585)</f>
        <v>#DIV/0!</v>
      </c>
      <c r="I586" s="1388" t="e">
        <f t="shared" ref="I586:K586" si="60">IF(I$46=0,"",I581*I582*I585)</f>
        <v>#DIV/0!</v>
      </c>
      <c r="J586" s="1388" t="e">
        <f t="shared" si="60"/>
        <v>#DIV/0!</v>
      </c>
      <c r="K586" s="1388" t="e">
        <f t="shared" si="60"/>
        <v>#DIV/0!</v>
      </c>
      <c r="L586" s="964"/>
      <c r="M586" s="954" t="e">
        <f>IF(SUM(H586)=SUM(C586),"",SUM(H586)-SUM(C586))</f>
        <v>#DIV/0!</v>
      </c>
      <c r="N586" s="954" t="e">
        <f>IF(SUM(I586)=SUM(D586),"",SUM(I586)-SUM(D586))</f>
        <v>#DIV/0!</v>
      </c>
      <c r="O586" s="954" t="e">
        <f>IF(SUM(J586)=SUM(E586),"",SUM(J586)-SUM(E586))</f>
        <v>#DIV/0!</v>
      </c>
      <c r="P586" s="954" t="e">
        <f>IF(SUM(K586)=SUM(F586),"",SUM(K586)-SUM(F586))</f>
        <v>#DIV/0!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 t="e">
        <f>IF(H$46="","",IF('Exp factors'!$B60="poor",'Exp factors'!$G$60*H$46/H588,SUM(C587)*'Exp factors'!C$60))</f>
        <v>#DIV/0!</v>
      </c>
      <c r="I587" s="1381" t="e">
        <f>IF(I$46="","",IF('Exp factors'!$B60="poor",'Exp factors'!$G$60*I$46/I588,SUM(D587)*'Exp factors'!D$60))</f>
        <v>#DIV/0!</v>
      </c>
      <c r="J587" s="1381" t="e">
        <f>IF(J$46="","",IF('Exp factors'!$B60="poor",'Exp factors'!$G$60*J$46/J588,SUM(E587)*'Exp factors'!E$60))</f>
        <v>#DIV/0!</v>
      </c>
      <c r="K587" s="1381" t="e">
        <f>IF(K$46="","",IF('Exp factors'!$B60="poor",'Exp factors'!$G$60*K$46/K588,SUM(F587)*'Exp factors'!F$60))</f>
        <v>#DIV/0!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 t="str">
        <f>IF(Data!BV588="","",Data!BV588)</f>
        <v/>
      </c>
      <c r="D588" s="1063" t="str">
        <f>IF(Data!BW588="","",Data!BW588)</f>
        <v/>
      </c>
      <c r="E588" s="1063" t="str">
        <f>IF(Data!BX588="","",Data!BX588)</f>
        <v/>
      </c>
      <c r="F588" s="1063" t="str">
        <f>IF(Data!BY588="","",Data!BY588)</f>
        <v/>
      </c>
      <c r="G588" s="964"/>
      <c r="H588" s="1382">
        <f>I588</f>
        <v>0</v>
      </c>
      <c r="I588" s="1382">
        <f>SUM(D588)</f>
        <v>0</v>
      </c>
      <c r="J588" s="1382">
        <f>I588</f>
        <v>0</v>
      </c>
      <c r="K588" s="1382">
        <f>I588</f>
        <v>0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 t="e">
        <f>IF(H$46=0,"",H587*H588*SUM($D589)/H$46/365/$P$1)</f>
        <v>#DIV/0!</v>
      </c>
      <c r="I590" s="1387" t="e">
        <f>IF(I$46=0,"",I587*I588*SUM($D589)/I$46/365/$P$1)</f>
        <v>#DIV/0!</v>
      </c>
      <c r="J590" s="1387" t="e">
        <f>IF(J$46=0,"",J587*J588*SUM($D589)/J$46/365/$P$1)</f>
        <v>#DIV/0!</v>
      </c>
      <c r="K590" s="1387" t="e">
        <f>IF(K$46=0,"",K587*K588*SUM($D589)/K$46/365/$P$1)</f>
        <v>#DIV/0!</v>
      </c>
      <c r="L590" s="964"/>
      <c r="M590" s="1355" t="e">
        <f>IF(SUM(H590)=SUM(C590),"",SUM(H590)-SUM(C590))</f>
        <v>#DIV/0!</v>
      </c>
      <c r="N590" s="1355" t="e">
        <f>IF(SUM(I590)=SUM(D590),"",SUM(I590)-SUM(D590))</f>
        <v>#DIV/0!</v>
      </c>
      <c r="O590" s="1355" t="e">
        <f>IF(SUM(J590)=SUM(E590),"",SUM(J590)-SUM(E590))</f>
        <v>#DIV/0!</v>
      </c>
      <c r="P590" s="1355" t="e">
        <f>IF(SUM(K590)=SUM(F590),"",SUM(K590)-SUM(F590))</f>
        <v>#DIV/0!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 t="e">
        <f>IF(H$46=0,"",H587*H588*H591)</f>
        <v>#DIV/0!</v>
      </c>
      <c r="I592" s="1388" t="e">
        <f t="shared" ref="I592:K592" si="61">IF(I$46=0,"",I587*I588*I591)</f>
        <v>#DIV/0!</v>
      </c>
      <c r="J592" s="1388" t="e">
        <f t="shared" si="61"/>
        <v>#DIV/0!</v>
      </c>
      <c r="K592" s="1388" t="e">
        <f t="shared" si="61"/>
        <v>#DIV/0!</v>
      </c>
      <c r="L592" s="964"/>
      <c r="M592" s="954" t="e">
        <f>IF(SUM(H592)=SUM(C592),"",SUM(H592)-SUM(C592))</f>
        <v>#DIV/0!</v>
      </c>
      <c r="N592" s="954" t="e">
        <f>IF(SUM(I592)=SUM(D592),"",SUM(I592)-SUM(D592))</f>
        <v>#DIV/0!</v>
      </c>
      <c r="O592" s="954" t="e">
        <f>IF(SUM(J592)=SUM(E592),"",SUM(J592)-SUM(E592))</f>
        <v>#DIV/0!</v>
      </c>
      <c r="P592" s="954" t="e">
        <f>IF(SUM(K592)=SUM(F592),"",SUM(K592)-SUM(F592))</f>
        <v>#DIV/0!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18000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18000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18748.951999999997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18748.951999999997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 t="e">
        <f>SUM(H$578)</f>
        <v>#DIV/0!</v>
      </c>
      <c r="I877" s="1194" t="e">
        <f t="shared" ref="I877:K877" si="148">SUM(I$578)</f>
        <v>#DIV/0!</v>
      </c>
      <c r="J877" s="1194" t="e">
        <f t="shared" si="148"/>
        <v>#DIV/0!</v>
      </c>
      <c r="K877" s="1194" t="e">
        <f t="shared" si="148"/>
        <v>#DIV/0!</v>
      </c>
      <c r="L877" s="1160"/>
      <c r="M877" s="1194" t="e">
        <f>SUM(M$578)</f>
        <v>#DIV/0!</v>
      </c>
      <c r="N877" s="1194" t="e">
        <f t="shared" ref="N877:P877" si="149">SUM(N$578)</f>
        <v>#DIV/0!</v>
      </c>
      <c r="O877" s="1194" t="e">
        <f t="shared" si="149"/>
        <v>#DIV/0!</v>
      </c>
      <c r="P877" s="1194" t="e">
        <f t="shared" si="149"/>
        <v>#DIV/0!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 t="e">
        <f>SUM(H$584)</f>
        <v>#DIV/0!</v>
      </c>
      <c r="I878" s="1194" t="e">
        <f t="shared" ref="I878:K878" si="151">SUM(I$584)</f>
        <v>#DIV/0!</v>
      </c>
      <c r="J878" s="1194" t="e">
        <f t="shared" si="151"/>
        <v>#DIV/0!</v>
      </c>
      <c r="K878" s="1194" t="e">
        <f t="shared" si="151"/>
        <v>#DIV/0!</v>
      </c>
      <c r="L878" s="1160"/>
      <c r="M878" s="1194" t="e">
        <f>SUM(M$584)</f>
        <v>#DIV/0!</v>
      </c>
      <c r="N878" s="1194" t="e">
        <f t="shared" ref="N878:P878" si="152">SUM(N$584)</f>
        <v>#DIV/0!</v>
      </c>
      <c r="O878" s="1194" t="e">
        <f t="shared" si="152"/>
        <v>#DIV/0!</v>
      </c>
      <c r="P878" s="1194" t="e">
        <f t="shared" si="152"/>
        <v>#DIV/0!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 t="e">
        <f>SUM(H$590)</f>
        <v>#DIV/0!</v>
      </c>
      <c r="I879" s="1194" t="e">
        <f t="shared" ref="I879:K879" si="154">SUM(I$590)</f>
        <v>#DIV/0!</v>
      </c>
      <c r="J879" s="1194" t="e">
        <f t="shared" si="154"/>
        <v>#DIV/0!</v>
      </c>
      <c r="K879" s="1194" t="e">
        <f t="shared" si="154"/>
        <v>#DIV/0!</v>
      </c>
      <c r="L879" s="1160"/>
      <c r="M879" s="1194" t="e">
        <f>SUM(M$590)</f>
        <v>#DIV/0!</v>
      </c>
      <c r="N879" s="1194" t="e">
        <f t="shared" ref="N879:P879" si="155">SUM(N$590)</f>
        <v>#DIV/0!</v>
      </c>
      <c r="O879" s="1194" t="e">
        <f t="shared" si="155"/>
        <v>#DIV/0!</v>
      </c>
      <c r="P879" s="1194" t="e">
        <f t="shared" si="155"/>
        <v>#DIV/0!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 t="e">
        <f>SUM($H$820:$H$899)</f>
        <v>#DIV/0!</v>
      </c>
      <c r="I900" s="1194" t="e">
        <f>SUM($I$820:$I$899)</f>
        <v>#DIV/0!</v>
      </c>
      <c r="J900" s="1194" t="e">
        <f>SUM($J$820:$J$899)</f>
        <v>#DIV/0!</v>
      </c>
      <c r="K900" s="1194" t="e">
        <f>SUM($K$820:$K$899)</f>
        <v>#DIV/0!</v>
      </c>
      <c r="L900" s="1160"/>
      <c r="M900" s="1194" t="e">
        <f>SUM($M$820:$M$899)</f>
        <v>#DIV/0!</v>
      </c>
      <c r="N900" s="1194" t="e">
        <f>SUM($N$820:$N$899)</f>
        <v>#DIV/0!</v>
      </c>
      <c r="O900" s="1194" t="e">
        <f>SUM($O$820:$O$899)</f>
        <v>#DIV/0!</v>
      </c>
      <c r="P900" s="1194" t="e">
        <f>SUM($P$820:$P$899)</f>
        <v>#DIV/0!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 t="e">
        <f>SUMPRODUCT(H859:H887,$S859:$S887)</f>
        <v>#DIV/0!</v>
      </c>
      <c r="I901" s="1413" t="e">
        <f>SUMPRODUCT(I859:I887,$S859:$S887)</f>
        <v>#DIV/0!</v>
      </c>
      <c r="J901" s="1413" t="e">
        <f>SUMPRODUCT(J859:J887,$S859:$S887)</f>
        <v>#DIV/0!</v>
      </c>
      <c r="K901" s="1413" t="e">
        <f>SUMPRODUCT(K859:K887,$S859:$S887)</f>
        <v>#DIV/0!</v>
      </c>
      <c r="L901" s="1160"/>
      <c r="M901" s="1413" t="e">
        <f>SUMPRODUCT(M859:M887,$S859:$S887)</f>
        <v>#DIV/0!</v>
      </c>
      <c r="N901" s="1413" t="e">
        <f>SUMPRODUCT(N859:N887,$S859:$S887)</f>
        <v>#DIV/0!</v>
      </c>
      <c r="O901" s="1413" t="e">
        <f>SUMPRODUCT(O859:O887,$S859:$S887)</f>
        <v>#DIV/0!</v>
      </c>
      <c r="P901" s="1413" t="e">
        <f>SUMPRODUCT(P859:P887,$S859:$S887)</f>
        <v>#DIV/0!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18000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18000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55290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24632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676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 t="e">
        <f>SUM(H475,H484,H493,H502,H508,H514,H520,H526,H532,H538,H544,H550,H556,H562,H568,H574,H580,H586,H592,H605,H611,H623)</f>
        <v>#DIV/0!</v>
      </c>
      <c r="I989" s="1187" t="e">
        <f>SUM(I475,I484,I493,I502,I508,I514,I520,I526,I532,I538,I544,I550,I556,I562,I568,I574,I580,I586,I592,I605,I611,I623)</f>
        <v>#DIV/0!</v>
      </c>
      <c r="J989" s="1187" t="e">
        <f>SUM(J475,J484,J493,J502,J508,J514,J520,J526,J532,J538,J544,J550,J556,J562,J568,J574,J580,J586,J592,J605,J611,J623)</f>
        <v>#DIV/0!</v>
      </c>
      <c r="K989" s="1187" t="e">
        <f>SUM(K475,K484,K493,K502,K508,K514,K520,K526,K532,K538,K544,K550,K556,K562,K568,K574,K580,K586,K592,K605,K611,K623)</f>
        <v>#DIV/0!</v>
      </c>
      <c r="L989" s="1171"/>
      <c r="M989" s="1187" t="e">
        <f>SUM(M475,M484,M493,M502,M508,M514,M520,M526,M532,M538,M544,M550,M556,M562,M568,M574,M580,M586,M592,M605,M611,M623)</f>
        <v>#DIV/0!</v>
      </c>
      <c r="N989" s="1187" t="e">
        <f>SUM(N475,N484,N493,N502,N508,N514,N520,N526,N532,N538,N544,N550,N556,N562,N568,N574,N580,N586,N592,N605,N611,N623)</f>
        <v>#DIV/0!</v>
      </c>
      <c r="O989" s="1187" t="e">
        <f>SUM(O475,O484,O493,O502,O508,O514,O520,O526,O532,O538,O544,O550,O556,O562,O568,O574,O580,O586,O592,O605,O611,O623)</f>
        <v>#DIV/0!</v>
      </c>
      <c r="P989" s="1187" t="e">
        <f>SUM(P475,P484,P493,P502,P508,P514,P520,P526,P532,P538,P544,P550,P556,P562,P568,P574,P580,P586,P592,P605,P611,P623)</f>
        <v>#DIV/0!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677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678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679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680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18748.951999999997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 t="e">
        <f>H985-SUM(H988:H999)</f>
        <v>#DIV/0!</v>
      </c>
      <c r="I1002" s="1189" t="e">
        <f>I985-SUM(I988:I999)</f>
        <v>#DIV/0!</v>
      </c>
      <c r="J1002" s="1189" t="e">
        <f>J985-SUM(J988:J999)</f>
        <v>#DIV/0!</v>
      </c>
      <c r="K1002" s="1189" t="e">
        <f>K985-SUM(K988:K999)</f>
        <v>#DIV/0!</v>
      </c>
      <c r="L1002" s="1171"/>
      <c r="M1002" s="1189" t="e">
        <f>M985-SUM(M988:M999)</f>
        <v>#DIV/0!</v>
      </c>
      <c r="N1002" s="1189" t="e">
        <f>N985-SUM(N988:N999)</f>
        <v>#DIV/0!</v>
      </c>
      <c r="O1002" s="1189" t="e">
        <f>O985-SUM(O988:O999)</f>
        <v>#DIV/0!</v>
      </c>
      <c r="P1002" s="1189" t="e">
        <f>P985-SUM(P988:P999)</f>
        <v>#DIV/0!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55290</v>
      </c>
      <c r="E1004" s="1187">
        <f>SUM(E988:E1003)</f>
        <v>117880</v>
      </c>
      <c r="F1004" s="1187">
        <f>SUM(F988:F1003)</f>
        <v>309500</v>
      </c>
      <c r="G1004" s="1171"/>
      <c r="H1004" s="1189" t="e">
        <f>SUM(H988:H1003)</f>
        <v>#DIV/0!</v>
      </c>
      <c r="I1004" s="1189" t="e">
        <f>SUM(I988:I1003)</f>
        <v>#DIV/0!</v>
      </c>
      <c r="J1004" s="1189" t="e">
        <f>SUM(J988:J1003)</f>
        <v>#DIV/0!</v>
      </c>
      <c r="K1004" s="1189" t="e">
        <f>SUM(K988:K1003)</f>
        <v>#DIV/0!</v>
      </c>
      <c r="L1004" s="1171"/>
      <c r="M1004" s="1187" t="e">
        <f>SUM(M988:M1003)</f>
        <v>#DIV/0!</v>
      </c>
      <c r="N1004" s="1187" t="e">
        <f>SUM(N988:N1003)</f>
        <v>#DIV/0!</v>
      </c>
      <c r="O1004" s="1187" t="e">
        <f>SUM(O988:O1003)</f>
        <v>#DIV/0!</v>
      </c>
      <c r="P1004" s="1187" t="e">
        <f>SUM(P988:P1003)</f>
        <v>#DIV/0!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18000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504000.00000000012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622800.00000000012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672</v>
      </c>
      <c r="B1031" s="1223"/>
      <c r="C1031" s="1226" t="e">
        <f>SUM(C989)+SUM(M989)</f>
        <v>#DIV/0!</v>
      </c>
      <c r="D1031" s="1221"/>
      <c r="E1031" s="1226" t="e">
        <f>SUM(D989)+SUM(N989)</f>
        <v>#DIV/0!</v>
      </c>
      <c r="F1031" s="1221"/>
      <c r="G1031" s="1221"/>
      <c r="H1031" s="1226" t="e">
        <f>SUM(E989)+SUM(O989)</f>
        <v>#DIV/0!</v>
      </c>
      <c r="I1031" s="1220"/>
      <c r="J1031" s="1226" t="e">
        <f>SUM(F989)+SUM(P989)</f>
        <v>#DIV/0!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673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674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675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767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683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684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685</v>
      </c>
      <c r="B1067" s="1223"/>
      <c r="C1067" s="1164">
        <f>SUM(C865:C879,C881:C882,C884)</f>
        <v>0.11256847901618927</v>
      </c>
      <c r="D1067" s="1164" t="e">
        <f>SUM(M865:M879,M881:M882,M884)</f>
        <v>#DIV/0!</v>
      </c>
      <c r="E1067" s="1164">
        <f>SUM(D865:D879,D881:D882,D884)</f>
        <v>0.20495311475716063</v>
      </c>
      <c r="F1067" s="1164" t="e">
        <f>SUM(N865:N879,N881:N882,N884)</f>
        <v>#DIV/0!</v>
      </c>
      <c r="G1067" s="1221"/>
      <c r="H1067" s="1164">
        <f>SUM(E865:E879,E881:E882,E884)</f>
        <v>0.2581623634371108</v>
      </c>
      <c r="I1067" s="1164" t="e">
        <f>SUM(O865:O879,O881:O882,O884)</f>
        <v>#DIV/0!</v>
      </c>
      <c r="J1067" s="1164">
        <f>SUM(F865:F879,F881:F882,F884)</f>
        <v>0.29697212241594012</v>
      </c>
      <c r="K1067" s="1164" t="e">
        <f>SUM(P865:P879,P881:P882,P884)</f>
        <v>#DIV/0!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 t="e">
        <f>SUM(D1044:D1068)</f>
        <v>#DIV/0!</v>
      </c>
      <c r="E1069" s="1164">
        <f>SUM(E1044:E1068)</f>
        <v>1.1015283153386723</v>
      </c>
      <c r="F1069" s="1164" t="e">
        <f>SUM(F1044:F1068)</f>
        <v>#DIV/0!</v>
      </c>
      <c r="G1069" s="1440"/>
      <c r="H1069" s="1233">
        <f>SUM(H1044:H1068)</f>
        <v>1.248027599718911</v>
      </c>
      <c r="I1069" s="1233" t="e">
        <f>SUM(I1044:I1068)</f>
        <v>#DIV/0!</v>
      </c>
      <c r="J1069" s="1233">
        <f>SUM(J1044:J1068)</f>
        <v>1.3195747357350409</v>
      </c>
      <c r="K1069" s="1233" t="e">
        <f>SUM(K1044:K1068)</f>
        <v>#DIV/0!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18000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55290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 t="e">
        <f>M900</f>
        <v>#DIV/0!</v>
      </c>
      <c r="E1103" s="1444">
        <f>D900</f>
        <v>1.1015283153386721</v>
      </c>
      <c r="F1103" s="1444" t="e">
        <f>N900</f>
        <v>#DIV/0!</v>
      </c>
      <c r="G1103" s="1221"/>
      <c r="H1103" s="1445">
        <f>E900</f>
        <v>1.2480275997189114</v>
      </c>
      <c r="I1103" s="1445" t="e">
        <f>O900</f>
        <v>#DIV/0!</v>
      </c>
      <c r="J1103" s="1445">
        <f>F900</f>
        <v>1.3195747357350414</v>
      </c>
      <c r="K1103" s="1445" t="e">
        <f>P900</f>
        <v>#DIV/0!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 t="e">
        <f>IF(SUM(D1043:D1068)=D1103,"OK",SUM(D1043:D1068))</f>
        <v>#DIV/0!</v>
      </c>
      <c r="E1104" s="1441" t="str">
        <f>IF(SUM(E1043:E1068)=E1103,"OK",SUM(E1043:E1068))</f>
        <v>OK</v>
      </c>
      <c r="F1104" s="1441" t="e">
        <f>IF(SUM(F1043:F1068)=F1103,"OK",SUM(F1043:F1068))</f>
        <v>#DIV/0!</v>
      </c>
      <c r="G1104" s="1221"/>
      <c r="H1104" s="1441" t="str">
        <f>IF(SUM(H1043:H1068)=H1103,"OK",SUM(H1043:H1068))</f>
        <v>OK</v>
      </c>
      <c r="I1104" s="1441" t="e">
        <f>IF(SUM(I1043:I1068)=I1103,"OK",SUM(I1043:I1068))</f>
        <v>#DIV/0!</v>
      </c>
      <c r="J1104" s="1441" t="str">
        <f>IF(SUM(J1043:J1068)=J1103,"OK",SUM(J1043:J1068))</f>
        <v>OK</v>
      </c>
      <c r="K1104" s="1441" t="e">
        <f>IF(SUM(K1043:K1068)=K1103,"OK",SUM(K1043:K1068))</f>
        <v>#DIV/0!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55290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1.3401294380766007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8" t="s">
        <v>522</v>
      </c>
      <c r="D42" s="1598"/>
      <c r="E42" s="1598"/>
      <c r="F42" s="1598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8" t="s">
        <v>522</v>
      </c>
      <c r="D70" s="1598"/>
      <c r="E70" s="1598"/>
      <c r="F70" s="1598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681</v>
      </c>
      <c r="B83" s="754"/>
      <c r="C83" s="1598" t="s">
        <v>522</v>
      </c>
      <c r="D83" s="1598"/>
      <c r="E83" s="1598"/>
      <c r="F83" s="1598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682</v>
      </c>
      <c r="B86" s="754"/>
      <c r="C86" s="1598" t="s">
        <v>522</v>
      </c>
      <c r="D86" s="1598"/>
      <c r="E86" s="1598"/>
      <c r="F86" s="1598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8" t="s">
        <v>522</v>
      </c>
      <c r="D89" s="1598"/>
      <c r="E89" s="1598"/>
      <c r="F89" s="1598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8" t="s">
        <v>522</v>
      </c>
      <c r="D92" s="1598"/>
      <c r="E92" s="1598"/>
      <c r="F92" s="1598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8" t="s">
        <v>522</v>
      </c>
      <c r="D95" s="1598"/>
      <c r="E95" s="1598"/>
      <c r="F95" s="1598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N4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2016-11-24T20:14:08Z</dcterms:modified>
</cp:coreProperties>
</file>