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640" windowHeight="15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6" i="7" l="1"/>
  <c r="D989" i="7"/>
  <c r="D33" i="7"/>
  <c r="D31" i="7"/>
  <c r="CL149" i="2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<sst xmlns="http://schemas.openxmlformats.org/spreadsheetml/2006/main" count="4034" uniqueCount="811">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</sst>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  <xf numFmtId="10" fontId="28" fillId="0" borderId="0" xfId="0" applyNumberFormat="1" applyFont="1" applyBorder="1" applyAlignment="1" applyProtection="1">
      <alignment vertical="center" wrapText="1"/>
      <protection locked="0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210264"/>
        <c:axId val="2113206920"/>
      </c:lineChart>
      <c:catAx>
        <c:axId val="2113210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06920"/>
        <c:crosses val="autoZero"/>
        <c:auto val="1"/>
        <c:lblAlgn val="ctr"/>
        <c:lblOffset val="100"/>
        <c:noMultiLvlLbl val="1"/>
      </c:catAx>
      <c:valAx>
        <c:axId val="2113206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10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137896"/>
        <c:axId val="2113134552"/>
      </c:lineChart>
      <c:catAx>
        <c:axId val="21131378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4552"/>
        <c:crosses val="autoZero"/>
        <c:auto val="1"/>
        <c:lblAlgn val="ctr"/>
        <c:lblOffset val="100"/>
        <c:noMultiLvlLbl val="1"/>
      </c:catAx>
      <c:valAx>
        <c:axId val="2113134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094248"/>
        <c:axId val="2113091016"/>
      </c:barChart>
      <c:catAx>
        <c:axId val="21130942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3091016"/>
        <c:crosses val="autoZero"/>
        <c:auto val="1"/>
        <c:lblAlgn val="ctr"/>
        <c:lblOffset val="100"/>
        <c:noMultiLvlLbl val="1"/>
      </c:catAx>
      <c:valAx>
        <c:axId val="21130910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0942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17432"/>
        <c:axId val="2125220744"/>
      </c:barChart>
      <c:catAx>
        <c:axId val="21252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2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22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1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02632"/>
        <c:axId val="2125305976"/>
      </c:barChart>
      <c:catAx>
        <c:axId val="212530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0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88744"/>
        <c:axId val="2125392120"/>
      </c:barChart>
      <c:catAx>
        <c:axId val="212538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8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91080"/>
        <c:axId val="2124887720"/>
      </c:barChart>
      <c:catAx>
        <c:axId val="212489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8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8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91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06232"/>
        <c:axId val="2124802840"/>
      </c:barChart>
      <c:catAx>
        <c:axId val="21248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0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95" activePane="bottomRight" state="frozen"/>
      <selection pane="topRight" activeCell="BW1" sqref="BW1"/>
      <selection pane="bottomLeft" activeCell="A149" sqref="A149"/>
      <selection pane="bottomRight" activeCell="CL118" sqref="CL1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6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0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0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0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0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0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0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AS581" activePane="bottomRight" state="frozen"/>
      <selection pane="topRight" activeCell="AU1" sqref="AU1"/>
      <selection pane="bottomLeft" activeCell="A419" sqref="A419"/>
      <selection pane="bottomRight" activeCell="BW582" sqref="BW582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810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'Very Poor'</v>
      </c>
      <c r="CE5" s="833"/>
      <c r="CF5" s="844" t="str">
        <f>IF(UPPER($CG$4)=UPPER($BZ$4),$BV$4,IF(UPPER($CG$4)=UPPER($CA$4),$BW$4,IF(UPPER($CG$4)=UPPER($CB$4),$BX$4,$BY$4)))</f>
        <v>'Very 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'Poor'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1.0519735360967799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1.0405119992794876</v>
      </c>
      <c r="CM10" s="886">
        <f t="shared" si="12"/>
        <v>1.0405119992794876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5">
        <f t="shared" si="13"/>
        <v>1.0422228258672834</v>
      </c>
      <c r="CP10" s="885">
        <f t="shared" si="13"/>
        <v>1.0422228258672834</v>
      </c>
      <c r="CQ10" s="884">
        <f t="shared" si="13"/>
        <v>1.0584323835243687</v>
      </c>
      <c r="CR10" s="1504">
        <f t="shared" si="13"/>
        <v>1.0631399238874628</v>
      </c>
      <c r="CS10" s="1504">
        <f t="shared" si="13"/>
        <v>1.0860290638303642</v>
      </c>
      <c r="CT10" s="887">
        <f t="shared" si="13"/>
        <v>1.1082883182628636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1.1993630551621894</v>
      </c>
      <c r="DD10" s="891">
        <f t="shared" si="14"/>
        <v>1.212511275006424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90">
        <f t="shared" si="15"/>
        <v>1.2253740839728002</v>
      </c>
      <c r="DG10" s="890">
        <f t="shared" si="15"/>
        <v>1.2283747108719285</v>
      </c>
      <c r="DH10" s="890">
        <f t="shared" si="15"/>
        <v>1.2340314096265985</v>
      </c>
      <c r="DI10" s="890">
        <f t="shared" si="15"/>
        <v>1.2679702986676946</v>
      </c>
      <c r="DJ10" s="889">
        <f t="shared" si="15"/>
        <v>1.2696952463638338</v>
      </c>
      <c r="DK10" s="888">
        <f t="shared" si="15"/>
        <v>1.2956793750862834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0</v>
      </c>
      <c r="CQ13" s="884">
        <f t="shared" si="13"/>
        <v>0</v>
      </c>
      <c r="CR13" s="1504">
        <f t="shared" si="13"/>
        <v>0</v>
      </c>
      <c r="CS13" s="1504">
        <f t="shared" si="13"/>
        <v>0</v>
      </c>
      <c r="CT13" s="887">
        <f t="shared" si="13"/>
        <v>0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0</v>
      </c>
      <c r="DE13" s="890">
        <f t="shared" si="15"/>
        <v>0</v>
      </c>
      <c r="DF13" s="890">
        <f t="shared" si="15"/>
        <v>0</v>
      </c>
      <c r="DG13" s="890">
        <f t="shared" si="15"/>
        <v>7.8752334993773352E-3</v>
      </c>
      <c r="DH13" s="890">
        <f t="shared" si="15"/>
        <v>2.3625700498132007E-2</v>
      </c>
      <c r="DI13" s="890">
        <f t="shared" si="15"/>
        <v>5.8928471357409709E-2</v>
      </c>
      <c r="DJ13" s="889">
        <f t="shared" si="15"/>
        <v>7.4678938356164376E-2</v>
      </c>
      <c r="DK13" s="888">
        <f t="shared" si="15"/>
        <v>7.4678938356164376E-2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0.76587326397438182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0.67013910597758408</v>
      </c>
      <c r="CM16" s="886">
        <f t="shared" si="12"/>
        <v>0.67013910597758408</v>
      </c>
      <c r="CN16" s="885">
        <f t="shared" si="13"/>
        <v>0.67013910597758408</v>
      </c>
      <c r="CO16" s="885">
        <f t="shared" si="13"/>
        <v>0.67013910597758408</v>
      </c>
      <c r="CP16" s="885">
        <f t="shared" si="13"/>
        <v>0.67013910597758408</v>
      </c>
      <c r="CQ16" s="884">
        <f t="shared" si="13"/>
        <v>0.74559473168475365</v>
      </c>
      <c r="CR16" s="1504">
        <f t="shared" si="13"/>
        <v>0.74559473168475365</v>
      </c>
      <c r="CS16" s="1504">
        <f t="shared" si="13"/>
        <v>0.74559473168475365</v>
      </c>
      <c r="CT16" s="887">
        <f t="shared" si="13"/>
        <v>0.84325374520547947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0.58379467297633869</v>
      </c>
      <c r="DD16" s="891">
        <f t="shared" si="14"/>
        <v>0.61040144806973851</v>
      </c>
      <c r="DE16" s="890">
        <f t="shared" si="15"/>
        <v>0.61040144806973851</v>
      </c>
      <c r="DF16" s="890">
        <f t="shared" si="15"/>
        <v>0.61442922266500621</v>
      </c>
      <c r="DG16" s="890">
        <f t="shared" si="15"/>
        <v>0.62034966027397243</v>
      </c>
      <c r="DH16" s="890">
        <f t="shared" si="15"/>
        <v>0.63808751033623901</v>
      </c>
      <c r="DI16" s="890">
        <f t="shared" si="15"/>
        <v>0.63808751033623901</v>
      </c>
      <c r="DJ16" s="889">
        <f t="shared" si="15"/>
        <v>0.63808751033623901</v>
      </c>
      <c r="DK16" s="888">
        <f t="shared" si="15"/>
        <v>0.67107536368617682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0.21550437587617863</v>
      </c>
      <c r="CM17" s="886">
        <f t="shared" si="12"/>
        <v>0.22535203337484427</v>
      </c>
      <c r="CN17" s="885">
        <f t="shared" si="13"/>
        <v>0.27882404639743813</v>
      </c>
      <c r="CO17" s="885">
        <f t="shared" si="13"/>
        <v>0.28108717901618929</v>
      </c>
      <c r="CP17" s="885">
        <f t="shared" si="13"/>
        <v>0.28108717901618929</v>
      </c>
      <c r="CQ17" s="884">
        <f t="shared" si="13"/>
        <v>0.28108717901618929</v>
      </c>
      <c r="CR17" s="1504">
        <f t="shared" si="13"/>
        <v>0.28279800560398505</v>
      </c>
      <c r="CS17" s="1504">
        <f t="shared" si="13"/>
        <v>0.28279800560398505</v>
      </c>
      <c r="CT17" s="887">
        <f t="shared" si="13"/>
        <v>0.30642072670343357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0.43811759701120789</v>
      </c>
      <c r="DD17" s="891">
        <f t="shared" si="14"/>
        <v>0.44222792577833125</v>
      </c>
      <c r="DE17" s="890">
        <f t="shared" si="15"/>
        <v>0.46092861818181807</v>
      </c>
      <c r="DF17" s="890">
        <f t="shared" si="15"/>
        <v>0.48174686854296378</v>
      </c>
      <c r="DG17" s="890">
        <f t="shared" si="15"/>
        <v>0.49331418530510579</v>
      </c>
      <c r="DH17" s="890">
        <f t="shared" si="15"/>
        <v>0.50304688767123285</v>
      </c>
      <c r="DI17" s="890">
        <f t="shared" si="15"/>
        <v>0.52604474196762141</v>
      </c>
      <c r="DJ17" s="889">
        <f t="shared" si="15"/>
        <v>0.55457807073474474</v>
      </c>
      <c r="DK17" s="888">
        <f t="shared" si="15"/>
        <v>0.57087165728518052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3.4013605442176867E-2</v>
      </c>
      <c r="CM18" s="886">
        <f t="shared" si="12"/>
        <v>3.4013605442176867E-2</v>
      </c>
      <c r="CN18" s="885">
        <f t="shared" si="13"/>
        <v>3.9682539682539687E-2</v>
      </c>
      <c r="CO18" s="885">
        <f t="shared" si="13"/>
        <v>8.9285714285714288E-2</v>
      </c>
      <c r="CP18" s="885">
        <f t="shared" si="13"/>
        <v>8.9285714285714288E-2</v>
      </c>
      <c r="CQ18" s="884">
        <f t="shared" si="13"/>
        <v>8.9285714285714288E-2</v>
      </c>
      <c r="CR18" s="1504">
        <f t="shared" si="13"/>
        <v>8.9285714285714288E-2</v>
      </c>
      <c r="CS18" s="1504">
        <f t="shared" si="13"/>
        <v>8.9285714285714288E-2</v>
      </c>
      <c r="CT18" s="887">
        <f t="shared" si="13"/>
        <v>0.1020408163265306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7.9365079365079375E-2</v>
      </c>
      <c r="DD18" s="891">
        <f t="shared" si="14"/>
        <v>7.9365079365079375E-2</v>
      </c>
      <c r="DE18" s="890">
        <f t="shared" si="15"/>
        <v>7.9365079365079375E-2</v>
      </c>
      <c r="DF18" s="890">
        <f t="shared" si="15"/>
        <v>7.9365079365079375E-2</v>
      </c>
      <c r="DG18" s="890">
        <f t="shared" si="15"/>
        <v>7.9365079365079375E-2</v>
      </c>
      <c r="DH18" s="890">
        <f t="shared" si="15"/>
        <v>7.9365079365079375E-2</v>
      </c>
      <c r="DI18" s="890">
        <f t="shared" si="15"/>
        <v>7.9365079365079375E-2</v>
      </c>
      <c r="DJ18" s="889">
        <f t="shared" si="15"/>
        <v>0.11904761904761904</v>
      </c>
      <c r="DK18" s="888">
        <f t="shared" si="15"/>
        <v>0.14285714285714285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44804</v>
      </c>
      <c r="BW20" s="897">
        <f>SUM(BW21:BW30)</f>
        <v>61504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29384</v>
      </c>
      <c r="CM20" s="903">
        <f t="shared" si="68"/>
        <v>30064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2">
        <f t="shared" si="69"/>
        <v>33344</v>
      </c>
      <c r="CP20" s="902">
        <f t="shared" si="69"/>
        <v>33344</v>
      </c>
      <c r="CQ20" s="901">
        <f t="shared" si="69"/>
        <v>33644</v>
      </c>
      <c r="CR20" s="1505">
        <f t="shared" si="69"/>
        <v>34064</v>
      </c>
      <c r="CS20" s="1505">
        <f t="shared" si="69"/>
        <v>34184</v>
      </c>
      <c r="CT20" s="904">
        <f t="shared" si="69"/>
        <v>35944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45264</v>
      </c>
      <c r="DD20" s="908">
        <f t="shared" si="70"/>
        <v>48264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7">
        <f t="shared" si="71"/>
        <v>65484</v>
      </c>
      <c r="DG20" s="907">
        <f t="shared" si="71"/>
        <v>65484</v>
      </c>
      <c r="DH20" s="907">
        <f t="shared" si="71"/>
        <v>66084</v>
      </c>
      <c r="DI20" s="907">
        <f t="shared" si="71"/>
        <v>66684</v>
      </c>
      <c r="DJ20" s="906">
        <f t="shared" si="71"/>
        <v>67044</v>
      </c>
      <c r="DK20" s="905">
        <f t="shared" si="71"/>
        <v>67644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0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0</v>
      </c>
      <c r="DD23" s="908">
        <f t="shared" si="70"/>
        <v>0</v>
      </c>
      <c r="DE23" s="907">
        <f t="shared" si="71"/>
        <v>0</v>
      </c>
      <c r="DF23" s="907">
        <f t="shared" si="71"/>
        <v>0</v>
      </c>
      <c r="DG23" s="907">
        <f t="shared" si="71"/>
        <v>0</v>
      </c>
      <c r="DH23" s="907">
        <f t="shared" si="71"/>
        <v>0</v>
      </c>
      <c r="DI23" s="907">
        <f t="shared" si="71"/>
        <v>0</v>
      </c>
      <c r="DJ23" s="906">
        <f t="shared" si="71"/>
        <v>0</v>
      </c>
      <c r="DK23" s="905">
        <f t="shared" si="71"/>
        <v>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0</v>
      </c>
      <c r="BW24" s="910">
        <f>SUM(BW965:BW968)</f>
        <v>9980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0</v>
      </c>
      <c r="CM24" s="903">
        <f t="shared" si="68"/>
        <v>0</v>
      </c>
      <c r="CN24" s="902">
        <f t="shared" si="69"/>
        <v>0</v>
      </c>
      <c r="CO24" s="902">
        <f t="shared" si="69"/>
        <v>0</v>
      </c>
      <c r="CP24" s="902">
        <f t="shared" si="69"/>
        <v>0</v>
      </c>
      <c r="CQ24" s="901">
        <f t="shared" si="69"/>
        <v>0</v>
      </c>
      <c r="CR24" s="1505">
        <f t="shared" si="69"/>
        <v>780</v>
      </c>
      <c r="CS24" s="1505">
        <f t="shared" si="69"/>
        <v>1440</v>
      </c>
      <c r="CT24" s="904">
        <f t="shared" si="69"/>
        <v>2000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5200</v>
      </c>
      <c r="DD24" s="908">
        <f t="shared" si="70"/>
        <v>5200</v>
      </c>
      <c r="DE24" s="907">
        <f t="shared" si="71"/>
        <v>5200</v>
      </c>
      <c r="DF24" s="907">
        <f t="shared" si="71"/>
        <v>5740</v>
      </c>
      <c r="DG24" s="907">
        <f t="shared" si="71"/>
        <v>5740</v>
      </c>
      <c r="DH24" s="907">
        <f t="shared" si="71"/>
        <v>5980</v>
      </c>
      <c r="DI24" s="907">
        <f t="shared" si="71"/>
        <v>5980</v>
      </c>
      <c r="DJ24" s="906">
        <f t="shared" si="71"/>
        <v>5980</v>
      </c>
      <c r="DK24" s="905">
        <f t="shared" si="71"/>
        <v>5980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8400</v>
      </c>
      <c r="CR25" s="1505">
        <f t="shared" si="69"/>
        <v>9000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0</v>
      </c>
      <c r="DD25" s="908">
        <f t="shared" si="70"/>
        <v>0</v>
      </c>
      <c r="DE25" s="907">
        <f t="shared" si="71"/>
        <v>0</v>
      </c>
      <c r="DF25" s="907">
        <f t="shared" si="71"/>
        <v>0</v>
      </c>
      <c r="DG25" s="907">
        <f t="shared" si="71"/>
        <v>0</v>
      </c>
      <c r="DH25" s="907">
        <f t="shared" si="71"/>
        <v>0</v>
      </c>
      <c r="DI25" s="907">
        <f t="shared" si="71"/>
        <v>0</v>
      </c>
      <c r="DJ25" s="906">
        <f t="shared" si="71"/>
        <v>9000</v>
      </c>
      <c r="DK25" s="905">
        <f t="shared" si="71"/>
        <v>9000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11520</v>
      </c>
      <c r="BW26" s="910">
        <f>SUM(BW972:BW974)</f>
        <v>14400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12480</v>
      </c>
      <c r="CM26" s="903">
        <f t="shared" si="68"/>
        <v>12480</v>
      </c>
      <c r="CN26" s="902">
        <f t="shared" si="69"/>
        <v>12480</v>
      </c>
      <c r="CO26" s="902">
        <f t="shared" si="69"/>
        <v>12600</v>
      </c>
      <c r="CP26" s="902">
        <f t="shared" si="69"/>
        <v>13200</v>
      </c>
      <c r="CQ26" s="901">
        <f t="shared" si="69"/>
        <v>14400</v>
      </c>
      <c r="CR26" s="1505">
        <f t="shared" si="69"/>
        <v>14400</v>
      </c>
      <c r="CS26" s="1505">
        <f t="shared" si="69"/>
        <v>14400</v>
      </c>
      <c r="CT26" s="904">
        <f t="shared" si="69"/>
        <v>15120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14400</v>
      </c>
      <c r="DD26" s="908">
        <f t="shared" si="70"/>
        <v>14400</v>
      </c>
      <c r="DE26" s="907">
        <f t="shared" si="71"/>
        <v>14400</v>
      </c>
      <c r="DF26" s="907">
        <f t="shared" si="71"/>
        <v>14400</v>
      </c>
      <c r="DG26" s="907">
        <f t="shared" si="71"/>
        <v>14400</v>
      </c>
      <c r="DH26" s="907">
        <f t="shared" si="71"/>
        <v>14400</v>
      </c>
      <c r="DI26" s="907">
        <f t="shared" si="71"/>
        <v>19200</v>
      </c>
      <c r="DJ26" s="906">
        <f t="shared" si="71"/>
        <v>19200</v>
      </c>
      <c r="DK26" s="905">
        <f t="shared" si="71"/>
        <v>19200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0</v>
      </c>
      <c r="CQ27" s="901">
        <f t="shared" si="69"/>
        <v>0</v>
      </c>
      <c r="CR27" s="1505">
        <f t="shared" si="69"/>
        <v>0</v>
      </c>
      <c r="CS27" s="1505">
        <f t="shared" si="69"/>
        <v>0</v>
      </c>
      <c r="CT27" s="904">
        <f t="shared" si="69"/>
        <v>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0</v>
      </c>
      <c r="DD27" s="908">
        <f t="shared" si="70"/>
        <v>0</v>
      </c>
      <c r="DE27" s="907">
        <f t="shared" si="71"/>
        <v>0</v>
      </c>
      <c r="DF27" s="907">
        <f t="shared" si="71"/>
        <v>0</v>
      </c>
      <c r="DG27" s="907">
        <f t="shared" si="71"/>
        <v>600</v>
      </c>
      <c r="DH27" s="907">
        <f t="shared" si="71"/>
        <v>1200</v>
      </c>
      <c r="DI27" s="907">
        <f t="shared" si="71"/>
        <v>1200</v>
      </c>
      <c r="DJ27" s="906">
        <f t="shared" si="71"/>
        <v>1320</v>
      </c>
      <c r="DK27" s="905">
        <f t="shared" si="71"/>
        <v>1920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30884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5744</v>
      </c>
      <c r="CM28" s="903">
        <f t="shared" si="68"/>
        <v>10064</v>
      </c>
      <c r="CN28" s="902">
        <f t="shared" si="69"/>
        <v>10064</v>
      </c>
      <c r="CO28" s="902">
        <f t="shared" si="69"/>
        <v>10064</v>
      </c>
      <c r="CP28" s="902">
        <f t="shared" si="69"/>
        <v>10064</v>
      </c>
      <c r="CQ28" s="901">
        <f t="shared" si="69"/>
        <v>11864</v>
      </c>
      <c r="CR28" s="1505">
        <f t="shared" si="69"/>
        <v>11864</v>
      </c>
      <c r="CS28" s="1505">
        <f t="shared" si="69"/>
        <v>11864</v>
      </c>
      <c r="CT28" s="904">
        <f t="shared" si="69"/>
        <v>15664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19664</v>
      </c>
      <c r="DD28" s="908">
        <f t="shared" si="70"/>
        <v>19664</v>
      </c>
      <c r="DE28" s="907">
        <f t="shared" si="71"/>
        <v>19664</v>
      </c>
      <c r="DF28" s="907">
        <f t="shared" si="71"/>
        <v>40784</v>
      </c>
      <c r="DG28" s="907">
        <f t="shared" si="71"/>
        <v>40784</v>
      </c>
      <c r="DH28" s="907">
        <f t="shared" si="71"/>
        <v>45104</v>
      </c>
      <c r="DI28" s="907">
        <f t="shared" si="71"/>
        <v>45104</v>
      </c>
      <c r="DJ28" s="906">
        <f t="shared" si="71"/>
        <v>45104</v>
      </c>
      <c r="DK28" s="905">
        <f t="shared" si="71"/>
        <v>45104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9600</v>
      </c>
      <c r="CR29" s="1505">
        <f t="shared" si="69"/>
        <v>9600</v>
      </c>
      <c r="CS29" s="1505">
        <f t="shared" si="69"/>
        <v>9600</v>
      </c>
      <c r="CT29" s="904">
        <f t="shared" si="69"/>
        <v>9600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33246</v>
      </c>
      <c r="BW31" s="897">
        <f>SUM(BW32:BW41)</f>
        <v>36882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27836.400000000001</v>
      </c>
      <c r="CM31" s="903">
        <f t="shared" si="116"/>
        <v>27886.400000000001</v>
      </c>
      <c r="CN31" s="902">
        <f t="shared" si="117"/>
        <v>30583.4</v>
      </c>
      <c r="CO31" s="902">
        <f t="shared" si="117"/>
        <v>30613.4</v>
      </c>
      <c r="CP31" s="902">
        <f t="shared" si="117"/>
        <v>31420</v>
      </c>
      <c r="CQ31" s="901">
        <f t="shared" si="117"/>
        <v>31585</v>
      </c>
      <c r="CR31" s="1505">
        <f t="shared" si="117"/>
        <v>31825</v>
      </c>
      <c r="CS31" s="1505">
        <f t="shared" si="117"/>
        <v>32100</v>
      </c>
      <c r="CT31" s="904">
        <f t="shared" si="117"/>
        <v>33040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31256.400000000001</v>
      </c>
      <c r="DD31" s="908">
        <f t="shared" si="118"/>
        <v>32736</v>
      </c>
      <c r="DE31" s="907">
        <f t="shared" si="119"/>
        <v>34111</v>
      </c>
      <c r="DF31" s="907">
        <f t="shared" si="119"/>
        <v>37004.800000000003</v>
      </c>
      <c r="DG31" s="907">
        <f t="shared" si="119"/>
        <v>39380.800000000003</v>
      </c>
      <c r="DH31" s="907">
        <f t="shared" si="119"/>
        <v>39406</v>
      </c>
      <c r="DI31" s="907">
        <f t="shared" si="119"/>
        <v>42382</v>
      </c>
      <c r="DJ31" s="906">
        <f t="shared" si="119"/>
        <v>42970.8</v>
      </c>
      <c r="DK31" s="905">
        <f t="shared" si="119"/>
        <v>44572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10686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9516</v>
      </c>
      <c r="CM32" s="903">
        <f t="shared" si="116"/>
        <v>10236</v>
      </c>
      <c r="CN32" s="902">
        <f t="shared" si="117"/>
        <v>10236</v>
      </c>
      <c r="CO32" s="902">
        <f t="shared" si="117"/>
        <v>10236</v>
      </c>
      <c r="CP32" s="902">
        <f t="shared" si="117"/>
        <v>10236</v>
      </c>
      <c r="CQ32" s="901">
        <f t="shared" si="117"/>
        <v>10236</v>
      </c>
      <c r="CR32" s="1505">
        <f t="shared" si="117"/>
        <v>10236</v>
      </c>
      <c r="CS32" s="1505">
        <f t="shared" si="117"/>
        <v>10236</v>
      </c>
      <c r="CT32" s="904">
        <f t="shared" si="117"/>
        <v>10236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6702</v>
      </c>
      <c r="DD32" s="908">
        <f t="shared" si="118"/>
        <v>6966</v>
      </c>
      <c r="DE32" s="907">
        <f t="shared" si="119"/>
        <v>7176</v>
      </c>
      <c r="DF32" s="907">
        <f t="shared" si="119"/>
        <v>7686</v>
      </c>
      <c r="DG32" s="907">
        <f t="shared" si="119"/>
        <v>7686</v>
      </c>
      <c r="DH32" s="907">
        <f t="shared" si="119"/>
        <v>7980</v>
      </c>
      <c r="DI32" s="907">
        <f t="shared" si="119"/>
        <v>7980</v>
      </c>
      <c r="DJ32" s="906">
        <f t="shared" si="119"/>
        <v>7980</v>
      </c>
      <c r="DK32" s="905">
        <f t="shared" si="119"/>
        <v>7980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17607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7468.4</v>
      </c>
      <c r="CM33" s="903">
        <f t="shared" si="116"/>
        <v>8128.4</v>
      </c>
      <c r="CN33" s="902">
        <f t="shared" si="117"/>
        <v>9605.4</v>
      </c>
      <c r="CO33" s="902">
        <f t="shared" si="117"/>
        <v>10385.4</v>
      </c>
      <c r="CP33" s="902">
        <f t="shared" si="117"/>
        <v>11212</v>
      </c>
      <c r="CQ33" s="901">
        <f t="shared" si="117"/>
        <v>11217</v>
      </c>
      <c r="CR33" s="1505">
        <f t="shared" si="117"/>
        <v>11227</v>
      </c>
      <c r="CS33" s="1505">
        <f t="shared" si="117"/>
        <v>11392</v>
      </c>
      <c r="CT33" s="904">
        <f t="shared" si="117"/>
        <v>11402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12990</v>
      </c>
      <c r="DD33" s="908">
        <f t="shared" si="118"/>
        <v>13264.4</v>
      </c>
      <c r="DE33" s="907">
        <f t="shared" si="119"/>
        <v>14885</v>
      </c>
      <c r="DF33" s="907">
        <f t="shared" si="119"/>
        <v>17054.8</v>
      </c>
      <c r="DG33" s="907">
        <f t="shared" si="119"/>
        <v>19056</v>
      </c>
      <c r="DH33" s="907">
        <f t="shared" si="119"/>
        <v>20230.8</v>
      </c>
      <c r="DI33" s="907">
        <f t="shared" si="119"/>
        <v>22536</v>
      </c>
      <c r="DJ33" s="906">
        <f t="shared" si="119"/>
        <v>24060.799999999999</v>
      </c>
      <c r="DK33" s="905">
        <f t="shared" si="119"/>
        <v>25066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2830</v>
      </c>
      <c r="BW34" s="915">
        <f t="shared" si="142"/>
        <v>3770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2776</v>
      </c>
      <c r="CM34" s="903">
        <f t="shared" si="116"/>
        <v>2776</v>
      </c>
      <c r="CN34" s="902">
        <f t="shared" si="117"/>
        <v>2786</v>
      </c>
      <c r="CO34" s="902">
        <f t="shared" si="117"/>
        <v>2806</v>
      </c>
      <c r="CP34" s="902">
        <f t="shared" si="117"/>
        <v>2806</v>
      </c>
      <c r="CQ34" s="901">
        <f t="shared" si="117"/>
        <v>2826</v>
      </c>
      <c r="CR34" s="1505">
        <f t="shared" si="117"/>
        <v>2836</v>
      </c>
      <c r="CS34" s="1505">
        <f t="shared" si="117"/>
        <v>2836</v>
      </c>
      <c r="CT34" s="904">
        <f t="shared" si="117"/>
        <v>2866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2920</v>
      </c>
      <c r="DD34" s="908">
        <f t="shared" si="118"/>
        <v>3620</v>
      </c>
      <c r="DE34" s="907">
        <f t="shared" si="119"/>
        <v>3670</v>
      </c>
      <c r="DF34" s="907">
        <f t="shared" si="119"/>
        <v>3670</v>
      </c>
      <c r="DG34" s="907">
        <f t="shared" si="119"/>
        <v>3740</v>
      </c>
      <c r="DH34" s="907">
        <f t="shared" si="119"/>
        <v>3770</v>
      </c>
      <c r="DI34" s="907">
        <f t="shared" si="119"/>
        <v>3770</v>
      </c>
      <c r="DJ34" s="906">
        <f t="shared" si="119"/>
        <v>3850</v>
      </c>
      <c r="DK34" s="905">
        <f t="shared" si="119"/>
        <v>3870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360</v>
      </c>
      <c r="DD35" s="908">
        <f t="shared" si="118"/>
        <v>360</v>
      </c>
      <c r="DE35" s="907">
        <f t="shared" si="119"/>
        <v>360</v>
      </c>
      <c r="DF35" s="907">
        <f t="shared" si="119"/>
        <v>360</v>
      </c>
      <c r="DG35" s="907">
        <f t="shared" si="119"/>
        <v>360</v>
      </c>
      <c r="DH35" s="907">
        <f t="shared" si="119"/>
        <v>360</v>
      </c>
      <c r="DI35" s="907">
        <f t="shared" si="119"/>
        <v>360</v>
      </c>
      <c r="DJ35" s="906">
        <f t="shared" si="119"/>
        <v>360</v>
      </c>
      <c r="DK35" s="905">
        <f t="shared" si="119"/>
        <v>360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0</v>
      </c>
      <c r="DD36" s="908">
        <f t="shared" si="118"/>
        <v>0</v>
      </c>
      <c r="DE36" s="907">
        <f t="shared" si="119"/>
        <v>0</v>
      </c>
      <c r="DF36" s="907">
        <f t="shared" si="119"/>
        <v>0</v>
      </c>
      <c r="DG36" s="907">
        <f t="shared" si="119"/>
        <v>0</v>
      </c>
      <c r="DH36" s="907">
        <f t="shared" si="119"/>
        <v>0</v>
      </c>
      <c r="DI36" s="907">
        <f t="shared" si="119"/>
        <v>0</v>
      </c>
      <c r="DJ36" s="906">
        <f t="shared" si="119"/>
        <v>0</v>
      </c>
      <c r="DK36" s="905">
        <f t="shared" si="119"/>
        <v>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1000</v>
      </c>
      <c r="DD37" s="908">
        <f t="shared" si="118"/>
        <v>1000</v>
      </c>
      <c r="DE37" s="907">
        <f t="shared" si="119"/>
        <v>1000</v>
      </c>
      <c r="DF37" s="907">
        <f t="shared" si="119"/>
        <v>1000</v>
      </c>
      <c r="DG37" s="907">
        <f t="shared" si="119"/>
        <v>1000</v>
      </c>
      <c r="DH37" s="907">
        <f t="shared" si="119"/>
        <v>1000</v>
      </c>
      <c r="DI37" s="907">
        <f t="shared" si="119"/>
        <v>1000</v>
      </c>
      <c r="DJ37" s="906">
        <f t="shared" si="119"/>
        <v>1000</v>
      </c>
      <c r="DK37" s="905">
        <f t="shared" si="119"/>
        <v>1000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1600</v>
      </c>
      <c r="BW38" s="915">
        <f t="shared" si="142"/>
        <v>1900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1300</v>
      </c>
      <c r="CM38" s="903">
        <f t="shared" si="116"/>
        <v>1500</v>
      </c>
      <c r="CN38" s="902">
        <f t="shared" si="117"/>
        <v>1600</v>
      </c>
      <c r="CO38" s="902">
        <f t="shared" si="117"/>
        <v>1600</v>
      </c>
      <c r="CP38" s="902">
        <f t="shared" si="117"/>
        <v>1600</v>
      </c>
      <c r="CQ38" s="901">
        <f t="shared" si="117"/>
        <v>1600</v>
      </c>
      <c r="CR38" s="1505">
        <f t="shared" si="117"/>
        <v>1800</v>
      </c>
      <c r="CS38" s="1505">
        <f t="shared" si="117"/>
        <v>2000</v>
      </c>
      <c r="CT38" s="904">
        <f t="shared" si="117"/>
        <v>2400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1600</v>
      </c>
      <c r="DD38" s="908">
        <f t="shared" si="118"/>
        <v>1700</v>
      </c>
      <c r="DE38" s="907">
        <f t="shared" si="119"/>
        <v>1800</v>
      </c>
      <c r="DF38" s="907">
        <f t="shared" si="119"/>
        <v>1800</v>
      </c>
      <c r="DG38" s="907">
        <f t="shared" si="119"/>
        <v>1900</v>
      </c>
      <c r="DH38" s="907">
        <f t="shared" si="119"/>
        <v>1900</v>
      </c>
      <c r="DI38" s="907">
        <f t="shared" si="119"/>
        <v>2100</v>
      </c>
      <c r="DJ38" s="906">
        <f t="shared" si="119"/>
        <v>2400</v>
      </c>
      <c r="DK38" s="905">
        <f t="shared" si="119"/>
        <v>2700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400</v>
      </c>
      <c r="BW39" s="915">
        <f t="shared" si="142"/>
        <v>450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550</v>
      </c>
      <c r="CM39" s="903">
        <f t="shared" si="116"/>
        <v>570</v>
      </c>
      <c r="CN39" s="902">
        <f t="shared" si="117"/>
        <v>590</v>
      </c>
      <c r="CO39" s="902">
        <f t="shared" si="117"/>
        <v>600</v>
      </c>
      <c r="CP39" s="902">
        <f t="shared" si="117"/>
        <v>600</v>
      </c>
      <c r="CQ39" s="901">
        <f t="shared" si="117"/>
        <v>610</v>
      </c>
      <c r="CR39" s="1505">
        <f t="shared" si="117"/>
        <v>650</v>
      </c>
      <c r="CS39" s="1505">
        <f t="shared" si="117"/>
        <v>670</v>
      </c>
      <c r="CT39" s="904">
        <f t="shared" si="117"/>
        <v>1100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</v>
      </c>
      <c r="DD39" s="908">
        <f t="shared" si="118"/>
        <v>630</v>
      </c>
      <c r="DE39" s="907">
        <f t="shared" si="119"/>
        <v>650</v>
      </c>
      <c r="DF39" s="907">
        <f t="shared" si="119"/>
        <v>660</v>
      </c>
      <c r="DG39" s="907">
        <f t="shared" si="119"/>
        <v>670</v>
      </c>
      <c r="DH39" s="907">
        <f t="shared" si="119"/>
        <v>680</v>
      </c>
      <c r="DI39" s="907">
        <f t="shared" si="119"/>
        <v>690</v>
      </c>
      <c r="DJ39" s="906">
        <f t="shared" si="119"/>
        <v>710</v>
      </c>
      <c r="DK39" s="905">
        <f t="shared" si="119"/>
        <v>730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950</v>
      </c>
      <c r="BW40" s="915">
        <f t="shared" si="142"/>
        <v>315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720</v>
      </c>
      <c r="DD40" s="908">
        <f t="shared" si="118"/>
        <v>730</v>
      </c>
      <c r="DE40" s="907">
        <f t="shared" si="119"/>
        <v>740</v>
      </c>
      <c r="DF40" s="907">
        <f t="shared" si="119"/>
        <v>740</v>
      </c>
      <c r="DG40" s="907">
        <f t="shared" si="119"/>
        <v>750</v>
      </c>
      <c r="DH40" s="907">
        <f t="shared" si="119"/>
        <v>750</v>
      </c>
      <c r="DI40" s="907">
        <f t="shared" si="119"/>
        <v>760</v>
      </c>
      <c r="DJ40" s="906">
        <f t="shared" si="119"/>
        <v>760</v>
      </c>
      <c r="DK40" s="905">
        <f t="shared" si="119"/>
        <v>770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3200</v>
      </c>
      <c r="BW41" s="915">
        <f t="shared" si="142"/>
        <v>3500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2726</v>
      </c>
      <c r="CM41" s="903">
        <f t="shared" si="116"/>
        <v>2826</v>
      </c>
      <c r="CN41" s="902">
        <f t="shared" si="117"/>
        <v>3026</v>
      </c>
      <c r="CO41" s="902">
        <f t="shared" si="117"/>
        <v>3026</v>
      </c>
      <c r="CP41" s="902">
        <f t="shared" si="117"/>
        <v>3026</v>
      </c>
      <c r="CQ41" s="901">
        <f t="shared" si="117"/>
        <v>3226</v>
      </c>
      <c r="CR41" s="1505">
        <f t="shared" si="117"/>
        <v>3226</v>
      </c>
      <c r="CS41" s="1505">
        <f t="shared" si="117"/>
        <v>3326</v>
      </c>
      <c r="CT41" s="904">
        <f t="shared" si="117"/>
        <v>3426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3020</v>
      </c>
      <c r="DD41" s="908">
        <f t="shared" si="118"/>
        <v>3120</v>
      </c>
      <c r="DE41" s="907">
        <f t="shared" si="119"/>
        <v>3220</v>
      </c>
      <c r="DF41" s="907">
        <f t="shared" si="119"/>
        <v>3420</v>
      </c>
      <c r="DG41" s="907">
        <f t="shared" si="119"/>
        <v>3520</v>
      </c>
      <c r="DH41" s="907">
        <f t="shared" si="119"/>
        <v>3520</v>
      </c>
      <c r="DI41" s="907">
        <f t="shared" si="119"/>
        <v>3620</v>
      </c>
      <c r="DJ41" s="906">
        <f t="shared" si="119"/>
        <v>3620</v>
      </c>
      <c r="DK41" s="905">
        <f t="shared" si="119"/>
        <v>3720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0.2385054905811981</v>
      </c>
      <c r="BW42" s="895">
        <f>IF(BW20=0,"",BW32/BW20)</f>
        <v>0.12974765868886576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0.28477631871800579</v>
      </c>
      <c r="CI42" s="902">
        <f t="shared" si="116"/>
        <v>0.29943833372337936</v>
      </c>
      <c r="CJ42" s="902">
        <f t="shared" si="116"/>
        <v>0.30049318929074681</v>
      </c>
      <c r="CK42" s="903">
        <f t="shared" si="116"/>
        <v>0.30424444180240162</v>
      </c>
      <c r="CL42" s="903">
        <f t="shared" si="116"/>
        <v>0.30698176583493281</v>
      </c>
      <c r="CM42" s="903">
        <f t="shared" si="116"/>
        <v>0.30698176583493281</v>
      </c>
      <c r="CN42" s="902">
        <f t="shared" si="117"/>
        <v>0.31146543330087634</v>
      </c>
      <c r="CO42" s="902">
        <f t="shared" si="117"/>
        <v>0.32384971413013885</v>
      </c>
      <c r="CP42" s="902">
        <f t="shared" si="117"/>
        <v>0.34047365620010644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0.10234561114165293</v>
      </c>
      <c r="CZ42" s="890">
        <f t="shared" si="118"/>
        <v>0.10298030867482703</v>
      </c>
      <c r="DA42" s="890">
        <f t="shared" si="118"/>
        <v>0.10761202087457261</v>
      </c>
      <c r="DB42" s="891">
        <f t="shared" si="118"/>
        <v>0.11902631107929121</v>
      </c>
      <c r="DC42" s="891">
        <f t="shared" si="118"/>
        <v>0.12075540221536227</v>
      </c>
      <c r="DD42" s="891">
        <f t="shared" si="118"/>
        <v>0.121861828843687</v>
      </c>
      <c r="DE42" s="890">
        <f t="shared" si="119"/>
        <v>0.15924912978617603</v>
      </c>
      <c r="DF42" s="890">
        <f t="shared" si="119"/>
        <v>0.16534062655395326</v>
      </c>
      <c r="DG42" s="890">
        <f t="shared" si="119"/>
        <v>0.16980381760339341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11558</v>
      </c>
      <c r="BW43" s="920">
        <f>BW20-BW31</f>
        <v>24622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1519</v>
      </c>
      <c r="CM43" s="903">
        <f t="shared" si="116"/>
        <v>1547.5999999999985</v>
      </c>
      <c r="CN43" s="902">
        <f t="shared" si="117"/>
        <v>1964</v>
      </c>
      <c r="CO43" s="902">
        <f t="shared" si="117"/>
        <v>2177.5999999999985</v>
      </c>
      <c r="CP43" s="902">
        <f t="shared" si="117"/>
        <v>2224</v>
      </c>
      <c r="CQ43" s="901">
        <f t="shared" si="117"/>
        <v>2280.5999999999985</v>
      </c>
      <c r="CR43" s="1505">
        <f t="shared" si="117"/>
        <v>2599</v>
      </c>
      <c r="CS43" s="1505">
        <f t="shared" si="117"/>
        <v>2730.5999999999985</v>
      </c>
      <c r="CT43" s="904">
        <f t="shared" si="117"/>
        <v>2904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3692</v>
      </c>
      <c r="DD43" s="908">
        <f t="shared" si="118"/>
        <v>5293.1999999999971</v>
      </c>
      <c r="DE43" s="907">
        <f t="shared" si="119"/>
        <v>11153</v>
      </c>
      <c r="DF43" s="907">
        <f t="shared" si="119"/>
        <v>25262</v>
      </c>
      <c r="DG43" s="907">
        <f t="shared" si="119"/>
        <v>26103.199999999997</v>
      </c>
      <c r="DH43" s="907">
        <f t="shared" si="119"/>
        <v>27638</v>
      </c>
      <c r="DI43" s="907">
        <f t="shared" si="119"/>
        <v>29079.199999999997</v>
      </c>
      <c r="DJ43" s="906">
        <f t="shared" si="119"/>
        <v>33948</v>
      </c>
      <c r="DK43" s="905">
        <f t="shared" si="119"/>
        <v>34227.599999999999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0</v>
      </c>
      <c r="CP93" s="864">
        <f t="shared" si="236"/>
        <v>0</v>
      </c>
      <c r="CQ93" s="863">
        <f t="shared" si="236"/>
        <v>0</v>
      </c>
      <c r="CR93" s="1503">
        <f t="shared" si="236"/>
        <v>0</v>
      </c>
      <c r="CS93" s="1503">
        <f t="shared" si="236"/>
        <v>0</v>
      </c>
      <c r="CT93" s="866">
        <f t="shared" si="236"/>
        <v>0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0</v>
      </c>
      <c r="DD93" s="908">
        <f t="shared" si="237"/>
        <v>0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7">
        <f t="shared" si="238"/>
        <v>1</v>
      </c>
      <c r="DG93" s="907">
        <f t="shared" si="238"/>
        <v>1</v>
      </c>
      <c r="DH93" s="907">
        <f t="shared" si="238"/>
        <v>2</v>
      </c>
      <c r="DI93" s="907">
        <f t="shared" si="238"/>
        <v>2</v>
      </c>
      <c r="DJ93" s="906">
        <f t="shared" si="238"/>
        <v>2</v>
      </c>
      <c r="DK93" s="905">
        <f t="shared" si="238"/>
        <v>3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3</v>
      </c>
      <c r="DK120" s="905">
        <f t="shared" si="300"/>
        <v>3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 t="str">
        <f t="shared" si="297"/>
        <v/>
      </c>
      <c r="CE121" s="1225" t="str">
        <f t="shared" si="297"/>
        <v/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 t="str">
        <f t="shared" si="298"/>
        <v/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45</v>
      </c>
      <c r="DJ121" s="906">
        <f t="shared" si="300"/>
        <v>45</v>
      </c>
      <c r="DK121" s="905">
        <f t="shared" si="300"/>
        <v>45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>
        <f t="shared" si="297"/>
        <v>0</v>
      </c>
      <c r="CM122" s="1052">
        <f t="shared" si="297"/>
        <v>0</v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>
        <f t="shared" si="297"/>
        <v>0</v>
      </c>
      <c r="CM123" s="1052">
        <f t="shared" si="297"/>
        <v>0</v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1</v>
      </c>
      <c r="DJ136" s="906">
        <f t="shared" si="316"/>
        <v>1</v>
      </c>
      <c r="DK136" s="905">
        <f t="shared" si="316"/>
        <v>1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0</v>
      </c>
      <c r="CS148" s="1225">
        <f t="shared" si="354"/>
        <v>2</v>
      </c>
      <c r="CT148" s="1053">
        <f t="shared" si="354"/>
        <v>3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7">
        <f t="shared" si="356"/>
        <v>3</v>
      </c>
      <c r="DG148" s="907">
        <f t="shared" si="356"/>
        <v>3</v>
      </c>
      <c r="DH148" s="907">
        <f t="shared" si="356"/>
        <v>3</v>
      </c>
      <c r="DI148" s="907">
        <f t="shared" si="356"/>
        <v>6</v>
      </c>
      <c r="DJ148" s="906">
        <f t="shared" si="356"/>
        <v>6</v>
      </c>
      <c r="DK148" s="905">
        <f t="shared" si="356"/>
        <v>6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45</v>
      </c>
      <c r="DJ149" s="906">
        <f t="shared" si="356"/>
        <v>45</v>
      </c>
      <c r="DK149" s="905">
        <f t="shared" si="356"/>
        <v>45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1</v>
      </c>
      <c r="DJ164" s="906">
        <f t="shared" si="377"/>
        <v>1</v>
      </c>
      <c r="DK164" s="905">
        <f t="shared" si="377"/>
        <v>1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0</v>
      </c>
      <c r="CS178" s="1503">
        <f t="shared" si="421"/>
        <v>0</v>
      </c>
      <c r="CT178" s="866">
        <f t="shared" si="421"/>
        <v>0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0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7">
        <f t="shared" si="423"/>
        <v>0</v>
      </c>
      <c r="DG178" s="907">
        <f t="shared" si="423"/>
        <v>0</v>
      </c>
      <c r="DH178" s="907">
        <f t="shared" si="423"/>
        <v>0</v>
      </c>
      <c r="DI178" s="907">
        <f t="shared" si="423"/>
        <v>1</v>
      </c>
      <c r="DJ178" s="906">
        <f t="shared" si="423"/>
        <v>1</v>
      </c>
      <c r="DK178" s="905">
        <f t="shared" si="423"/>
        <v>1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0</v>
      </c>
      <c r="CO180" s="885">
        <f t="shared" si="421"/>
        <v>0</v>
      </c>
      <c r="CP180" s="885">
        <f t="shared" si="421"/>
        <v>0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0</v>
      </c>
      <c r="DA180" s="890">
        <f t="shared" si="422"/>
        <v>0</v>
      </c>
      <c r="DB180" s="891">
        <f t="shared" si="422"/>
        <v>0</v>
      </c>
      <c r="DC180" s="891">
        <f t="shared" si="422"/>
        <v>0</v>
      </c>
      <c r="DD180" s="891">
        <f t="shared" si="422"/>
        <v>0</v>
      </c>
      <c r="DE180" s="890">
        <f t="shared" si="423"/>
        <v>5.1053237858032376E-2</v>
      </c>
      <c r="DF180" s="890">
        <f t="shared" si="423"/>
        <v>5.1053237858032376E-2</v>
      </c>
      <c r="DG180" s="890">
        <f t="shared" si="423"/>
        <v>5.1053237858032376E-2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0</v>
      </c>
      <c r="CQ181" s="863">
        <f t="shared" si="421"/>
        <v>0</v>
      </c>
      <c r="CR181" s="1503">
        <f t="shared" si="421"/>
        <v>0</v>
      </c>
      <c r="CS181" s="1503">
        <f t="shared" si="421"/>
        <v>0</v>
      </c>
      <c r="CT181" s="866">
        <f t="shared" si="421"/>
        <v>0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1</v>
      </c>
      <c r="DH181" s="907">
        <f t="shared" si="423"/>
        <v>1</v>
      </c>
      <c r="DI181" s="907">
        <f t="shared" si="423"/>
        <v>3</v>
      </c>
      <c r="DJ181" s="906">
        <f t="shared" si="423"/>
        <v>3</v>
      </c>
      <c r="DK181" s="905">
        <f t="shared" si="423"/>
        <v>3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0</v>
      </c>
      <c r="CM183" s="886">
        <f t="shared" si="420"/>
        <v>0</v>
      </c>
      <c r="CN183" s="885">
        <f t="shared" si="421"/>
        <v>0</v>
      </c>
      <c r="CO183" s="885">
        <f t="shared" si="421"/>
        <v>0</v>
      </c>
      <c r="CP183" s="885">
        <f t="shared" si="421"/>
        <v>0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7.8752334993773352E-3</v>
      </c>
      <c r="DD183" s="891">
        <f t="shared" si="422"/>
        <v>7.8752334993773352E-3</v>
      </c>
      <c r="DE183" s="890">
        <f t="shared" si="423"/>
        <v>2.3625700498132007E-2</v>
      </c>
      <c r="DF183" s="890">
        <f t="shared" si="423"/>
        <v>2.3625700498132007E-2</v>
      </c>
      <c r="DG183" s="890">
        <f t="shared" si="423"/>
        <v>2.3625700498132007E-2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0</v>
      </c>
      <c r="DD198" s="908">
        <f t="shared" si="455"/>
        <v>0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7">
        <f t="shared" si="456"/>
        <v>0</v>
      </c>
      <c r="DG198" s="907">
        <f t="shared" si="456"/>
        <v>0</v>
      </c>
      <c r="DH198" s="907">
        <f t="shared" si="456"/>
        <v>0</v>
      </c>
      <c r="DI198" s="907">
        <f t="shared" si="456"/>
        <v>0</v>
      </c>
      <c r="DJ198" s="906">
        <f t="shared" si="456"/>
        <v>0</v>
      </c>
      <c r="DK198" s="905">
        <f t="shared" si="456"/>
        <v>0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 t="str">
        <f t="shared" si="455"/>
        <v/>
      </c>
      <c r="CZ199" s="907" t="str">
        <f t="shared" si="455"/>
        <v/>
      </c>
      <c r="DA199" s="907" t="str">
        <f t="shared" si="455"/>
        <v/>
      </c>
      <c r="DB199" s="908" t="str">
        <f t="shared" si="455"/>
        <v/>
      </c>
      <c r="DC199" s="908" t="str">
        <f t="shared" si="455"/>
        <v/>
      </c>
      <c r="DD199" s="908" t="str">
        <f t="shared" si="455"/>
        <v/>
      </c>
      <c r="DE199" s="907" t="str">
        <f t="shared" si="456"/>
        <v/>
      </c>
      <c r="DF199" s="907" t="str">
        <f t="shared" si="456"/>
        <v/>
      </c>
      <c r="DG199" s="907" t="str">
        <f t="shared" si="456"/>
        <v/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0</v>
      </c>
      <c r="DD200" s="908">
        <f t="shared" si="455"/>
        <v>0</v>
      </c>
      <c r="DE200" s="907">
        <f t="shared" si="456"/>
        <v>0</v>
      </c>
      <c r="DF200" s="907">
        <f t="shared" si="456"/>
        <v>0</v>
      </c>
      <c r="DG200" s="907">
        <f t="shared" si="456"/>
        <v>0</v>
      </c>
      <c r="DH200" s="907">
        <f t="shared" si="456"/>
        <v>0</v>
      </c>
      <c r="DI200" s="907">
        <f t="shared" si="456"/>
        <v>0</v>
      </c>
      <c r="DJ200" s="906">
        <f t="shared" si="456"/>
        <v>0</v>
      </c>
      <c r="DK200" s="905">
        <f t="shared" si="456"/>
        <v>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 t="str">
        <f t="shared" si="445"/>
        <v/>
      </c>
      <c r="CK201" s="886" t="str">
        <f t="shared" si="445"/>
        <v/>
      </c>
      <c r="CL201" s="886" t="str">
        <f t="shared" si="445"/>
        <v/>
      </c>
      <c r="CM201" s="886" t="str">
        <f t="shared" si="445"/>
        <v/>
      </c>
      <c r="CN201" s="885" t="str">
        <f t="shared" si="446"/>
        <v/>
      </c>
      <c r="CO201" s="885" t="str">
        <f t="shared" si="446"/>
        <v/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 t="str">
        <f t="shared" si="455"/>
        <v/>
      </c>
      <c r="CZ201" s="890" t="str">
        <f t="shared" si="455"/>
        <v/>
      </c>
      <c r="DA201" s="890">
        <f t="shared" si="455"/>
        <v>0</v>
      </c>
      <c r="DB201" s="891">
        <f t="shared" si="455"/>
        <v>0</v>
      </c>
      <c r="DC201" s="891">
        <f t="shared" si="455"/>
        <v>0</v>
      </c>
      <c r="DD201" s="891">
        <f t="shared" si="455"/>
        <v>0.125</v>
      </c>
      <c r="DE201" s="890">
        <f t="shared" si="456"/>
        <v>0.14285714285714285</v>
      </c>
      <c r="DF201" s="890">
        <f t="shared" si="456"/>
        <v>0.16666666666666666</v>
      </c>
      <c r="DG201" s="890" t="str">
        <f t="shared" si="456"/>
        <v/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0</v>
      </c>
      <c r="CS205" s="1503">
        <f t="shared" si="473"/>
        <v>0</v>
      </c>
      <c r="CT205" s="866">
        <f t="shared" si="473"/>
        <v>0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0</v>
      </c>
      <c r="DI205" s="907">
        <f t="shared" si="456"/>
        <v>1</v>
      </c>
      <c r="DJ205" s="906">
        <f t="shared" si="456"/>
        <v>3</v>
      </c>
      <c r="DK205" s="905">
        <f t="shared" si="456"/>
        <v>3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 t="str">
        <f t="shared" si="455"/>
        <v/>
      </c>
      <c r="CZ206" s="907" t="str">
        <f t="shared" si="455"/>
        <v/>
      </c>
      <c r="DA206" s="907" t="str">
        <f t="shared" si="455"/>
        <v/>
      </c>
      <c r="DB206" s="908" t="str">
        <f t="shared" si="455"/>
        <v/>
      </c>
      <c r="DC206" s="908" t="str">
        <f t="shared" si="455"/>
        <v/>
      </c>
      <c r="DD206" s="908" t="str">
        <f t="shared" si="455"/>
        <v/>
      </c>
      <c r="DE206" s="907" t="str">
        <f t="shared" si="456"/>
        <v/>
      </c>
      <c r="DF206" s="907" t="str">
        <f t="shared" si="456"/>
        <v/>
      </c>
      <c r="DG206" s="907" t="str">
        <f t="shared" si="456"/>
        <v/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0</v>
      </c>
      <c r="DI207" s="907">
        <f t="shared" si="456"/>
        <v>0</v>
      </c>
      <c r="DJ207" s="906">
        <f t="shared" si="456"/>
        <v>0</v>
      </c>
      <c r="DK207" s="905">
        <f t="shared" si="456"/>
        <v>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0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1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 t="str">
        <f t="shared" si="472"/>
        <v/>
      </c>
      <c r="CJ214" s="885" t="str">
        <f t="shared" si="472"/>
        <v/>
      </c>
      <c r="CK214" s="886" t="str">
        <f t="shared" si="472"/>
        <v/>
      </c>
      <c r="CL214" s="886">
        <f t="shared" si="472"/>
        <v>0</v>
      </c>
      <c r="CM214" s="886">
        <f t="shared" si="472"/>
        <v>0</v>
      </c>
      <c r="CN214" s="885" t="str">
        <f t="shared" si="473"/>
        <v/>
      </c>
      <c r="CO214" s="885" t="str">
        <f t="shared" si="473"/>
        <v/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>
        <f t="shared" si="478"/>
        <v>0</v>
      </c>
      <c r="DA214" s="890">
        <f t="shared" si="478"/>
        <v>0.16666666666666666</v>
      </c>
      <c r="DB214" s="891">
        <f t="shared" si="478"/>
        <v>0.16666666666666666</v>
      </c>
      <c r="DC214" s="891">
        <f t="shared" si="478"/>
        <v>0.16666666666666666</v>
      </c>
      <c r="DD214" s="891">
        <f t="shared" si="478"/>
        <v>0.2</v>
      </c>
      <c r="DE214" s="890">
        <f t="shared" si="479"/>
        <v>0.36842105263157893</v>
      </c>
      <c r="DF214" s="890">
        <f t="shared" si="479"/>
        <v>0.5</v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 t="str">
        <f t="shared" si="518"/>
        <v/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 t="str">
        <f t="shared" si="518"/>
        <v/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 t="str">
        <f t="shared" si="518"/>
        <v/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 t="str">
        <f t="shared" si="894"/>
        <v/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 t="str">
        <f t="shared" si="894"/>
        <v/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 t="str">
        <f t="shared" si="918"/>
        <v/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80</v>
      </c>
      <c r="CI450" s="864">
        <f t="shared" si="1001"/>
        <v>80</v>
      </c>
      <c r="CJ450" s="864">
        <f t="shared" si="1001"/>
        <v>80</v>
      </c>
      <c r="CK450" s="865">
        <f t="shared" si="1001"/>
        <v>80</v>
      </c>
      <c r="CL450" s="865">
        <f t="shared" si="1001"/>
        <v>80</v>
      </c>
      <c r="CM450" s="865">
        <f t="shared" si="1001"/>
        <v>80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4">
        <f t="shared" si="1002"/>
        <v>80</v>
      </c>
      <c r="CP450" s="864">
        <f t="shared" si="1002"/>
        <v>80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50</v>
      </c>
      <c r="CZ450" s="907">
        <f t="shared" si="1003"/>
        <v>50</v>
      </c>
      <c r="DA450" s="907">
        <f t="shared" si="1003"/>
        <v>50</v>
      </c>
      <c r="DB450" s="908">
        <f t="shared" si="1003"/>
        <v>50</v>
      </c>
      <c r="DC450" s="908">
        <f t="shared" si="1003"/>
        <v>50</v>
      </c>
      <c r="DD450" s="908">
        <f t="shared" si="1003"/>
        <v>50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7">
        <f t="shared" si="1004"/>
        <v>50</v>
      </c>
      <c r="DG450" s="907">
        <f t="shared" si="1004"/>
        <v>50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960</v>
      </c>
      <c r="CI453" s="864">
        <f t="shared" si="1001"/>
        <v>960</v>
      </c>
      <c r="CJ453" s="864">
        <f t="shared" si="1001"/>
        <v>960</v>
      </c>
      <c r="CK453" s="865">
        <f t="shared" si="1001"/>
        <v>960</v>
      </c>
      <c r="CL453" s="865">
        <f t="shared" si="1001"/>
        <v>960</v>
      </c>
      <c r="CM453" s="865">
        <f t="shared" si="1001"/>
        <v>960</v>
      </c>
      <c r="CN453" s="864">
        <f t="shared" si="1002"/>
        <v>960</v>
      </c>
      <c r="CO453" s="864">
        <f t="shared" si="1002"/>
        <v>960</v>
      </c>
      <c r="CP453" s="864">
        <f t="shared" si="1002"/>
        <v>960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600</v>
      </c>
      <c r="CZ453" s="907">
        <f t="shared" si="1003"/>
        <v>600</v>
      </c>
      <c r="DA453" s="907">
        <f t="shared" si="1003"/>
        <v>600</v>
      </c>
      <c r="DB453" s="908">
        <f t="shared" si="1003"/>
        <v>600</v>
      </c>
      <c r="DC453" s="908">
        <f t="shared" si="1003"/>
        <v>600</v>
      </c>
      <c r="DD453" s="908">
        <f t="shared" si="1003"/>
        <v>600</v>
      </c>
      <c r="DE453" s="907">
        <f t="shared" si="1004"/>
        <v>600</v>
      </c>
      <c r="DF453" s="907">
        <f t="shared" si="1004"/>
        <v>600</v>
      </c>
      <c r="DG453" s="907">
        <f t="shared" si="1004"/>
        <v>600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0.56623471980074724</v>
      </c>
      <c r="CI455" s="885">
        <f t="shared" si="1001"/>
        <v>0.56623471980074724</v>
      </c>
      <c r="CJ455" s="885">
        <f t="shared" si="1001"/>
        <v>0.56623471980074724</v>
      </c>
      <c r="CK455" s="886">
        <f t="shared" si="1001"/>
        <v>0.56623471980074724</v>
      </c>
      <c r="CL455" s="886">
        <f t="shared" si="1001"/>
        <v>0.56623471980074724</v>
      </c>
      <c r="CM455" s="886">
        <f t="shared" si="1001"/>
        <v>0.64712539405799685</v>
      </c>
      <c r="CN455" s="885">
        <f t="shared" si="1002"/>
        <v>0.64712539405799685</v>
      </c>
      <c r="CO455" s="885">
        <f t="shared" si="1002"/>
        <v>0.64712539405799685</v>
      </c>
      <c r="CP455" s="885">
        <f t="shared" si="1002"/>
        <v>0.75497962640099636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0.47186226650062263</v>
      </c>
      <c r="CZ455" s="890">
        <f t="shared" si="1003"/>
        <v>0.47186226650062263</v>
      </c>
      <c r="DA455" s="890">
        <f t="shared" si="1003"/>
        <v>0.47186226650062263</v>
      </c>
      <c r="DB455" s="891">
        <f t="shared" si="1003"/>
        <v>0.47186226650062263</v>
      </c>
      <c r="DC455" s="891">
        <f t="shared" si="1003"/>
        <v>0.47186226650062263</v>
      </c>
      <c r="DD455" s="891">
        <f t="shared" si="1003"/>
        <v>0.47186226650062263</v>
      </c>
      <c r="DE455" s="890">
        <f t="shared" si="1004"/>
        <v>0.47186226650062263</v>
      </c>
      <c r="DF455" s="890">
        <f t="shared" si="1004"/>
        <v>0.47186226650062263</v>
      </c>
      <c r="DG455" s="890">
        <f t="shared" si="1004"/>
        <v>0.56623471980074724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650</v>
      </c>
      <c r="CI456" s="864">
        <f t="shared" si="1001"/>
        <v>650</v>
      </c>
      <c r="CJ456" s="864">
        <f t="shared" si="1001"/>
        <v>650</v>
      </c>
      <c r="CK456" s="865">
        <f t="shared" si="1001"/>
        <v>650</v>
      </c>
      <c r="CL456" s="865">
        <f t="shared" si="1001"/>
        <v>650</v>
      </c>
      <c r="CM456" s="865">
        <f t="shared" si="1001"/>
        <v>650</v>
      </c>
      <c r="CN456" s="864">
        <f t="shared" si="1002"/>
        <v>650</v>
      </c>
      <c r="CO456" s="864">
        <f t="shared" si="1002"/>
        <v>650</v>
      </c>
      <c r="CP456" s="864">
        <f t="shared" si="1002"/>
        <v>650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400</v>
      </c>
      <c r="CZ456" s="907">
        <f t="shared" si="1003"/>
        <v>400</v>
      </c>
      <c r="DA456" s="907">
        <f t="shared" si="1003"/>
        <v>400</v>
      </c>
      <c r="DB456" s="908">
        <f t="shared" si="1003"/>
        <v>400</v>
      </c>
      <c r="DC456" s="908">
        <f t="shared" si="1003"/>
        <v>400</v>
      </c>
      <c r="DD456" s="908">
        <f t="shared" si="1003"/>
        <v>400</v>
      </c>
      <c r="DE456" s="907">
        <f t="shared" si="1004"/>
        <v>400</v>
      </c>
      <c r="DF456" s="907">
        <f t="shared" si="1004"/>
        <v>400</v>
      </c>
      <c r="DG456" s="907">
        <f t="shared" si="1004"/>
        <v>400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7800</v>
      </c>
      <c r="CI457" s="864">
        <f t="shared" si="1001"/>
        <v>7800</v>
      </c>
      <c r="CJ457" s="864">
        <f t="shared" si="1001"/>
        <v>7800</v>
      </c>
      <c r="CK457" s="865">
        <f t="shared" si="1001"/>
        <v>7800</v>
      </c>
      <c r="CL457" s="865">
        <f t="shared" si="1001"/>
        <v>7800</v>
      </c>
      <c r="CM457" s="865">
        <f t="shared" si="1001"/>
        <v>7800</v>
      </c>
      <c r="CN457" s="864">
        <f t="shared" si="1002"/>
        <v>7800</v>
      </c>
      <c r="CO457" s="864">
        <f t="shared" si="1002"/>
        <v>7800</v>
      </c>
      <c r="CP457" s="864">
        <f t="shared" si="1002"/>
        <v>7800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4800</v>
      </c>
      <c r="CZ457" s="907">
        <f t="shared" si="1003"/>
        <v>4800</v>
      </c>
      <c r="DA457" s="907">
        <f t="shared" si="1003"/>
        <v>4800</v>
      </c>
      <c r="DB457" s="908">
        <f t="shared" si="1003"/>
        <v>4800</v>
      </c>
      <c r="DC457" s="908">
        <f t="shared" si="1003"/>
        <v>4800</v>
      </c>
      <c r="DD457" s="908">
        <f t="shared" si="1003"/>
        <v>4800</v>
      </c>
      <c r="DE457" s="907">
        <f t="shared" si="1004"/>
        <v>4800</v>
      </c>
      <c r="DF457" s="907">
        <f t="shared" si="1004"/>
        <v>4800</v>
      </c>
      <c r="DG457" s="907">
        <f t="shared" si="1004"/>
        <v>4800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10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5</v>
      </c>
      <c r="CK459" s="865">
        <f t="shared" si="1025"/>
        <v>5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10</v>
      </c>
      <c r="DB459" s="908">
        <f t="shared" si="1027"/>
        <v>10</v>
      </c>
      <c r="DC459" s="908">
        <f t="shared" si="1027"/>
        <v>10</v>
      </c>
      <c r="DD459" s="908">
        <f t="shared" si="1027"/>
        <v>10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7">
        <f t="shared" si="1028"/>
        <v>10</v>
      </c>
      <c r="DG459" s="907">
        <f t="shared" si="1028"/>
        <v>10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6</v>
      </c>
      <c r="CZ461" s="907">
        <f t="shared" si="1027"/>
        <v>6</v>
      </c>
      <c r="DA461" s="907">
        <f t="shared" si="1027"/>
        <v>6</v>
      </c>
      <c r="DB461" s="908">
        <f t="shared" si="1027"/>
        <v>6</v>
      </c>
      <c r="DC461" s="908">
        <f t="shared" si="1027"/>
        <v>6</v>
      </c>
      <c r="DD461" s="908">
        <f t="shared" si="1027"/>
        <v>6</v>
      </c>
      <c r="DE461" s="907">
        <f t="shared" si="1028"/>
        <v>6</v>
      </c>
      <c r="DF461" s="907">
        <f t="shared" si="1028"/>
        <v>6</v>
      </c>
      <c r="DG461" s="907">
        <f t="shared" si="1028"/>
        <v>6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60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30</v>
      </c>
      <c r="CK462" s="865">
        <f t="shared" si="1038"/>
        <v>30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30</v>
      </c>
      <c r="CZ462" s="907">
        <f t="shared" si="1027"/>
        <v>30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4.0557064579256355E-2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2.0278532289628177E-2</v>
      </c>
      <c r="CI464" s="885">
        <f t="shared" si="1038"/>
        <v>2.0278532289628177E-2</v>
      </c>
      <c r="CJ464" s="885">
        <f t="shared" si="1038"/>
        <v>2.0278532289628177E-2</v>
      </c>
      <c r="CK464" s="886">
        <f t="shared" si="1038"/>
        <v>2.3658287671232875E-2</v>
      </c>
      <c r="CL464" s="886">
        <f t="shared" si="1038"/>
        <v>3.5487431506849312E-2</v>
      </c>
      <c r="CM464" s="886">
        <f t="shared" si="1038"/>
        <v>3.5487431506849312E-2</v>
      </c>
      <c r="CN464" s="885">
        <f t="shared" si="1039"/>
        <v>3.5487431506849312E-2</v>
      </c>
      <c r="CO464" s="885">
        <f t="shared" si="1039"/>
        <v>3.5487431506849312E-2</v>
      </c>
      <c r="CP464" s="885">
        <f t="shared" si="1039"/>
        <v>3.5487431506849312E-2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2.3658287671232875E-2</v>
      </c>
      <c r="CZ464" s="890">
        <f t="shared" si="1027"/>
        <v>2.8389945205479446E-2</v>
      </c>
      <c r="DA464" s="890">
        <f t="shared" si="1027"/>
        <v>4.731657534246575E-2</v>
      </c>
      <c r="DB464" s="891">
        <f t="shared" si="1027"/>
        <v>4.731657534246575E-2</v>
      </c>
      <c r="DC464" s="891">
        <f t="shared" si="1027"/>
        <v>4.731657534246575E-2</v>
      </c>
      <c r="DD464" s="891">
        <f t="shared" si="1027"/>
        <v>4.731657534246575E-2</v>
      </c>
      <c r="DE464" s="890">
        <f t="shared" si="1028"/>
        <v>4.731657534246575E-2</v>
      </c>
      <c r="DF464" s="890">
        <f t="shared" si="1028"/>
        <v>4.731657534246575E-2</v>
      </c>
      <c r="DG464" s="890">
        <f t="shared" si="1028"/>
        <v>4.731657534246575E-2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s="1559" customFormat="1" ht="15.75" customHeight="1">
      <c r="A465" s="1615" t="s">
        <v>262</v>
      </c>
      <c r="B465" s="1561"/>
      <c r="C465" s="1561"/>
      <c r="D465" s="1561"/>
      <c r="E465" s="1561"/>
      <c r="F465" s="1561"/>
      <c r="G465" s="1561"/>
      <c r="H465" s="1561"/>
      <c r="I465" s="1561"/>
      <c r="J465" s="1561"/>
      <c r="K465" s="1561"/>
      <c r="L465" s="1561"/>
      <c r="M465" s="1561"/>
      <c r="N465" s="1561"/>
      <c r="O465" s="1561"/>
      <c r="P465" s="1561"/>
      <c r="Q465" s="1561"/>
      <c r="R465" s="1561"/>
      <c r="S465" s="1562"/>
      <c r="T465" s="1561">
        <v>65</v>
      </c>
      <c r="U465" s="1561">
        <v>65</v>
      </c>
      <c r="V465" s="1561">
        <v>65</v>
      </c>
      <c r="W465" s="1561">
        <v>65</v>
      </c>
      <c r="X465" s="1561">
        <v>65</v>
      </c>
      <c r="Y465" s="1561">
        <v>35</v>
      </c>
      <c r="Z465" s="1561">
        <v>65</v>
      </c>
      <c r="AA465" s="1561">
        <v>65</v>
      </c>
      <c r="AB465" s="1561">
        <v>65</v>
      </c>
      <c r="AC465" s="1561"/>
      <c r="AD465" s="1561"/>
      <c r="AE465" s="1561"/>
      <c r="AF465" s="1561"/>
      <c r="AG465" s="1561"/>
      <c r="AH465" s="1561"/>
      <c r="AI465" s="1561"/>
      <c r="AJ465" s="1561"/>
      <c r="AK465" s="1562"/>
      <c r="AL465" s="1561">
        <v>35</v>
      </c>
      <c r="AM465" s="1561">
        <v>35</v>
      </c>
      <c r="AN465" s="1561">
        <v>35</v>
      </c>
      <c r="AO465" s="1561">
        <v>35</v>
      </c>
      <c r="AP465" s="1561">
        <v>35</v>
      </c>
      <c r="AQ465" s="1561">
        <v>35</v>
      </c>
      <c r="AR465" s="1561">
        <v>35</v>
      </c>
      <c r="AS465" s="1561">
        <v>35</v>
      </c>
      <c r="AT465" s="1561">
        <v>35</v>
      </c>
      <c r="AU465" s="1561"/>
      <c r="AV465" s="1561"/>
      <c r="AW465" s="1561"/>
      <c r="AX465" s="1561"/>
      <c r="AY465" s="1561"/>
      <c r="AZ465" s="1561"/>
      <c r="BA465" s="1561"/>
      <c r="BB465" s="1561"/>
      <c r="BC465" s="1562"/>
      <c r="BD465" s="1561">
        <v>35</v>
      </c>
      <c r="BE465" s="1561">
        <v>35</v>
      </c>
      <c r="BF465" s="1561">
        <v>35</v>
      </c>
      <c r="BG465" s="1561">
        <v>35</v>
      </c>
      <c r="BH465" s="1561">
        <v>35</v>
      </c>
      <c r="BI465" s="1561">
        <v>35</v>
      </c>
      <c r="BJ465" s="1561">
        <v>35</v>
      </c>
      <c r="BK465" s="1561">
        <v>35</v>
      </c>
      <c r="BL465" s="1561">
        <v>35</v>
      </c>
      <c r="BM465" s="1561"/>
      <c r="BN465" s="1561"/>
      <c r="BO465" s="1561"/>
      <c r="BP465" s="1561"/>
      <c r="BQ465" s="1561"/>
      <c r="BR465" s="1561"/>
      <c r="BS465" s="1561"/>
      <c r="BT465" s="1561"/>
      <c r="BU465" s="1562"/>
      <c r="BV465" s="1561">
        <v>65</v>
      </c>
      <c r="BW465" s="1561">
        <v>65</v>
      </c>
      <c r="BX465" s="1561">
        <v>35</v>
      </c>
      <c r="BY465" s="1561">
        <v>35</v>
      </c>
      <c r="BZ465" s="1090" t="str">
        <f t="shared" si="986"/>
        <v/>
      </c>
      <c r="CA465" s="1090">
        <f t="shared" si="987"/>
        <v>65</v>
      </c>
      <c r="CB465" s="1090">
        <f t="shared" si="988"/>
        <v>35</v>
      </c>
      <c r="CC465" s="1091">
        <f t="shared" si="989"/>
        <v>35</v>
      </c>
      <c r="CD465" s="1092" t="str">
        <f t="shared" si="1038"/>
        <v/>
      </c>
      <c r="CE465" s="1506" t="str">
        <f t="shared" si="1038"/>
        <v/>
      </c>
      <c r="CF465" s="1092" t="str">
        <f t="shared" si="1038"/>
        <v/>
      </c>
      <c r="CG465" s="1093" t="str">
        <f t="shared" si="1038"/>
        <v/>
      </c>
      <c r="CH465" s="1094" t="str">
        <f t="shared" si="1038"/>
        <v/>
      </c>
      <c r="CI465" s="1094" t="str">
        <f t="shared" si="1038"/>
        <v/>
      </c>
      <c r="CJ465" s="1094" t="str">
        <f t="shared" si="1038"/>
        <v/>
      </c>
      <c r="CK465" s="1095" t="str">
        <f t="shared" si="1038"/>
        <v/>
      </c>
      <c r="CL465" s="1095" t="str">
        <f t="shared" si="1038"/>
        <v/>
      </c>
      <c r="CM465" s="1095" t="str">
        <f t="shared" si="1038"/>
        <v/>
      </c>
      <c r="CN465" s="1094" t="str">
        <f t="shared" si="1039"/>
        <v/>
      </c>
      <c r="CO465" s="1094" t="str">
        <f t="shared" si="1039"/>
        <v/>
      </c>
      <c r="CP465" s="1094" t="str">
        <f t="shared" si="1039"/>
        <v/>
      </c>
      <c r="CQ465" s="1093" t="str">
        <f t="shared" si="1039"/>
        <v/>
      </c>
      <c r="CR465" s="1506" t="str">
        <f t="shared" si="1039"/>
        <v/>
      </c>
      <c r="CS465" s="1506" t="str">
        <f t="shared" si="1039"/>
        <v/>
      </c>
      <c r="CT465" s="1096" t="str">
        <f t="shared" si="1039"/>
        <v/>
      </c>
      <c r="CU465" s="1550" t="str">
        <f t="shared" si="1027"/>
        <v/>
      </c>
      <c r="CV465" s="1551" t="str">
        <f t="shared" si="1027"/>
        <v/>
      </c>
      <c r="CW465" s="1552" t="str">
        <f t="shared" si="1027"/>
        <v/>
      </c>
      <c r="CX465" s="1552" t="str">
        <f t="shared" si="1027"/>
        <v/>
      </c>
      <c r="CY465" s="1552">
        <f t="shared" si="1027"/>
        <v>35</v>
      </c>
      <c r="CZ465" s="1552">
        <f t="shared" si="1027"/>
        <v>65</v>
      </c>
      <c r="DA465" s="1552">
        <f t="shared" si="1027"/>
        <v>65</v>
      </c>
      <c r="DB465" s="1553">
        <f t="shared" si="1027"/>
        <v>65</v>
      </c>
      <c r="DC465" s="1553">
        <f t="shared" si="1027"/>
        <v>65</v>
      </c>
      <c r="DD465" s="1553">
        <f t="shared" si="1027"/>
        <v>65</v>
      </c>
      <c r="DE465" s="1552">
        <f t="shared" si="1028"/>
        <v>65</v>
      </c>
      <c r="DF465" s="1552">
        <f t="shared" si="1028"/>
        <v>65</v>
      </c>
      <c r="DG465" s="1552">
        <f t="shared" si="1028"/>
        <v>65</v>
      </c>
      <c r="DH465" s="1552" t="str">
        <f t="shared" si="1028"/>
        <v/>
      </c>
      <c r="DI465" s="1552" t="str">
        <f t="shared" si="1028"/>
        <v/>
      </c>
      <c r="DJ465" s="1551" t="str">
        <f t="shared" si="1028"/>
        <v/>
      </c>
      <c r="DK465" s="1550" t="str">
        <f t="shared" si="1028"/>
        <v/>
      </c>
      <c r="DL465" s="1554">
        <f t="shared" si="1029"/>
        <v>0</v>
      </c>
      <c r="DM465" s="1555">
        <f t="shared" si="1030"/>
        <v>9</v>
      </c>
      <c r="DN465" s="1555">
        <f t="shared" si="1040"/>
        <v>9</v>
      </c>
      <c r="DO465" s="1555">
        <f t="shared" si="1031"/>
        <v>9</v>
      </c>
      <c r="DP465" s="1556"/>
      <c r="DQ465" s="1557"/>
      <c r="DR465" s="1557"/>
      <c r="DS465" s="1557"/>
      <c r="DT465" s="1557"/>
      <c r="DU465" s="1557"/>
      <c r="DV465" s="1557"/>
      <c r="DW465" s="1557"/>
      <c r="DX465" s="1557"/>
      <c r="DY465" s="1558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390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 t="str">
        <f t="shared" si="1038"/>
        <v/>
      </c>
      <c r="CI466" s="864" t="str">
        <f t="shared" si="1038"/>
        <v/>
      </c>
      <c r="CJ466" s="864" t="str">
        <f t="shared" si="1038"/>
        <v/>
      </c>
      <c r="CK466" s="865" t="str">
        <f t="shared" si="1038"/>
        <v/>
      </c>
      <c r="CL466" s="865" t="str">
        <f t="shared" si="1038"/>
        <v/>
      </c>
      <c r="CM466" s="865" t="str">
        <f t="shared" si="1038"/>
        <v/>
      </c>
      <c r="CN466" s="864" t="str">
        <f t="shared" si="1039"/>
        <v/>
      </c>
      <c r="CO466" s="864" t="str">
        <f t="shared" si="1039"/>
        <v/>
      </c>
      <c r="CP466" s="864" t="str">
        <f t="shared" si="1039"/>
        <v/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210</v>
      </c>
      <c r="CZ466" s="907">
        <f t="shared" si="1027"/>
        <v>390</v>
      </c>
      <c r="DA466" s="907">
        <f t="shared" si="1027"/>
        <v>390</v>
      </c>
      <c r="DB466" s="908">
        <f t="shared" si="1027"/>
        <v>390</v>
      </c>
      <c r="DC466" s="908">
        <f t="shared" si="1027"/>
        <v>390</v>
      </c>
      <c r="DD466" s="908">
        <f t="shared" si="1027"/>
        <v>390</v>
      </c>
      <c r="DE466" s="907">
        <f t="shared" si="1028"/>
        <v>390</v>
      </c>
      <c r="DF466" s="907">
        <f t="shared" si="1028"/>
        <v>390</v>
      </c>
      <c r="DG466" s="907">
        <f t="shared" si="1028"/>
        <v>390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2</v>
      </c>
      <c r="CM468" s="1095">
        <f t="shared" si="1059"/>
        <v>2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4">
        <f t="shared" si="1060"/>
        <v>2</v>
      </c>
      <c r="CP468" s="1094">
        <f t="shared" si="1060"/>
        <v>2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2</v>
      </c>
      <c r="CZ468" s="1552">
        <f t="shared" si="1061"/>
        <v>2</v>
      </c>
      <c r="DA468" s="1552">
        <f t="shared" si="1061"/>
        <v>2</v>
      </c>
      <c r="DB468" s="1553">
        <f t="shared" si="1061"/>
        <v>2</v>
      </c>
      <c r="DC468" s="1553">
        <f t="shared" si="1061"/>
        <v>5</v>
      </c>
      <c r="DD468" s="1553">
        <f t="shared" si="1061"/>
        <v>5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2">
        <f t="shared" si="1062"/>
        <v>5</v>
      </c>
      <c r="DG468" s="1552">
        <f t="shared" si="1062"/>
        <v>5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12</v>
      </c>
      <c r="CZ470" s="907">
        <f t="shared" si="1061"/>
        <v>12</v>
      </c>
      <c r="DA470" s="907">
        <f t="shared" si="1061"/>
        <v>12</v>
      </c>
      <c r="DB470" s="908">
        <f t="shared" si="1061"/>
        <v>12</v>
      </c>
      <c r="DC470" s="908">
        <f t="shared" si="1061"/>
        <v>12</v>
      </c>
      <c r="DD470" s="908">
        <f t="shared" si="1061"/>
        <v>12</v>
      </c>
      <c r="DE470" s="907">
        <f t="shared" si="1062"/>
        <v>12</v>
      </c>
      <c r="DF470" s="907">
        <f t="shared" si="1062"/>
        <v>12</v>
      </c>
      <c r="DG470" s="907">
        <f t="shared" si="1062"/>
        <v>12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24</v>
      </c>
      <c r="CM471" s="865">
        <f t="shared" si="1059"/>
        <v>24</v>
      </c>
      <c r="CN471" s="864">
        <f t="shared" si="1060"/>
        <v>24</v>
      </c>
      <c r="CO471" s="864">
        <f t="shared" si="1060"/>
        <v>24</v>
      </c>
      <c r="CP471" s="864">
        <f t="shared" si="1060"/>
        <v>24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24</v>
      </c>
      <c r="CZ471" s="907">
        <f t="shared" si="1061"/>
        <v>24</v>
      </c>
      <c r="DA471" s="907">
        <f t="shared" si="1061"/>
        <v>24</v>
      </c>
      <c r="DB471" s="908">
        <f t="shared" si="1061"/>
        <v>24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1.3843031133250311E-2</v>
      </c>
      <c r="CI473" s="885">
        <f t="shared" si="1059"/>
        <v>1.3843031133250311E-2</v>
      </c>
      <c r="CJ473" s="885">
        <f t="shared" si="1059"/>
        <v>1.3843031133250311E-2</v>
      </c>
      <c r="CK473" s="886">
        <f t="shared" si="1059"/>
        <v>1.3843031133250311E-2</v>
      </c>
      <c r="CL473" s="886">
        <f t="shared" si="1059"/>
        <v>1.3843031133250311E-2</v>
      </c>
      <c r="CM473" s="886">
        <f t="shared" si="1059"/>
        <v>1.5820607009428927E-2</v>
      </c>
      <c r="CN473" s="885">
        <f t="shared" si="1060"/>
        <v>1.5820607009428927E-2</v>
      </c>
      <c r="CO473" s="885">
        <f t="shared" si="1060"/>
        <v>1.5820607009428927E-2</v>
      </c>
      <c r="CP473" s="885">
        <f t="shared" si="1060"/>
        <v>1.8457374844333747E-2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1.8457374844333747E-2</v>
      </c>
      <c r="CZ473" s="890">
        <f t="shared" si="1061"/>
        <v>1.8457374844333747E-2</v>
      </c>
      <c r="DA473" s="890">
        <f t="shared" si="1061"/>
        <v>1.8457374844333747E-2</v>
      </c>
      <c r="DB473" s="891">
        <f t="shared" si="1061"/>
        <v>2.2148849813200498E-2</v>
      </c>
      <c r="DC473" s="891">
        <f t="shared" si="1061"/>
        <v>4.6143437110834372E-2</v>
      </c>
      <c r="DD473" s="891">
        <f t="shared" si="1061"/>
        <v>4.6143437110834372E-2</v>
      </c>
      <c r="DE473" s="890">
        <f t="shared" si="1062"/>
        <v>4.6143437110834372E-2</v>
      </c>
      <c r="DF473" s="890">
        <f t="shared" si="1062"/>
        <v>4.6143437110834372E-2</v>
      </c>
      <c r="DG473" s="890">
        <f t="shared" si="1062"/>
        <v>4.6143437110834372E-2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s="1559" customFormat="1" ht="15.75" customHeight="1">
      <c r="A474" s="1615" t="s">
        <v>265</v>
      </c>
      <c r="B474" s="1561">
        <v>11.5</v>
      </c>
      <c r="C474" s="1561">
        <v>11.5</v>
      </c>
      <c r="D474" s="1561">
        <v>11.5</v>
      </c>
      <c r="E474" s="1561">
        <v>11.5</v>
      </c>
      <c r="F474" s="1561">
        <v>11.5</v>
      </c>
      <c r="G474" s="1561">
        <v>11.5</v>
      </c>
      <c r="H474" s="1561">
        <v>11.5</v>
      </c>
      <c r="I474" s="1561">
        <v>11.5</v>
      </c>
      <c r="J474" s="1561">
        <v>11.5</v>
      </c>
      <c r="K474" s="1561"/>
      <c r="L474" s="1561"/>
      <c r="M474" s="1561"/>
      <c r="N474" s="1561"/>
      <c r="O474" s="1561"/>
      <c r="P474" s="1561"/>
      <c r="Q474" s="1561"/>
      <c r="R474" s="1561"/>
      <c r="S474" s="1616"/>
      <c r="T474" s="1561">
        <v>9.5</v>
      </c>
      <c r="U474" s="1561">
        <v>11.5</v>
      </c>
      <c r="V474" s="1561">
        <v>11.5</v>
      </c>
      <c r="W474" s="1561">
        <v>9.5</v>
      </c>
      <c r="X474" s="1561">
        <v>9.5</v>
      </c>
      <c r="Y474" s="1561">
        <v>11.5</v>
      </c>
      <c r="Z474" s="1561">
        <v>9.5</v>
      </c>
      <c r="AA474" s="1561">
        <v>11.5</v>
      </c>
      <c r="AB474" s="1561">
        <v>9.5</v>
      </c>
      <c r="AC474" s="1561"/>
      <c r="AD474" s="1561"/>
      <c r="AE474" s="1561"/>
      <c r="AF474" s="1561"/>
      <c r="AG474" s="1561"/>
      <c r="AH474" s="1561"/>
      <c r="AI474" s="1561"/>
      <c r="AJ474" s="1561"/>
      <c r="AK474" s="1616"/>
      <c r="AL474" s="1561">
        <v>9.5</v>
      </c>
      <c r="AM474" s="1561">
        <v>9.5</v>
      </c>
      <c r="AN474" s="1561">
        <v>9.5</v>
      </c>
      <c r="AO474" s="1561">
        <v>9.5</v>
      </c>
      <c r="AP474" s="1561">
        <v>9.5</v>
      </c>
      <c r="AQ474" s="1561">
        <v>9.5</v>
      </c>
      <c r="AR474" s="1561">
        <v>9.5</v>
      </c>
      <c r="AS474" s="1561">
        <v>9.5</v>
      </c>
      <c r="AT474" s="1561">
        <v>9.5</v>
      </c>
      <c r="AU474" s="1561"/>
      <c r="AV474" s="1561"/>
      <c r="AW474" s="1561"/>
      <c r="AX474" s="1561"/>
      <c r="AY474" s="1561"/>
      <c r="AZ474" s="1561"/>
      <c r="BA474" s="1561"/>
      <c r="BB474" s="1561"/>
      <c r="BC474" s="1616"/>
      <c r="BD474" s="1561">
        <v>7.5</v>
      </c>
      <c r="BE474" s="1561">
        <v>7.5</v>
      </c>
      <c r="BF474" s="1561">
        <v>7.5</v>
      </c>
      <c r="BG474" s="1561">
        <v>7.5</v>
      </c>
      <c r="BH474" s="1561">
        <v>7.5</v>
      </c>
      <c r="BI474" s="1561">
        <v>7.5</v>
      </c>
      <c r="BJ474" s="1561">
        <v>7.5</v>
      </c>
      <c r="BK474" s="1561">
        <v>7.5</v>
      </c>
      <c r="BL474" s="1561">
        <v>7.5</v>
      </c>
      <c r="BM474" s="1561"/>
      <c r="BN474" s="1561"/>
      <c r="BO474" s="1561"/>
      <c r="BP474" s="1561"/>
      <c r="BQ474" s="1561"/>
      <c r="BR474" s="1561"/>
      <c r="BS474" s="1561"/>
      <c r="BT474" s="1561"/>
      <c r="BU474" s="1616"/>
      <c r="BV474" s="1561">
        <v>11.5</v>
      </c>
      <c r="BW474" s="1561">
        <v>9.5</v>
      </c>
      <c r="BX474" s="1561">
        <v>9.5</v>
      </c>
      <c r="BY474" s="1561">
        <v>7.5</v>
      </c>
      <c r="BZ474" s="1090">
        <f t="shared" si="986"/>
        <v>11.5</v>
      </c>
      <c r="CA474" s="1090">
        <f t="shared" si="987"/>
        <v>10.357142857142858</v>
      </c>
      <c r="CB474" s="1090">
        <f t="shared" si="988"/>
        <v>9.5</v>
      </c>
      <c r="CC474" s="1091">
        <f t="shared" si="989"/>
        <v>7.5</v>
      </c>
      <c r="CD474" s="1092" t="str">
        <f t="shared" si="1059"/>
        <v/>
      </c>
      <c r="CE474" s="1506" t="str">
        <f t="shared" si="1059"/>
        <v/>
      </c>
      <c r="CF474" s="1092" t="str">
        <f t="shared" si="1059"/>
        <v/>
      </c>
      <c r="CG474" s="1093" t="str">
        <f t="shared" si="1059"/>
        <v/>
      </c>
      <c r="CH474" s="1094">
        <f t="shared" si="1059"/>
        <v>11.5</v>
      </c>
      <c r="CI474" s="1094">
        <f t="shared" si="1059"/>
        <v>11.5</v>
      </c>
      <c r="CJ474" s="1094">
        <f t="shared" si="1059"/>
        <v>11.5</v>
      </c>
      <c r="CK474" s="1095">
        <f t="shared" si="1059"/>
        <v>11.5</v>
      </c>
      <c r="CL474" s="1095">
        <f t="shared" si="1059"/>
        <v>11.5</v>
      </c>
      <c r="CM474" s="1095">
        <f t="shared" si="1059"/>
        <v>11.5</v>
      </c>
      <c r="CN474" s="1094">
        <f t="shared" si="1060"/>
        <v>11.5</v>
      </c>
      <c r="CO474" s="1094">
        <f t="shared" si="1060"/>
        <v>11.5</v>
      </c>
      <c r="CP474" s="1094">
        <f t="shared" si="1060"/>
        <v>11.5</v>
      </c>
      <c r="CQ474" s="1093" t="str">
        <f t="shared" si="1060"/>
        <v/>
      </c>
      <c r="CR474" s="1506" t="str">
        <f t="shared" si="1060"/>
        <v/>
      </c>
      <c r="CS474" s="1506" t="str">
        <f t="shared" si="1060"/>
        <v/>
      </c>
      <c r="CT474" s="1096" t="str">
        <f t="shared" si="1060"/>
        <v/>
      </c>
      <c r="CU474" s="1550" t="str">
        <f t="shared" si="1061"/>
        <v/>
      </c>
      <c r="CV474" s="1551" t="str">
        <f t="shared" si="1061"/>
        <v/>
      </c>
      <c r="CW474" s="1552" t="str">
        <f t="shared" si="1061"/>
        <v/>
      </c>
      <c r="CX474" s="1552" t="str">
        <f t="shared" si="1061"/>
        <v/>
      </c>
      <c r="CY474" s="1552">
        <f t="shared" si="1061"/>
        <v>9.5</v>
      </c>
      <c r="CZ474" s="1552">
        <f t="shared" si="1061"/>
        <v>9.5</v>
      </c>
      <c r="DA474" s="1552">
        <f t="shared" si="1061"/>
        <v>9.5</v>
      </c>
      <c r="DB474" s="1553">
        <f t="shared" si="1061"/>
        <v>9.5</v>
      </c>
      <c r="DC474" s="1553">
        <f t="shared" si="1061"/>
        <v>9.5</v>
      </c>
      <c r="DD474" s="1553">
        <f t="shared" si="1061"/>
        <v>11.5</v>
      </c>
      <c r="DE474" s="1552">
        <f t="shared" si="1062"/>
        <v>11.5</v>
      </c>
      <c r="DF474" s="1552">
        <f t="shared" si="1062"/>
        <v>11.5</v>
      </c>
      <c r="DG474" s="1552">
        <f t="shared" si="1062"/>
        <v>11.5</v>
      </c>
      <c r="DH474" s="1552" t="str">
        <f t="shared" si="1062"/>
        <v/>
      </c>
      <c r="DI474" s="1552" t="str">
        <f t="shared" si="1062"/>
        <v/>
      </c>
      <c r="DJ474" s="1551" t="str">
        <f t="shared" si="1062"/>
        <v/>
      </c>
      <c r="DK474" s="1550" t="str">
        <f t="shared" si="1062"/>
        <v/>
      </c>
      <c r="DL474" s="1554">
        <f t="shared" si="1063"/>
        <v>9</v>
      </c>
      <c r="DM474" s="1555">
        <f t="shared" si="1064"/>
        <v>9</v>
      </c>
      <c r="DN474" s="1555">
        <f t="shared" si="1065"/>
        <v>9</v>
      </c>
      <c r="DO474" s="1555">
        <f t="shared" si="1066"/>
        <v>9</v>
      </c>
      <c r="DP474" s="1556"/>
      <c r="DQ474" s="1557"/>
      <c r="DR474" s="1557"/>
      <c r="DS474" s="1557"/>
      <c r="DT474" s="1557"/>
      <c r="DU474" s="1557"/>
      <c r="DV474" s="1557"/>
      <c r="DW474" s="1557"/>
      <c r="DX474" s="1557"/>
      <c r="DY474" s="1558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276</v>
      </c>
      <c r="CM475" s="865">
        <f t="shared" si="1059"/>
        <v>276</v>
      </c>
      <c r="CN475" s="864">
        <f t="shared" si="1060"/>
        <v>276</v>
      </c>
      <c r="CO475" s="864">
        <f t="shared" si="1060"/>
        <v>276</v>
      </c>
      <c r="CP475" s="864">
        <f t="shared" si="1060"/>
        <v>276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276</v>
      </c>
      <c r="CZ475" s="907">
        <f t="shared" si="1061"/>
        <v>276</v>
      </c>
      <c r="DA475" s="907">
        <f t="shared" si="1061"/>
        <v>276</v>
      </c>
      <c r="DB475" s="908">
        <f t="shared" si="1061"/>
        <v>276</v>
      </c>
      <c r="DC475" s="908">
        <f t="shared" si="1061"/>
        <v>570</v>
      </c>
      <c r="DD475" s="908">
        <f t="shared" si="1061"/>
        <v>570</v>
      </c>
      <c r="DE475" s="907">
        <f t="shared" si="1062"/>
        <v>570</v>
      </c>
      <c r="DF475" s="907">
        <f t="shared" si="1062"/>
        <v>570</v>
      </c>
      <c r="DG475" s="907">
        <f t="shared" si="1062"/>
        <v>570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12</v>
      </c>
      <c r="CZ479" s="907">
        <f t="shared" si="1153"/>
        <v>12</v>
      </c>
      <c r="DA479" s="907">
        <f t="shared" si="1153"/>
        <v>12</v>
      </c>
      <c r="DB479" s="908">
        <f t="shared" si="1153"/>
        <v>12</v>
      </c>
      <c r="DC479" s="908">
        <f t="shared" si="1153"/>
        <v>12</v>
      </c>
      <c r="DD479" s="908">
        <f t="shared" si="1153"/>
        <v>12</v>
      </c>
      <c r="DE479" s="907">
        <f t="shared" si="1154"/>
        <v>12</v>
      </c>
      <c r="DF479" s="907">
        <f t="shared" si="1154"/>
        <v>12</v>
      </c>
      <c r="DG479" s="907">
        <f t="shared" si="1154"/>
        <v>12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120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120</v>
      </c>
      <c r="DA480" s="907">
        <f t="shared" si="1153"/>
        <v>120</v>
      </c>
      <c r="DB480" s="908">
        <f t="shared" si="1153"/>
        <v>120</v>
      </c>
      <c r="DC480" s="908">
        <f t="shared" si="1153"/>
        <v>120</v>
      </c>
      <c r="DD480" s="908">
        <f t="shared" si="1153"/>
        <v>120</v>
      </c>
      <c r="DE480" s="907">
        <f t="shared" si="1154"/>
        <v>120</v>
      </c>
      <c r="DF480" s="907">
        <f t="shared" si="1154"/>
        <v>120</v>
      </c>
      <c r="DG480" s="907">
        <f t="shared" si="1154"/>
        <v>120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1.4663760896637609E-2</v>
      </c>
      <c r="CI482" s="885">
        <f t="shared" si="1151"/>
        <v>1.4663760896637609E-2</v>
      </c>
      <c r="CJ482" s="885">
        <f t="shared" si="1151"/>
        <v>1.4663760896637609E-2</v>
      </c>
      <c r="CK482" s="886">
        <f t="shared" si="1151"/>
        <v>1.4663760896637609E-2</v>
      </c>
      <c r="CL482" s="886">
        <f t="shared" si="1151"/>
        <v>1.4663760896637609E-2</v>
      </c>
      <c r="CM482" s="886">
        <f t="shared" si="1151"/>
        <v>1.6758583881871552E-2</v>
      </c>
      <c r="CN482" s="885">
        <f t="shared" si="1152"/>
        <v>1.6758583881871552E-2</v>
      </c>
      <c r="CO482" s="885">
        <f t="shared" si="1152"/>
        <v>1.6758583881871552E-2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1.9551681195516812E-2</v>
      </c>
      <c r="DA482" s="890">
        <f t="shared" si="1153"/>
        <v>1.9551681195516812E-2</v>
      </c>
      <c r="DB482" s="891">
        <f t="shared" si="1153"/>
        <v>1.9551681195516812E-2</v>
      </c>
      <c r="DC482" s="891">
        <f t="shared" si="1153"/>
        <v>1.9551681195516812E-2</v>
      </c>
      <c r="DD482" s="891">
        <f t="shared" si="1153"/>
        <v>1.9551681195516812E-2</v>
      </c>
      <c r="DE482" s="890">
        <f t="shared" si="1154"/>
        <v>1.9551681195516812E-2</v>
      </c>
      <c r="DF482" s="890">
        <f t="shared" si="1154"/>
        <v>1.9551681195516812E-2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65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60</v>
      </c>
      <c r="CI483" s="864">
        <f t="shared" si="1151"/>
        <v>60</v>
      </c>
      <c r="CJ483" s="864">
        <f t="shared" si="1151"/>
        <v>60</v>
      </c>
      <c r="CK483" s="865">
        <f t="shared" si="1151"/>
        <v>60</v>
      </c>
      <c r="CL483" s="865">
        <f t="shared" si="1151"/>
        <v>60</v>
      </c>
      <c r="CM483" s="865">
        <f t="shared" si="1151"/>
        <v>60</v>
      </c>
      <c r="CN483" s="864">
        <f t="shared" si="1152"/>
        <v>60</v>
      </c>
      <c r="CO483" s="864">
        <f t="shared" si="1152"/>
        <v>60</v>
      </c>
      <c r="CP483" s="864">
        <f t="shared" si="1152"/>
        <v>60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38</v>
      </c>
      <c r="CZ483" s="907">
        <f t="shared" si="1153"/>
        <v>38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780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720</v>
      </c>
      <c r="CI484" s="864">
        <f t="shared" si="1151"/>
        <v>720</v>
      </c>
      <c r="CJ484" s="864">
        <f t="shared" si="1151"/>
        <v>720</v>
      </c>
      <c r="CK484" s="865">
        <f t="shared" si="1151"/>
        <v>720</v>
      </c>
      <c r="CL484" s="865">
        <f t="shared" si="1151"/>
        <v>720</v>
      </c>
      <c r="CM484" s="865">
        <f t="shared" si="1151"/>
        <v>720</v>
      </c>
      <c r="CN484" s="864">
        <f t="shared" si="1152"/>
        <v>720</v>
      </c>
      <c r="CO484" s="864">
        <f t="shared" si="1152"/>
        <v>720</v>
      </c>
      <c r="CP484" s="864">
        <f t="shared" si="1152"/>
        <v>720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456</v>
      </c>
      <c r="CZ484" s="907">
        <f t="shared" si="1153"/>
        <v>456</v>
      </c>
      <c r="DA484" s="907">
        <f t="shared" si="1153"/>
        <v>780</v>
      </c>
      <c r="DB484" s="908">
        <f t="shared" si="1153"/>
        <v>780</v>
      </c>
      <c r="DC484" s="908">
        <f t="shared" si="1153"/>
        <v>780</v>
      </c>
      <c r="DD484" s="908">
        <f t="shared" si="1153"/>
        <v>780</v>
      </c>
      <c r="DE484" s="907">
        <f t="shared" si="1154"/>
        <v>780</v>
      </c>
      <c r="DF484" s="907">
        <f t="shared" si="1154"/>
        <v>780</v>
      </c>
      <c r="DG484" s="907">
        <f t="shared" si="1154"/>
        <v>780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12</v>
      </c>
      <c r="CJ487" s="864">
        <f t="shared" si="1175"/>
        <v>12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6</v>
      </c>
      <c r="CZ487" s="907">
        <f t="shared" si="1177"/>
        <v>8</v>
      </c>
      <c r="DA487" s="907">
        <f t="shared" si="1177"/>
        <v>8</v>
      </c>
      <c r="DB487" s="908">
        <f t="shared" si="1177"/>
        <v>12</v>
      </c>
      <c r="DC487" s="908">
        <f t="shared" si="1177"/>
        <v>12</v>
      </c>
      <c r="DD487" s="908">
        <f t="shared" si="1177"/>
        <v>12</v>
      </c>
      <c r="DE487" s="907">
        <f t="shared" si="1178"/>
        <v>12</v>
      </c>
      <c r="DF487" s="907">
        <f t="shared" si="1178"/>
        <v>12</v>
      </c>
      <c r="DG487" s="907">
        <f t="shared" si="1178"/>
        <v>12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100.79999999999998</v>
      </c>
      <c r="CJ489" s="864">
        <f t="shared" si="1175"/>
        <v>100.79999999999998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50.399999999999991</v>
      </c>
      <c r="CZ489" s="907">
        <f t="shared" si="1177"/>
        <v>67.199999999999989</v>
      </c>
      <c r="DA489" s="907">
        <f t="shared" si="1177"/>
        <v>67.199999999999989</v>
      </c>
      <c r="DB489" s="908">
        <f t="shared" si="1177"/>
        <v>100.79999999999998</v>
      </c>
      <c r="DC489" s="908">
        <f t="shared" si="1177"/>
        <v>100.79999999999998</v>
      </c>
      <c r="DD489" s="908">
        <f t="shared" si="1177"/>
        <v>100.79999999999998</v>
      </c>
      <c r="DE489" s="907">
        <f t="shared" si="1178"/>
        <v>100.79999999999998</v>
      </c>
      <c r="DF489" s="907">
        <f t="shared" si="1178"/>
        <v>100.79999999999998</v>
      </c>
      <c r="DG489" s="907">
        <f t="shared" si="1178"/>
        <v>100.79999999999998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3.9910162640099618E-2</v>
      </c>
      <c r="CJ491" s="885">
        <f t="shared" si="1175"/>
        <v>3.9910162640099618E-2</v>
      </c>
      <c r="CK491" s="886">
        <f t="shared" si="1175"/>
        <v>3.9910162640099618E-2</v>
      </c>
      <c r="CL491" s="886">
        <f t="shared" si="1175"/>
        <v>3.9910162640099618E-2</v>
      </c>
      <c r="CM491" s="886">
        <f t="shared" si="1175"/>
        <v>3.9910162640099618E-2</v>
      </c>
      <c r="CN491" s="885">
        <f t="shared" si="1176"/>
        <v>4.561161444582814E-2</v>
      </c>
      <c r="CO491" s="885">
        <f t="shared" si="1176"/>
        <v>4.561161444582814E-2</v>
      </c>
      <c r="CP491" s="885">
        <f t="shared" si="1176"/>
        <v>4.561161444582814E-2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2.6606775093399745E-2</v>
      </c>
      <c r="CZ491" s="890">
        <f t="shared" si="1177"/>
        <v>3.5475700124532994E-2</v>
      </c>
      <c r="DA491" s="890">
        <f t="shared" si="1177"/>
        <v>4.2570840149439584E-2</v>
      </c>
      <c r="DB491" s="891">
        <f t="shared" si="1177"/>
        <v>5.3213550186799491E-2</v>
      </c>
      <c r="DC491" s="891">
        <f t="shared" si="1177"/>
        <v>5.3213550186799491E-2</v>
      </c>
      <c r="DD491" s="891">
        <f t="shared" si="1177"/>
        <v>5.3213550186799491E-2</v>
      </c>
      <c r="DE491" s="890">
        <f t="shared" si="1178"/>
        <v>5.3213550186799491E-2</v>
      </c>
      <c r="DF491" s="890">
        <f t="shared" si="1178"/>
        <v>5.3213550186799491E-2</v>
      </c>
      <c r="DG491" s="890">
        <f t="shared" si="1178"/>
        <v>5.3213550186799491E-2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10</v>
      </c>
      <c r="CZ492" s="907">
        <f t="shared" si="1177"/>
        <v>10</v>
      </c>
      <c r="DA492" s="907">
        <f t="shared" si="1177"/>
        <v>10</v>
      </c>
      <c r="DB492" s="908">
        <f t="shared" si="1177"/>
        <v>10</v>
      </c>
      <c r="DC492" s="908">
        <f t="shared" si="1177"/>
        <v>10</v>
      </c>
      <c r="DD492" s="908">
        <f t="shared" si="1177"/>
        <v>10</v>
      </c>
      <c r="DE492" s="907">
        <f t="shared" si="1178"/>
        <v>10</v>
      </c>
      <c r="DF492" s="907">
        <f t="shared" si="1178"/>
        <v>10</v>
      </c>
      <c r="DG492" s="907">
        <f t="shared" si="1178"/>
        <v>10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1440</v>
      </c>
      <c r="CJ493" s="864">
        <f t="shared" si="1175"/>
        <v>1440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720</v>
      </c>
      <c r="CZ493" s="907">
        <f t="shared" si="1177"/>
        <v>960</v>
      </c>
      <c r="DA493" s="907">
        <f t="shared" si="1177"/>
        <v>960</v>
      </c>
      <c r="DB493" s="908">
        <f t="shared" si="1177"/>
        <v>1440</v>
      </c>
      <c r="DC493" s="908">
        <f t="shared" si="1177"/>
        <v>1440</v>
      </c>
      <c r="DD493" s="908">
        <f t="shared" si="1177"/>
        <v>1440</v>
      </c>
      <c r="DE493" s="907">
        <f t="shared" si="1178"/>
        <v>1440</v>
      </c>
      <c r="DF493" s="907">
        <f t="shared" si="1178"/>
        <v>1440</v>
      </c>
      <c r="DG493" s="907">
        <f t="shared" si="1178"/>
        <v>1440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 t="str">
        <f t="shared" si="1262"/>
        <v/>
      </c>
      <c r="CZ496" s="907" t="str">
        <f t="shared" si="1262"/>
        <v/>
      </c>
      <c r="DA496" s="907" t="str">
        <f t="shared" si="1262"/>
        <v/>
      </c>
      <c r="DB496" s="908" t="str">
        <f t="shared" si="1262"/>
        <v/>
      </c>
      <c r="DC496" s="908" t="str">
        <f t="shared" si="1262"/>
        <v/>
      </c>
      <c r="DD496" s="908" t="str">
        <f t="shared" si="1262"/>
        <v/>
      </c>
      <c r="DE496" s="907" t="str">
        <f t="shared" si="1263"/>
        <v/>
      </c>
      <c r="DF496" s="907" t="str">
        <f t="shared" si="1263"/>
        <v/>
      </c>
      <c r="DG496" s="907" t="str">
        <f t="shared" si="1263"/>
        <v/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 t="str">
        <f t="shared" si="1262"/>
        <v/>
      </c>
      <c r="CZ497" s="907" t="str">
        <f t="shared" si="1262"/>
        <v/>
      </c>
      <c r="DA497" s="907" t="str">
        <f t="shared" si="1262"/>
        <v/>
      </c>
      <c r="DB497" s="908" t="str">
        <f t="shared" si="1262"/>
        <v/>
      </c>
      <c r="DC497" s="908" t="str">
        <f t="shared" si="1262"/>
        <v/>
      </c>
      <c r="DD497" s="908" t="str">
        <f t="shared" si="1262"/>
        <v/>
      </c>
      <c r="DE497" s="907" t="str">
        <f t="shared" si="1263"/>
        <v/>
      </c>
      <c r="DF497" s="907" t="str">
        <f t="shared" si="1263"/>
        <v/>
      </c>
      <c r="DG497" s="907" t="str">
        <f t="shared" si="1263"/>
        <v/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 t="str">
        <f t="shared" si="1262"/>
        <v/>
      </c>
      <c r="CZ498" s="907" t="str">
        <f t="shared" si="1262"/>
        <v/>
      </c>
      <c r="DA498" s="907" t="str">
        <f t="shared" si="1262"/>
        <v/>
      </c>
      <c r="DB498" s="908" t="str">
        <f t="shared" si="1262"/>
        <v/>
      </c>
      <c r="DC498" s="908" t="str">
        <f t="shared" si="1262"/>
        <v/>
      </c>
      <c r="DD498" s="908" t="str">
        <f t="shared" si="1262"/>
        <v/>
      </c>
      <c r="DE498" s="907" t="str">
        <f t="shared" si="1263"/>
        <v/>
      </c>
      <c r="DF498" s="907" t="str">
        <f t="shared" si="1263"/>
        <v/>
      </c>
      <c r="DG498" s="907" t="str">
        <f t="shared" si="1263"/>
        <v/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 t="str">
        <f t="shared" si="1262"/>
        <v/>
      </c>
      <c r="CZ500" s="890" t="str">
        <f t="shared" si="1262"/>
        <v/>
      </c>
      <c r="DA500" s="890" t="str">
        <f t="shared" si="1262"/>
        <v/>
      </c>
      <c r="DB500" s="891" t="str">
        <f t="shared" si="1262"/>
        <v/>
      </c>
      <c r="DC500" s="891" t="str">
        <f t="shared" si="1262"/>
        <v/>
      </c>
      <c r="DD500" s="891" t="str">
        <f t="shared" si="1262"/>
        <v/>
      </c>
      <c r="DE500" s="890" t="str">
        <f t="shared" si="1263"/>
        <v/>
      </c>
      <c r="DF500" s="890" t="str">
        <f t="shared" si="1263"/>
        <v/>
      </c>
      <c r="DG500" s="890" t="str">
        <f t="shared" si="1263"/>
        <v/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 t="str">
        <f t="shared" si="1262"/>
        <v/>
      </c>
      <c r="CZ501" s="907" t="str">
        <f t="shared" si="1262"/>
        <v/>
      </c>
      <c r="DA501" s="907" t="str">
        <f t="shared" si="1262"/>
        <v/>
      </c>
      <c r="DB501" s="908" t="str">
        <f t="shared" si="1262"/>
        <v/>
      </c>
      <c r="DC501" s="908" t="str">
        <f t="shared" si="1262"/>
        <v/>
      </c>
      <c r="DD501" s="908" t="str">
        <f t="shared" si="1262"/>
        <v/>
      </c>
      <c r="DE501" s="907" t="str">
        <f t="shared" si="1263"/>
        <v/>
      </c>
      <c r="DF501" s="907" t="str">
        <f t="shared" si="1263"/>
        <v/>
      </c>
      <c r="DG501" s="907" t="str">
        <f t="shared" si="1263"/>
        <v/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 t="str">
        <f t="shared" si="1262"/>
        <v/>
      </c>
      <c r="CZ502" s="907" t="str">
        <f t="shared" si="1262"/>
        <v/>
      </c>
      <c r="DA502" s="907" t="str">
        <f t="shared" si="1262"/>
        <v/>
      </c>
      <c r="DB502" s="908" t="str">
        <f t="shared" si="1262"/>
        <v/>
      </c>
      <c r="DC502" s="908" t="str">
        <f t="shared" si="1262"/>
        <v/>
      </c>
      <c r="DD502" s="908" t="str">
        <f t="shared" si="1262"/>
        <v/>
      </c>
      <c r="DE502" s="907" t="str">
        <f t="shared" si="1263"/>
        <v/>
      </c>
      <c r="DF502" s="907" t="str">
        <f t="shared" si="1263"/>
        <v/>
      </c>
      <c r="DG502" s="907" t="str">
        <f t="shared" si="1263"/>
        <v/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2.5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2.5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2.2345490126312043E-2</v>
      </c>
      <c r="CI506" s="885">
        <f t="shared" si="1293"/>
        <v>2.6069738480697387E-2</v>
      </c>
      <c r="CJ506" s="885">
        <f t="shared" si="1293"/>
        <v>3.9104607721046077E-2</v>
      </c>
      <c r="CK506" s="886">
        <f t="shared" si="1293"/>
        <v>3.9104607721046077E-2</v>
      </c>
      <c r="CL506" s="886">
        <f t="shared" si="1293"/>
        <v>3.9104607721046077E-2</v>
      </c>
      <c r="CM506" s="886">
        <f t="shared" si="1293"/>
        <v>3.9104607721046077E-2</v>
      </c>
      <c r="CN506" s="885">
        <f t="shared" si="1294"/>
        <v>3.9104607721046077E-2</v>
      </c>
      <c r="CO506" s="885">
        <f t="shared" si="1294"/>
        <v>4.4690980252624087E-2</v>
      </c>
      <c r="CP506" s="885">
        <f t="shared" si="1294"/>
        <v>4.4690980252624087E-2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2.6069738480697387E-2</v>
      </c>
      <c r="CZ506" s="890">
        <f t="shared" si="1295"/>
        <v>5.2139476961394773E-2</v>
      </c>
      <c r="DA506" s="890">
        <f t="shared" si="1295"/>
        <v>5.2139476961394773E-2</v>
      </c>
      <c r="DB506" s="891">
        <f t="shared" si="1295"/>
        <v>5.2139476961394773E-2</v>
      </c>
      <c r="DC506" s="891">
        <f t="shared" si="1295"/>
        <v>5.2139476961394773E-2</v>
      </c>
      <c r="DD506" s="891">
        <f t="shared" si="1295"/>
        <v>5.2139476961394773E-2</v>
      </c>
      <c r="DE506" s="890">
        <f t="shared" si="1296"/>
        <v>5.2139476961394773E-2</v>
      </c>
      <c r="DF506" s="890">
        <f t="shared" si="1296"/>
        <v>5.2139476961394773E-2</v>
      </c>
      <c r="DG506" s="890">
        <f t="shared" si="1296"/>
        <v>6.2567372353673725E-2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18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660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540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 t="str">
        <f t="shared" si="1295"/>
        <v/>
      </c>
      <c r="CZ509" s="907" t="str">
        <f t="shared" si="1295"/>
        <v/>
      </c>
      <c r="DA509" s="907" t="str">
        <f t="shared" si="1295"/>
        <v/>
      </c>
      <c r="DB509" s="908" t="str">
        <f t="shared" si="1295"/>
        <v/>
      </c>
      <c r="DC509" s="908" t="str">
        <f t="shared" si="1295"/>
        <v/>
      </c>
      <c r="DD509" s="908" t="str">
        <f t="shared" si="1295"/>
        <v/>
      </c>
      <c r="DE509" s="907" t="str">
        <f t="shared" si="1296"/>
        <v/>
      </c>
      <c r="DF509" s="907" t="str">
        <f t="shared" si="1296"/>
        <v/>
      </c>
      <c r="DG509" s="907" t="str">
        <f t="shared" si="1296"/>
        <v/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 t="str">
        <f t="shared" si="1295"/>
        <v/>
      </c>
      <c r="CZ510" s="907" t="str">
        <f t="shared" si="1295"/>
        <v/>
      </c>
      <c r="DA510" s="907" t="str">
        <f t="shared" si="1295"/>
        <v/>
      </c>
      <c r="DB510" s="908" t="str">
        <f t="shared" si="1295"/>
        <v/>
      </c>
      <c r="DC510" s="908" t="str">
        <f t="shared" si="1295"/>
        <v/>
      </c>
      <c r="DD510" s="908" t="str">
        <f t="shared" si="1295"/>
        <v/>
      </c>
      <c r="DE510" s="907" t="str">
        <f t="shared" si="1296"/>
        <v/>
      </c>
      <c r="DF510" s="907" t="str">
        <f t="shared" si="1296"/>
        <v/>
      </c>
      <c r="DG510" s="907" t="str">
        <f t="shared" si="1296"/>
        <v/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 t="str">
        <f t="shared" si="1295"/>
        <v/>
      </c>
      <c r="CZ512" s="890" t="str">
        <f t="shared" si="1295"/>
        <v/>
      </c>
      <c r="DA512" s="890" t="str">
        <f t="shared" si="1295"/>
        <v/>
      </c>
      <c r="DB512" s="891" t="str">
        <f t="shared" si="1295"/>
        <v/>
      </c>
      <c r="DC512" s="891" t="str">
        <f t="shared" si="1295"/>
        <v/>
      </c>
      <c r="DD512" s="891" t="str">
        <f t="shared" si="1295"/>
        <v/>
      </c>
      <c r="DE512" s="890" t="str">
        <f t="shared" si="1296"/>
        <v/>
      </c>
      <c r="DF512" s="890" t="str">
        <f t="shared" si="1296"/>
        <v/>
      </c>
      <c r="DG512" s="890" t="str">
        <f t="shared" si="1296"/>
        <v/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 t="str">
        <f t="shared" si="1295"/>
        <v/>
      </c>
      <c r="CZ513" s="907" t="str">
        <f t="shared" si="1295"/>
        <v/>
      </c>
      <c r="DA513" s="907" t="str">
        <f t="shared" si="1295"/>
        <v/>
      </c>
      <c r="DB513" s="908" t="str">
        <f t="shared" si="1295"/>
        <v/>
      </c>
      <c r="DC513" s="908" t="str">
        <f t="shared" si="1295"/>
        <v/>
      </c>
      <c r="DD513" s="908" t="str">
        <f t="shared" si="1295"/>
        <v/>
      </c>
      <c r="DE513" s="907" t="str">
        <f t="shared" si="1296"/>
        <v/>
      </c>
      <c r="DF513" s="907" t="str">
        <f t="shared" si="1296"/>
        <v/>
      </c>
      <c r="DG513" s="907" t="str">
        <f t="shared" si="1296"/>
        <v/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 t="str">
        <f t="shared" si="1295"/>
        <v/>
      </c>
      <c r="CZ514" s="907" t="str">
        <f t="shared" si="1295"/>
        <v/>
      </c>
      <c r="DA514" s="907" t="str">
        <f t="shared" si="1295"/>
        <v/>
      </c>
      <c r="DB514" s="908" t="str">
        <f t="shared" si="1295"/>
        <v/>
      </c>
      <c r="DC514" s="908" t="str">
        <f t="shared" si="1295"/>
        <v/>
      </c>
      <c r="DD514" s="908" t="str">
        <f t="shared" si="1295"/>
        <v/>
      </c>
      <c r="DE514" s="907" t="str">
        <f t="shared" si="1296"/>
        <v/>
      </c>
      <c r="DF514" s="907" t="str">
        <f t="shared" si="1296"/>
        <v/>
      </c>
      <c r="DG514" s="907" t="str">
        <f t="shared" si="1296"/>
        <v/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2</v>
      </c>
      <c r="CI515" s="864">
        <f t="shared" si="1323"/>
        <v>2</v>
      </c>
      <c r="CJ515" s="864">
        <f t="shared" si="1323"/>
        <v>5</v>
      </c>
      <c r="CK515" s="865">
        <f t="shared" si="1323"/>
        <v>5</v>
      </c>
      <c r="CL515" s="865">
        <f t="shared" si="1323"/>
        <v>5</v>
      </c>
      <c r="CM515" s="865">
        <f t="shared" si="1323"/>
        <v>5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4">
        <f t="shared" si="1324"/>
        <v>5</v>
      </c>
      <c r="CP515" s="864">
        <f t="shared" si="1324"/>
        <v>5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4</v>
      </c>
      <c r="CZ515" s="907">
        <f t="shared" si="1325"/>
        <v>4</v>
      </c>
      <c r="DA515" s="907">
        <f t="shared" si="1325"/>
        <v>4</v>
      </c>
      <c r="DB515" s="908">
        <f t="shared" si="1325"/>
        <v>4</v>
      </c>
      <c r="DC515" s="908">
        <f t="shared" si="1325"/>
        <v>4</v>
      </c>
      <c r="DD515" s="908">
        <f t="shared" si="1325"/>
        <v>4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7">
        <f t="shared" si="1326"/>
        <v>6</v>
      </c>
      <c r="DG515" s="907">
        <f t="shared" si="1326"/>
        <v>6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4.0221882227361679E-2</v>
      </c>
      <c r="CI518" s="885">
        <f t="shared" si="1323"/>
        <v>4.6925529265255284E-2</v>
      </c>
      <c r="CJ518" s="885">
        <f t="shared" si="1323"/>
        <v>8.7985367372353671E-2</v>
      </c>
      <c r="CK518" s="886">
        <f t="shared" si="1323"/>
        <v>8.7985367372353671E-2</v>
      </c>
      <c r="CL518" s="886">
        <f t="shared" si="1323"/>
        <v>8.7985367372353671E-2</v>
      </c>
      <c r="CM518" s="886">
        <f t="shared" si="1323"/>
        <v>8.7985367372353671E-2</v>
      </c>
      <c r="CN518" s="885">
        <f t="shared" si="1324"/>
        <v>8.7985367372353671E-2</v>
      </c>
      <c r="CO518" s="885">
        <f t="shared" si="1324"/>
        <v>0.10055470556840419</v>
      </c>
      <c r="CP518" s="885">
        <f t="shared" si="1324"/>
        <v>0.10055470556840419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9.3851058530510567E-2</v>
      </c>
      <c r="CZ518" s="890">
        <f t="shared" si="1325"/>
        <v>9.3851058530510567E-2</v>
      </c>
      <c r="DA518" s="890">
        <f t="shared" si="1325"/>
        <v>9.3851058530510567E-2</v>
      </c>
      <c r="DB518" s="891">
        <f t="shared" si="1325"/>
        <v>9.3851058530510567E-2</v>
      </c>
      <c r="DC518" s="891">
        <f t="shared" si="1325"/>
        <v>9.3851058530510567E-2</v>
      </c>
      <c r="DD518" s="891">
        <f t="shared" si="1325"/>
        <v>0.11262127023661268</v>
      </c>
      <c r="DE518" s="890">
        <f t="shared" si="1326"/>
        <v>0.14077658779576585</v>
      </c>
      <c r="DF518" s="890">
        <f t="shared" si="1326"/>
        <v>0.14077658779576585</v>
      </c>
      <c r="DG518" s="890">
        <f t="shared" si="1326"/>
        <v>0.14077658779576585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480</v>
      </c>
      <c r="CI520" s="864">
        <f t="shared" si="1323"/>
        <v>480</v>
      </c>
      <c r="CJ520" s="864">
        <f t="shared" si="1323"/>
        <v>1200</v>
      </c>
      <c r="CK520" s="865">
        <f t="shared" si="1323"/>
        <v>1200</v>
      </c>
      <c r="CL520" s="865">
        <f t="shared" si="1323"/>
        <v>1200</v>
      </c>
      <c r="CM520" s="865">
        <f t="shared" si="1323"/>
        <v>1200</v>
      </c>
      <c r="CN520" s="864">
        <f t="shared" si="1324"/>
        <v>1200</v>
      </c>
      <c r="CO520" s="864">
        <f t="shared" si="1324"/>
        <v>1200</v>
      </c>
      <c r="CP520" s="864">
        <f t="shared" si="1324"/>
        <v>1200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960</v>
      </c>
      <c r="CZ520" s="907">
        <f t="shared" si="1325"/>
        <v>960</v>
      </c>
      <c r="DA520" s="907">
        <f t="shared" si="1325"/>
        <v>960</v>
      </c>
      <c r="DB520" s="908">
        <f t="shared" si="1325"/>
        <v>960</v>
      </c>
      <c r="DC520" s="908">
        <f t="shared" si="1325"/>
        <v>960</v>
      </c>
      <c r="DD520" s="908">
        <f t="shared" si="1325"/>
        <v>960</v>
      </c>
      <c r="DE520" s="907">
        <f t="shared" si="1326"/>
        <v>1440</v>
      </c>
      <c r="DF520" s="907">
        <f t="shared" si="1326"/>
        <v>1440</v>
      </c>
      <c r="DG520" s="907">
        <f t="shared" si="1326"/>
        <v>1440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8</v>
      </c>
      <c r="CI521" s="864">
        <f t="shared" si="1323"/>
        <v>8</v>
      </c>
      <c r="CJ521" s="864">
        <f t="shared" si="1323"/>
        <v>8</v>
      </c>
      <c r="CK521" s="865">
        <f t="shared" si="1323"/>
        <v>8</v>
      </c>
      <c r="CL521" s="865">
        <f t="shared" si="1323"/>
        <v>8</v>
      </c>
      <c r="CM521" s="865">
        <f t="shared" si="1323"/>
        <v>8</v>
      </c>
      <c r="CN521" s="864">
        <f t="shared" si="1324"/>
        <v>8</v>
      </c>
      <c r="CO521" s="864">
        <f t="shared" si="1324"/>
        <v>8</v>
      </c>
      <c r="CP521" s="864">
        <f t="shared" si="1324"/>
        <v>8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10</v>
      </c>
      <c r="CZ521" s="907">
        <f t="shared" si="1325"/>
        <v>10</v>
      </c>
      <c r="DA521" s="907">
        <f t="shared" si="1325"/>
        <v>20</v>
      </c>
      <c r="DB521" s="908">
        <f t="shared" si="1325"/>
        <v>20</v>
      </c>
      <c r="DC521" s="908">
        <f t="shared" si="1325"/>
        <v>20</v>
      </c>
      <c r="DD521" s="908">
        <f t="shared" si="1325"/>
        <v>20</v>
      </c>
      <c r="DE521" s="907">
        <f t="shared" si="1326"/>
        <v>20</v>
      </c>
      <c r="DF521" s="907">
        <f t="shared" si="1326"/>
        <v>20</v>
      </c>
      <c r="DG521" s="907">
        <f t="shared" si="1326"/>
        <v>20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1.0010779576587794E-2</v>
      </c>
      <c r="CI524" s="864">
        <f t="shared" si="1323"/>
        <v>1.0010779576587794E-2</v>
      </c>
      <c r="CJ524" s="864">
        <f t="shared" si="1323"/>
        <v>1.0010779576587794E-2</v>
      </c>
      <c r="CK524" s="865">
        <f t="shared" si="1323"/>
        <v>1.0010779576587794E-2</v>
      </c>
      <c r="CL524" s="865">
        <f t="shared" si="1323"/>
        <v>1.0010779576587794E-2</v>
      </c>
      <c r="CM524" s="865">
        <f t="shared" si="1323"/>
        <v>1.1440890944671767E-2</v>
      </c>
      <c r="CN524" s="864">
        <f t="shared" si="1324"/>
        <v>1.1440890944671767E-2</v>
      </c>
      <c r="CO524" s="864">
        <f t="shared" si="1324"/>
        <v>1.1440890944671767E-2</v>
      </c>
      <c r="CP524" s="864">
        <f t="shared" si="1324"/>
        <v>1.334770610211706E-2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1.6684632627646325E-2</v>
      </c>
      <c r="CZ524" s="907">
        <f t="shared" si="1325"/>
        <v>2.0021559153175592E-2</v>
      </c>
      <c r="DA524" s="907">
        <f t="shared" si="1325"/>
        <v>3.336926525529265E-2</v>
      </c>
      <c r="DB524" s="908">
        <f t="shared" si="1325"/>
        <v>3.336926525529265E-2</v>
      </c>
      <c r="DC524" s="908">
        <f t="shared" si="1325"/>
        <v>3.336926525529265E-2</v>
      </c>
      <c r="DD524" s="908">
        <f t="shared" si="1325"/>
        <v>3.336926525529265E-2</v>
      </c>
      <c r="DE524" s="907">
        <f t="shared" si="1326"/>
        <v>3.336926525529265E-2</v>
      </c>
      <c r="DF524" s="907">
        <f t="shared" si="1326"/>
        <v>3.336926525529265E-2</v>
      </c>
      <c r="DG524" s="907">
        <f t="shared" si="1326"/>
        <v>3.336926525529265E-2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11</v>
      </c>
      <c r="CZ525" s="907">
        <f t="shared" si="1363"/>
        <v>11</v>
      </c>
      <c r="DA525" s="907">
        <f t="shared" si="1363"/>
        <v>11</v>
      </c>
      <c r="DB525" s="908">
        <f t="shared" si="1363"/>
        <v>11</v>
      </c>
      <c r="DC525" s="908">
        <f t="shared" si="1363"/>
        <v>11</v>
      </c>
      <c r="DD525" s="908">
        <f t="shared" si="1363"/>
        <v>11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7">
        <f t="shared" si="1364"/>
        <v>11</v>
      </c>
      <c r="DG525" s="907">
        <f t="shared" si="1364"/>
        <v>11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1056</v>
      </c>
      <c r="CI526" s="864">
        <f t="shared" si="1323"/>
        <v>1056</v>
      </c>
      <c r="CJ526" s="864">
        <f t="shared" si="1323"/>
        <v>1056</v>
      </c>
      <c r="CK526" s="865">
        <f t="shared" si="1323"/>
        <v>1056</v>
      </c>
      <c r="CL526" s="865">
        <f t="shared" si="1323"/>
        <v>1056</v>
      </c>
      <c r="CM526" s="865">
        <f t="shared" si="1323"/>
        <v>1056</v>
      </c>
      <c r="CN526" s="864">
        <f t="shared" si="1324"/>
        <v>1056</v>
      </c>
      <c r="CO526" s="864">
        <f t="shared" si="1324"/>
        <v>1056</v>
      </c>
      <c r="CP526" s="864">
        <f t="shared" si="1324"/>
        <v>1056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1320</v>
      </c>
      <c r="CZ526" s="907">
        <f t="shared" si="1363"/>
        <v>1320</v>
      </c>
      <c r="DA526" s="907">
        <f t="shared" si="1363"/>
        <v>2640</v>
      </c>
      <c r="DB526" s="908">
        <f t="shared" si="1363"/>
        <v>2640</v>
      </c>
      <c r="DC526" s="908">
        <f t="shared" si="1363"/>
        <v>2640</v>
      </c>
      <c r="DD526" s="908">
        <f t="shared" si="1363"/>
        <v>2640</v>
      </c>
      <c r="DE526" s="907">
        <f t="shared" si="1364"/>
        <v>2640</v>
      </c>
      <c r="DF526" s="907">
        <f t="shared" si="1364"/>
        <v>2640</v>
      </c>
      <c r="DG526" s="907">
        <f t="shared" si="1364"/>
        <v>2640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43.2</v>
      </c>
      <c r="CJ528" s="864">
        <f t="shared" si="1381"/>
        <v>43.2</v>
      </c>
      <c r="CK528" s="865">
        <f t="shared" si="1381"/>
        <v>43.2</v>
      </c>
      <c r="CL528" s="865">
        <f t="shared" si="1381"/>
        <v>86.4</v>
      </c>
      <c r="CM528" s="865">
        <f t="shared" si="1381"/>
        <v>86.4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4">
        <f t="shared" si="1382"/>
        <v>86.4</v>
      </c>
      <c r="CP528" s="864">
        <f t="shared" si="1382"/>
        <v>86.4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43.2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172.8</v>
      </c>
      <c r="DD528" s="908">
        <f t="shared" si="1363"/>
        <v>172.8</v>
      </c>
      <c r="DE528" s="907">
        <f t="shared" si="1364"/>
        <v>172.8</v>
      </c>
      <c r="DF528" s="907">
        <f t="shared" si="1364"/>
        <v>172.8</v>
      </c>
      <c r="DG528" s="907">
        <f t="shared" si="1364"/>
        <v>172.8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1.271011478384629E-2</v>
      </c>
      <c r="CI530" s="885">
        <f t="shared" si="1381"/>
        <v>1.271011478384629E-2</v>
      </c>
      <c r="CJ530" s="885">
        <f t="shared" si="1381"/>
        <v>1.271011478384629E-2</v>
      </c>
      <c r="CK530" s="886">
        <f t="shared" si="1381"/>
        <v>1.4828467247820673E-2</v>
      </c>
      <c r="CL530" s="886">
        <f t="shared" si="1381"/>
        <v>2.2242700871731007E-2</v>
      </c>
      <c r="CM530" s="886">
        <f t="shared" si="1381"/>
        <v>2.2242700871731007E-2</v>
      </c>
      <c r="CN530" s="885">
        <f t="shared" si="1382"/>
        <v>2.2242700871731007E-2</v>
      </c>
      <c r="CO530" s="885">
        <f t="shared" si="1382"/>
        <v>2.2242700871731007E-2</v>
      </c>
      <c r="CP530" s="885">
        <f t="shared" si="1382"/>
        <v>2.2242700871731007E-2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1.7794160697384809E-2</v>
      </c>
      <c r="CZ530" s="890">
        <f t="shared" si="1363"/>
        <v>2.9656934495641347E-2</v>
      </c>
      <c r="DA530" s="890">
        <f t="shared" si="1363"/>
        <v>2.9656934495641347E-2</v>
      </c>
      <c r="DB530" s="891">
        <f t="shared" si="1363"/>
        <v>2.9656934495641347E-2</v>
      </c>
      <c r="DC530" s="891">
        <f t="shared" si="1363"/>
        <v>5.9313868991282694E-2</v>
      </c>
      <c r="DD530" s="891">
        <f t="shared" si="1363"/>
        <v>5.9313868991282694E-2</v>
      </c>
      <c r="DE530" s="890">
        <f t="shared" si="1364"/>
        <v>5.9313868991282694E-2</v>
      </c>
      <c r="DF530" s="890">
        <f t="shared" si="1364"/>
        <v>5.9313868991282694E-2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15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22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648</v>
      </c>
      <c r="CI532" s="864">
        <f t="shared" si="1381"/>
        <v>648</v>
      </c>
      <c r="CJ532" s="864">
        <f t="shared" si="1381"/>
        <v>648</v>
      </c>
      <c r="CK532" s="865">
        <f t="shared" si="1381"/>
        <v>648</v>
      </c>
      <c r="CL532" s="865">
        <f t="shared" si="1381"/>
        <v>1296</v>
      </c>
      <c r="CM532" s="865">
        <f t="shared" si="1381"/>
        <v>1296</v>
      </c>
      <c r="CN532" s="864">
        <f t="shared" si="1382"/>
        <v>1296</v>
      </c>
      <c r="CO532" s="864">
        <f t="shared" si="1382"/>
        <v>1296</v>
      </c>
      <c r="CP532" s="864">
        <f t="shared" si="1382"/>
        <v>1296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950.40000000000009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2592</v>
      </c>
      <c r="DD532" s="908">
        <f t="shared" si="1363"/>
        <v>2592</v>
      </c>
      <c r="DE532" s="907">
        <f t="shared" si="1364"/>
        <v>2592</v>
      </c>
      <c r="DF532" s="907">
        <f t="shared" si="1364"/>
        <v>2592</v>
      </c>
      <c r="DG532" s="907">
        <f t="shared" si="1364"/>
        <v>2592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60</v>
      </c>
      <c r="CI534" s="864">
        <f t="shared" si="1493"/>
        <v>60</v>
      </c>
      <c r="CJ534" s="864">
        <f t="shared" si="1493"/>
        <v>120</v>
      </c>
      <c r="CK534" s="865">
        <f t="shared" si="1493"/>
        <v>120</v>
      </c>
      <c r="CL534" s="865">
        <f t="shared" si="1493"/>
        <v>120</v>
      </c>
      <c r="CM534" s="865">
        <f t="shared" si="1493"/>
        <v>120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4">
        <f t="shared" si="1494"/>
        <v>120</v>
      </c>
      <c r="CP534" s="864">
        <f t="shared" si="1494"/>
        <v>120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180</v>
      </c>
      <c r="DC534" s="908">
        <f t="shared" si="1363"/>
        <v>180</v>
      </c>
      <c r="DD534" s="908">
        <f t="shared" si="1363"/>
        <v>180</v>
      </c>
      <c r="DE534" s="907">
        <f t="shared" si="1364"/>
        <v>180</v>
      </c>
      <c r="DF534" s="907">
        <f t="shared" si="1364"/>
        <v>180</v>
      </c>
      <c r="DG534" s="907">
        <f t="shared" si="1364"/>
        <v>180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1.6256344066892012E-2</v>
      </c>
      <c r="CI536" s="885">
        <f t="shared" si="1493"/>
        <v>1.8965734744707349E-2</v>
      </c>
      <c r="CJ536" s="885">
        <f t="shared" si="1493"/>
        <v>2.8448602117061021E-2</v>
      </c>
      <c r="CK536" s="886">
        <f t="shared" si="1493"/>
        <v>2.8448602117061021E-2</v>
      </c>
      <c r="CL536" s="886">
        <f t="shared" si="1493"/>
        <v>2.8448602117061021E-2</v>
      </c>
      <c r="CM536" s="886">
        <f t="shared" si="1493"/>
        <v>2.8448602117061021E-2</v>
      </c>
      <c r="CN536" s="885">
        <f t="shared" si="1494"/>
        <v>2.8448602117061021E-2</v>
      </c>
      <c r="CO536" s="885">
        <f t="shared" si="1494"/>
        <v>3.2512688133784023E-2</v>
      </c>
      <c r="CP536" s="885">
        <f t="shared" si="1494"/>
        <v>3.2512688133784023E-2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3.7931469489414699E-2</v>
      </c>
      <c r="CZ536" s="890">
        <f t="shared" si="1499"/>
        <v>3.7931469489414699E-2</v>
      </c>
      <c r="DA536" s="890">
        <f t="shared" si="1499"/>
        <v>3.7931469489414699E-2</v>
      </c>
      <c r="DB536" s="891">
        <f t="shared" si="1499"/>
        <v>5.6897204234122034E-2</v>
      </c>
      <c r="DC536" s="891">
        <f t="shared" si="1499"/>
        <v>5.6897204234122034E-2</v>
      </c>
      <c r="DD536" s="891">
        <f t="shared" si="1499"/>
        <v>5.6897204234122034E-2</v>
      </c>
      <c r="DE536" s="890">
        <f t="shared" si="1500"/>
        <v>5.6897204234122034E-2</v>
      </c>
      <c r="DF536" s="890">
        <f t="shared" si="1500"/>
        <v>5.6897204234122034E-2</v>
      </c>
      <c r="DG536" s="890">
        <f t="shared" si="1500"/>
        <v>6.8276645080946455E-2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4.3</v>
      </c>
      <c r="CI537" s="864">
        <f t="shared" si="1493"/>
        <v>4.3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8.5</v>
      </c>
      <c r="CZ537" s="907">
        <f t="shared" si="1499"/>
        <v>8.5</v>
      </c>
      <c r="DA537" s="907">
        <f t="shared" si="1499"/>
        <v>8.5</v>
      </c>
      <c r="DB537" s="908">
        <f t="shared" si="1499"/>
        <v>8.5</v>
      </c>
      <c r="DC537" s="908">
        <f t="shared" si="1499"/>
        <v>8.5</v>
      </c>
      <c r="DD537" s="908">
        <f t="shared" si="1499"/>
        <v>8.5</v>
      </c>
      <c r="DE537" s="907">
        <f t="shared" si="1500"/>
        <v>8.5</v>
      </c>
      <c r="DF537" s="907">
        <f t="shared" si="1500"/>
        <v>8.5</v>
      </c>
      <c r="DG537" s="907">
        <f t="shared" si="1500"/>
        <v>8.5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258</v>
      </c>
      <c r="CI538" s="864">
        <f t="shared" si="1493"/>
        <v>258</v>
      </c>
      <c r="CJ538" s="864">
        <f t="shared" si="1493"/>
        <v>1020</v>
      </c>
      <c r="CK538" s="865">
        <f t="shared" si="1493"/>
        <v>1020</v>
      </c>
      <c r="CL538" s="865">
        <f t="shared" si="1493"/>
        <v>1020</v>
      </c>
      <c r="CM538" s="865">
        <f t="shared" si="1493"/>
        <v>1020</v>
      </c>
      <c r="CN538" s="864">
        <f t="shared" si="1494"/>
        <v>1020</v>
      </c>
      <c r="CO538" s="864">
        <f t="shared" si="1494"/>
        <v>1020</v>
      </c>
      <c r="CP538" s="864">
        <f t="shared" si="1494"/>
        <v>1020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1020</v>
      </c>
      <c r="CZ538" s="907">
        <f t="shared" si="1499"/>
        <v>1020</v>
      </c>
      <c r="DA538" s="907">
        <f t="shared" si="1499"/>
        <v>1020</v>
      </c>
      <c r="DB538" s="908">
        <f t="shared" si="1499"/>
        <v>1530</v>
      </c>
      <c r="DC538" s="908">
        <f t="shared" si="1499"/>
        <v>1530</v>
      </c>
      <c r="DD538" s="908">
        <f t="shared" si="1499"/>
        <v>1530</v>
      </c>
      <c r="DE538" s="907">
        <f t="shared" si="1500"/>
        <v>1530</v>
      </c>
      <c r="DF538" s="907">
        <f t="shared" si="1500"/>
        <v>1530</v>
      </c>
      <c r="DG538" s="907">
        <f t="shared" si="1500"/>
        <v>1530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2</v>
      </c>
      <c r="CI539" s="864">
        <f t="shared" si="1493"/>
        <v>2</v>
      </c>
      <c r="CJ539" s="864">
        <f t="shared" si="1493"/>
        <v>2</v>
      </c>
      <c r="CK539" s="865">
        <f t="shared" si="1493"/>
        <v>3</v>
      </c>
      <c r="CL539" s="865">
        <f t="shared" si="1493"/>
        <v>3</v>
      </c>
      <c r="CM539" s="865">
        <f t="shared" si="1493"/>
        <v>3</v>
      </c>
      <c r="CN539" s="864">
        <f t="shared" si="1494"/>
        <v>3</v>
      </c>
      <c r="CO539" s="864">
        <f t="shared" si="1494"/>
        <v>3</v>
      </c>
      <c r="CP539" s="864">
        <f t="shared" si="1494"/>
        <v>3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3</v>
      </c>
      <c r="CZ539" s="907">
        <f t="shared" si="1499"/>
        <v>3</v>
      </c>
      <c r="DA539" s="907">
        <f t="shared" si="1499"/>
        <v>3</v>
      </c>
      <c r="DB539" s="908">
        <f t="shared" si="1499"/>
        <v>5</v>
      </c>
      <c r="DC539" s="908">
        <f t="shared" si="1499"/>
        <v>5</v>
      </c>
      <c r="DD539" s="908">
        <f t="shared" si="1499"/>
        <v>10</v>
      </c>
      <c r="DE539" s="907">
        <f t="shared" si="1500"/>
        <v>10</v>
      </c>
      <c r="DF539" s="907">
        <f t="shared" si="1500"/>
        <v>15</v>
      </c>
      <c r="DG539" s="907">
        <f t="shared" si="1500"/>
        <v>15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12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8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1.0502380359366658E-2</v>
      </c>
      <c r="CI542" s="885">
        <f t="shared" si="1493"/>
        <v>1.0502380359366658E-2</v>
      </c>
      <c r="CJ542" s="885">
        <f t="shared" si="1493"/>
        <v>1.225277708592777E-2</v>
      </c>
      <c r="CK542" s="886">
        <f t="shared" si="1493"/>
        <v>1.3784374221668741E-2</v>
      </c>
      <c r="CL542" s="886">
        <f t="shared" si="1493"/>
        <v>1.3784374221668741E-2</v>
      </c>
      <c r="CM542" s="886">
        <f t="shared" si="1493"/>
        <v>1.3784374221668741E-2</v>
      </c>
      <c r="CN542" s="885">
        <f t="shared" si="1494"/>
        <v>1.3784374221668741E-2</v>
      </c>
      <c r="CO542" s="885">
        <f t="shared" si="1494"/>
        <v>1.3784374221668741E-2</v>
      </c>
      <c r="CP542" s="885">
        <f t="shared" si="1494"/>
        <v>1.5753570539049987E-2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1.225277708592777E-2</v>
      </c>
      <c r="CZ542" s="890">
        <f t="shared" si="1499"/>
        <v>1.8379165628891657E-2</v>
      </c>
      <c r="DA542" s="890">
        <f t="shared" si="1499"/>
        <v>2.2054998754669985E-2</v>
      </c>
      <c r="DB542" s="891">
        <f t="shared" si="1499"/>
        <v>3.0631942714819421E-2</v>
      </c>
      <c r="DC542" s="891">
        <f t="shared" si="1499"/>
        <v>3.0631942714819421E-2</v>
      </c>
      <c r="DD542" s="891">
        <f t="shared" si="1499"/>
        <v>6.1263885429638842E-2</v>
      </c>
      <c r="DE542" s="890">
        <f t="shared" si="1500"/>
        <v>6.1263885429638842E-2</v>
      </c>
      <c r="DF542" s="890">
        <f t="shared" si="1500"/>
        <v>9.1895828144458264E-2</v>
      </c>
      <c r="DG542" s="890">
        <f t="shared" si="1500"/>
        <v>9.1895828144458264E-2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 t="str">
        <f t="shared" si="1493"/>
        <v/>
      </c>
      <c r="CI543" s="864" t="str">
        <f t="shared" si="1493"/>
        <v/>
      </c>
      <c r="CJ543" s="864" t="str">
        <f t="shared" si="1493"/>
        <v/>
      </c>
      <c r="CK543" s="865" t="str">
        <f t="shared" si="1493"/>
        <v/>
      </c>
      <c r="CL543" s="865" t="str">
        <f t="shared" si="1493"/>
        <v/>
      </c>
      <c r="CM543" s="865" t="str">
        <f t="shared" si="1493"/>
        <v/>
      </c>
      <c r="CN543" s="864" t="str">
        <f t="shared" si="1494"/>
        <v/>
      </c>
      <c r="CO543" s="864" t="str">
        <f t="shared" si="1494"/>
        <v/>
      </c>
      <c r="CP543" s="864" t="str">
        <f t="shared" si="1494"/>
        <v/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 t="str">
        <f t="shared" si="1493"/>
        <v/>
      </c>
      <c r="CI544" s="864" t="str">
        <f t="shared" si="1493"/>
        <v/>
      </c>
      <c r="CJ544" s="864" t="str">
        <f t="shared" si="1493"/>
        <v/>
      </c>
      <c r="CK544" s="865" t="str">
        <f t="shared" si="1493"/>
        <v/>
      </c>
      <c r="CL544" s="865" t="str">
        <f t="shared" si="1493"/>
        <v/>
      </c>
      <c r="CM544" s="865" t="str">
        <f t="shared" si="1493"/>
        <v/>
      </c>
      <c r="CN544" s="864" t="str">
        <f t="shared" si="1494"/>
        <v/>
      </c>
      <c r="CO544" s="864" t="str">
        <f t="shared" si="1494"/>
        <v/>
      </c>
      <c r="CP544" s="864" t="str">
        <f t="shared" si="1494"/>
        <v/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1200</v>
      </c>
      <c r="CZ544" s="907">
        <f t="shared" si="1499"/>
        <v>1800</v>
      </c>
      <c r="DA544" s="907">
        <f t="shared" si="1499"/>
        <v>1800</v>
      </c>
      <c r="DB544" s="908">
        <f t="shared" si="1499"/>
        <v>3000</v>
      </c>
      <c r="DC544" s="908">
        <f t="shared" si="1499"/>
        <v>3000</v>
      </c>
      <c r="DD544" s="908">
        <f t="shared" si="1499"/>
        <v>6000</v>
      </c>
      <c r="DE544" s="907">
        <f t="shared" si="1500"/>
        <v>6000</v>
      </c>
      <c r="DF544" s="907">
        <f t="shared" si="1500"/>
        <v>9000</v>
      </c>
      <c r="DG544" s="907">
        <f t="shared" si="1500"/>
        <v>9000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10</v>
      </c>
      <c r="CI546" s="864">
        <f t="shared" si="1659"/>
        <v>10</v>
      </c>
      <c r="CJ546" s="864">
        <f t="shared" si="1659"/>
        <v>20</v>
      </c>
      <c r="CK546" s="865">
        <f t="shared" si="1659"/>
        <v>20</v>
      </c>
      <c r="CL546" s="865">
        <f t="shared" si="1659"/>
        <v>20</v>
      </c>
      <c r="CM546" s="865">
        <f t="shared" si="1659"/>
        <v>20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4">
        <f t="shared" si="1660"/>
        <v>20</v>
      </c>
      <c r="CP546" s="864">
        <f t="shared" si="1660"/>
        <v>20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20</v>
      </c>
      <c r="CZ546" s="907">
        <f t="shared" si="1657"/>
        <v>20</v>
      </c>
      <c r="DA546" s="907">
        <f t="shared" si="1657"/>
        <v>20</v>
      </c>
      <c r="DB546" s="908">
        <f t="shared" si="1657"/>
        <v>20</v>
      </c>
      <c r="DC546" s="908">
        <f t="shared" si="1657"/>
        <v>30</v>
      </c>
      <c r="DD546" s="908">
        <f t="shared" si="1657"/>
        <v>30</v>
      </c>
      <c r="DE546" s="907">
        <f t="shared" si="1658"/>
        <v>30</v>
      </c>
      <c r="DF546" s="907">
        <f t="shared" si="1658"/>
        <v>30</v>
      </c>
      <c r="DG546" s="907">
        <f t="shared" si="1658"/>
        <v>30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5.232568937911403E-3</v>
      </c>
      <c r="CI548" s="885">
        <f t="shared" si="1659"/>
        <v>6.1046637608966363E-3</v>
      </c>
      <c r="CJ548" s="885">
        <f t="shared" si="1659"/>
        <v>9.1569956413449557E-3</v>
      </c>
      <c r="CK548" s="886">
        <f t="shared" si="1659"/>
        <v>9.1569956413449557E-3</v>
      </c>
      <c r="CL548" s="886">
        <f t="shared" si="1659"/>
        <v>9.1569956413449557E-3</v>
      </c>
      <c r="CM548" s="886">
        <f t="shared" si="1659"/>
        <v>9.1569956413449557E-3</v>
      </c>
      <c r="CN548" s="885">
        <f t="shared" si="1660"/>
        <v>9.1569956413449557E-3</v>
      </c>
      <c r="CO548" s="885">
        <f t="shared" si="1660"/>
        <v>1.0465137875822806E-2</v>
      </c>
      <c r="CP548" s="885">
        <f t="shared" si="1660"/>
        <v>1.0465137875822806E-2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1.2209327521793273E-2</v>
      </c>
      <c r="CZ548" s="890">
        <f t="shared" si="1657"/>
        <v>1.2209327521793273E-2</v>
      </c>
      <c r="DA548" s="890">
        <f t="shared" si="1657"/>
        <v>1.2209327521793273E-2</v>
      </c>
      <c r="DB548" s="891">
        <f t="shared" si="1657"/>
        <v>1.4651193026151929E-2</v>
      </c>
      <c r="DC548" s="891">
        <f t="shared" si="1657"/>
        <v>1.8313991282689911E-2</v>
      </c>
      <c r="DD548" s="891">
        <f t="shared" si="1657"/>
        <v>1.8313991282689911E-2</v>
      </c>
      <c r="DE548" s="890">
        <f t="shared" si="1658"/>
        <v>1.8313991282689911E-2</v>
      </c>
      <c r="DF548" s="890">
        <f t="shared" si="1658"/>
        <v>1.8313991282689911E-2</v>
      </c>
      <c r="DG548" s="890">
        <f t="shared" si="1658"/>
        <v>1.8313991282689911E-2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300</v>
      </c>
      <c r="CI550" s="864">
        <f t="shared" si="1659"/>
        <v>300</v>
      </c>
      <c r="CJ550" s="864">
        <f t="shared" si="1659"/>
        <v>600</v>
      </c>
      <c r="CK550" s="865">
        <f t="shared" si="1659"/>
        <v>600</v>
      </c>
      <c r="CL550" s="865">
        <f t="shared" si="1659"/>
        <v>600</v>
      </c>
      <c r="CM550" s="865">
        <f t="shared" si="1659"/>
        <v>600</v>
      </c>
      <c r="CN550" s="864">
        <f t="shared" si="1660"/>
        <v>600</v>
      </c>
      <c r="CO550" s="864">
        <f t="shared" si="1660"/>
        <v>600</v>
      </c>
      <c r="CP550" s="864">
        <f t="shared" si="1660"/>
        <v>600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600</v>
      </c>
      <c r="CZ550" s="907">
        <f t="shared" si="1657"/>
        <v>600</v>
      </c>
      <c r="DA550" s="907">
        <f t="shared" si="1657"/>
        <v>600</v>
      </c>
      <c r="DB550" s="908">
        <f t="shared" si="1657"/>
        <v>600</v>
      </c>
      <c r="DC550" s="908">
        <f t="shared" si="1657"/>
        <v>900</v>
      </c>
      <c r="DD550" s="908">
        <f t="shared" si="1657"/>
        <v>900</v>
      </c>
      <c r="DE550" s="907">
        <f t="shared" si="1658"/>
        <v>900</v>
      </c>
      <c r="DF550" s="907">
        <f t="shared" si="1658"/>
        <v>900</v>
      </c>
      <c r="DG550" s="907">
        <f t="shared" si="1658"/>
        <v>900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19.2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40</v>
      </c>
      <c r="CP552" s="864">
        <f t="shared" si="1802"/>
        <v>40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19.2</v>
      </c>
      <c r="CZ552" s="907">
        <f t="shared" si="1657"/>
        <v>19.2</v>
      </c>
      <c r="DA552" s="907">
        <f t="shared" si="1657"/>
        <v>19.2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3.7540423412204225E-3</v>
      </c>
      <c r="CI554" s="885">
        <f t="shared" si="1801"/>
        <v>3.7540423412204225E-3</v>
      </c>
      <c r="CJ554" s="885">
        <f t="shared" si="1801"/>
        <v>3.7540423412204225E-3</v>
      </c>
      <c r="CK554" s="886">
        <f t="shared" si="1801"/>
        <v>4.3797160647571602E-3</v>
      </c>
      <c r="CL554" s="886">
        <f t="shared" si="1801"/>
        <v>5.1324797633872975E-3</v>
      </c>
      <c r="CM554" s="886">
        <f t="shared" si="1801"/>
        <v>5.1324797633872975E-3</v>
      </c>
      <c r="CN554" s="885">
        <f t="shared" si="1802"/>
        <v>5.1324797633872975E-3</v>
      </c>
      <c r="CO554" s="885">
        <f t="shared" si="1802"/>
        <v>6.8433063511830622E-3</v>
      </c>
      <c r="CP554" s="885">
        <f t="shared" si="1802"/>
        <v>6.8433063511830622E-3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4.3797160647571602E-3</v>
      </c>
      <c r="CZ554" s="890">
        <f t="shared" si="1657"/>
        <v>4.3797160647571602E-3</v>
      </c>
      <c r="DA554" s="890">
        <f t="shared" si="1657"/>
        <v>4.3797160647571602E-3</v>
      </c>
      <c r="DB554" s="891">
        <f t="shared" si="1657"/>
        <v>6.8433063511830622E-3</v>
      </c>
      <c r="DC554" s="891">
        <f t="shared" si="1657"/>
        <v>6.8433063511830622E-3</v>
      </c>
      <c r="DD554" s="891">
        <f t="shared" si="1657"/>
        <v>6.8433063511830622E-3</v>
      </c>
      <c r="DE554" s="890">
        <f t="shared" si="1658"/>
        <v>6.8433063511830622E-3</v>
      </c>
      <c r="DF554" s="890">
        <f t="shared" si="1658"/>
        <v>6.8433063511830622E-3</v>
      </c>
      <c r="DG554" s="890">
        <f t="shared" si="1658"/>
        <v>8.211967621419675E-3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17</v>
      </c>
      <c r="CI555" s="864">
        <f t="shared" si="1801"/>
        <v>17</v>
      </c>
      <c r="CJ555" s="864">
        <f t="shared" si="1801"/>
        <v>17</v>
      </c>
      <c r="CK555" s="865">
        <f t="shared" si="1801"/>
        <v>17</v>
      </c>
      <c r="CL555" s="865">
        <f t="shared" si="1801"/>
        <v>17</v>
      </c>
      <c r="CM555" s="865">
        <f t="shared" si="1801"/>
        <v>17</v>
      </c>
      <c r="CN555" s="864">
        <f t="shared" si="1802"/>
        <v>17</v>
      </c>
      <c r="CO555" s="864">
        <f t="shared" si="1802"/>
        <v>17</v>
      </c>
      <c r="CP555" s="864">
        <f t="shared" si="1802"/>
        <v>17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326.39999999999998</v>
      </c>
      <c r="CI556" s="864">
        <f t="shared" si="1801"/>
        <v>326.39999999999998</v>
      </c>
      <c r="CJ556" s="864">
        <f t="shared" si="1801"/>
        <v>326.39999999999998</v>
      </c>
      <c r="CK556" s="865">
        <f t="shared" si="1801"/>
        <v>326.39999999999998</v>
      </c>
      <c r="CL556" s="865">
        <f t="shared" si="1801"/>
        <v>510</v>
      </c>
      <c r="CM556" s="865">
        <f t="shared" si="1801"/>
        <v>510</v>
      </c>
      <c r="CN556" s="864">
        <f t="shared" si="1802"/>
        <v>510</v>
      </c>
      <c r="CO556" s="864">
        <f t="shared" si="1802"/>
        <v>680</v>
      </c>
      <c r="CP556" s="864">
        <f t="shared" si="1802"/>
        <v>680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364.8</v>
      </c>
      <c r="CZ556" s="907">
        <f t="shared" si="1873"/>
        <v>364.8</v>
      </c>
      <c r="DA556" s="907">
        <f t="shared" si="1873"/>
        <v>364.8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3.9104607721046077E-4</v>
      </c>
      <c r="CI560" s="885">
        <f t="shared" si="1943"/>
        <v>3.9104607721046077E-4</v>
      </c>
      <c r="CJ560" s="885">
        <f t="shared" si="1943"/>
        <v>3.9104607721046077E-4</v>
      </c>
      <c r="CK560" s="886">
        <f t="shared" si="1943"/>
        <v>3.9104607721046077E-4</v>
      </c>
      <c r="CL560" s="886">
        <f t="shared" si="1943"/>
        <v>3.9104607721046077E-4</v>
      </c>
      <c r="CM560" s="886">
        <f t="shared" si="1943"/>
        <v>4.4690980252624088E-4</v>
      </c>
      <c r="CN560" s="885">
        <f t="shared" si="1944"/>
        <v>4.4690980252624088E-4</v>
      </c>
      <c r="CO560" s="885">
        <f t="shared" si="1944"/>
        <v>4.4690980252624088E-4</v>
      </c>
      <c r="CP560" s="885">
        <f t="shared" si="1944"/>
        <v>5.2139476961394766E-4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5.2139476961394766E-4</v>
      </c>
      <c r="CZ560" s="890">
        <f t="shared" si="1873"/>
        <v>5.2139476961394766E-4</v>
      </c>
      <c r="DA560" s="890">
        <f t="shared" si="1873"/>
        <v>5.2139476961394766E-4</v>
      </c>
      <c r="DB560" s="891">
        <f t="shared" si="1873"/>
        <v>5.2139476961394766E-4</v>
      </c>
      <c r="DC560" s="891">
        <f t="shared" si="1873"/>
        <v>5.2139476961394766E-4</v>
      </c>
      <c r="DD560" s="891">
        <f t="shared" si="1873"/>
        <v>5.2139476961394766E-4</v>
      </c>
      <c r="DE560" s="890">
        <f t="shared" si="1874"/>
        <v>5.2139476961394766E-4</v>
      </c>
      <c r="DF560" s="890">
        <f t="shared" si="1874"/>
        <v>5.2139476961394766E-4</v>
      </c>
      <c r="DG560" s="890">
        <f t="shared" si="1874"/>
        <v>6.2567372353673724E-4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9.3851058530510585E-4</v>
      </c>
      <c r="CI566" s="885">
        <f t="shared" si="2085"/>
        <v>9.3851058530510585E-4</v>
      </c>
      <c r="CJ566" s="885">
        <f t="shared" si="2085"/>
        <v>9.3851058530510585E-4</v>
      </c>
      <c r="CK566" s="886">
        <f t="shared" si="2085"/>
        <v>9.3851058530510585E-4</v>
      </c>
      <c r="CL566" s="886">
        <f t="shared" si="2085"/>
        <v>9.3851058530510585E-4</v>
      </c>
      <c r="CM566" s="886">
        <f t="shared" si="2085"/>
        <v>1.0725835260629781E-3</v>
      </c>
      <c r="CN566" s="885">
        <f t="shared" si="2086"/>
        <v>1.0725835260629781E-3</v>
      </c>
      <c r="CO566" s="885">
        <f t="shared" si="2086"/>
        <v>1.0725835260629781E-3</v>
      </c>
      <c r="CP566" s="885">
        <f t="shared" si="2086"/>
        <v>1.2513474470734745E-3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1.2513474470734745E-3</v>
      </c>
      <c r="CZ566" s="890">
        <f t="shared" si="2087"/>
        <v>1.2513474470734745E-3</v>
      </c>
      <c r="DA566" s="890">
        <f t="shared" si="2087"/>
        <v>1.2513474470734745E-3</v>
      </c>
      <c r="DB566" s="891">
        <f t="shared" si="2087"/>
        <v>1.2513474470734745E-3</v>
      </c>
      <c r="DC566" s="891">
        <f t="shared" si="2087"/>
        <v>1.2513474470734745E-3</v>
      </c>
      <c r="DD566" s="891">
        <f t="shared" si="2087"/>
        <v>1.2513474470734745E-3</v>
      </c>
      <c r="DE566" s="890">
        <f t="shared" si="2088"/>
        <v>1.2513474470734745E-3</v>
      </c>
      <c r="DF566" s="890">
        <f t="shared" si="2088"/>
        <v>1.2513474470734745E-3</v>
      </c>
      <c r="DG566" s="890">
        <f t="shared" si="2088"/>
        <v>1.5016169364881697E-3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 t="str">
        <f t="shared" si="2087"/>
        <v/>
      </c>
      <c r="CZ570" s="907" t="str">
        <f t="shared" si="2087"/>
        <v/>
      </c>
      <c r="DA570" s="907" t="str">
        <f t="shared" si="2087"/>
        <v/>
      </c>
      <c r="DB570" s="908" t="str">
        <f t="shared" si="2087"/>
        <v/>
      </c>
      <c r="DC570" s="908" t="str">
        <f t="shared" si="2087"/>
        <v/>
      </c>
      <c r="DD570" s="908" t="str">
        <f t="shared" si="2087"/>
        <v/>
      </c>
      <c r="DE570" s="907" t="str">
        <f t="shared" si="2088"/>
        <v/>
      </c>
      <c r="DF570" s="907" t="str">
        <f t="shared" si="2088"/>
        <v/>
      </c>
      <c r="DG570" s="907" t="str">
        <f t="shared" si="2088"/>
        <v/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 t="str">
        <f t="shared" si="2087"/>
        <v/>
      </c>
      <c r="CZ572" s="890" t="str">
        <f t="shared" si="2087"/>
        <v/>
      </c>
      <c r="DA572" s="890" t="str">
        <f t="shared" si="2087"/>
        <v/>
      </c>
      <c r="DB572" s="891" t="str">
        <f t="shared" si="2087"/>
        <v/>
      </c>
      <c r="DC572" s="891" t="str">
        <f t="shared" si="2087"/>
        <v/>
      </c>
      <c r="DD572" s="891" t="str">
        <f t="shared" si="2087"/>
        <v/>
      </c>
      <c r="DE572" s="890" t="str">
        <f t="shared" si="2088"/>
        <v/>
      </c>
      <c r="DF572" s="890" t="str">
        <f t="shared" si="2088"/>
        <v/>
      </c>
      <c r="DG572" s="890" t="str">
        <f t="shared" si="2088"/>
        <v/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 t="str">
        <f t="shared" si="2087"/>
        <v/>
      </c>
      <c r="CZ573" s="907" t="str">
        <f t="shared" si="2087"/>
        <v/>
      </c>
      <c r="DA573" s="907" t="str">
        <f t="shared" si="2087"/>
        <v/>
      </c>
      <c r="DB573" s="908" t="str">
        <f t="shared" si="2087"/>
        <v/>
      </c>
      <c r="DC573" s="908" t="str">
        <f t="shared" si="2087"/>
        <v/>
      </c>
      <c r="DD573" s="908" t="str">
        <f t="shared" si="2087"/>
        <v/>
      </c>
      <c r="DE573" s="907" t="str">
        <f t="shared" si="2088"/>
        <v/>
      </c>
      <c r="DF573" s="907" t="str">
        <f t="shared" si="2088"/>
        <v/>
      </c>
      <c r="DG573" s="907" t="str">
        <f t="shared" si="2088"/>
        <v/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 t="str">
        <f t="shared" si="2399"/>
        <v/>
      </c>
      <c r="CZ574" s="907" t="str">
        <f t="shared" si="2399"/>
        <v/>
      </c>
      <c r="DA574" s="907" t="str">
        <f t="shared" si="2399"/>
        <v/>
      </c>
      <c r="DB574" s="908" t="str">
        <f t="shared" si="2399"/>
        <v/>
      </c>
      <c r="DC574" s="908" t="str">
        <f t="shared" si="2399"/>
        <v/>
      </c>
      <c r="DD574" s="908" t="str">
        <f t="shared" si="2399"/>
        <v/>
      </c>
      <c r="DE574" s="907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7" t="str">
        <f t="shared" si="2400"/>
        <v/>
      </c>
      <c r="DG574" s="907" t="str">
        <f t="shared" si="2400"/>
        <v/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2</v>
      </c>
      <c r="CI575" s="869">
        <f t="shared" si="2241"/>
        <v>2</v>
      </c>
      <c r="CJ575" s="869">
        <f t="shared" si="2241"/>
        <v>2</v>
      </c>
      <c r="CK575" s="870">
        <f t="shared" si="2241"/>
        <v>2</v>
      </c>
      <c r="CL575" s="870">
        <f t="shared" si="2241"/>
        <v>2</v>
      </c>
      <c r="CM575" s="870">
        <f t="shared" si="2241"/>
        <v>2</v>
      </c>
      <c r="CN575" s="869">
        <f t="shared" si="2242"/>
        <v>2</v>
      </c>
      <c r="CO575" s="869">
        <f t="shared" si="2242"/>
        <v>2</v>
      </c>
      <c r="CP575" s="869">
        <f t="shared" si="2242"/>
        <v>2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8.9940597758405975E-4</v>
      </c>
      <c r="CI578" s="885">
        <f t="shared" si="2241"/>
        <v>8.9940597758405975E-4</v>
      </c>
      <c r="CJ578" s="885">
        <f t="shared" si="2241"/>
        <v>8.9940597758405975E-4</v>
      </c>
      <c r="CK578" s="886">
        <f t="shared" si="2241"/>
        <v>8.9940597758405975E-4</v>
      </c>
      <c r="CL578" s="886">
        <f t="shared" si="2241"/>
        <v>8.9940597758405975E-4</v>
      </c>
      <c r="CM578" s="886">
        <f t="shared" si="2241"/>
        <v>1.0278925458103538E-3</v>
      </c>
      <c r="CN578" s="885">
        <f t="shared" si="2242"/>
        <v>1.0278925458103538E-3</v>
      </c>
      <c r="CO578" s="885">
        <f t="shared" si="2242"/>
        <v>1.0278925458103538E-3</v>
      </c>
      <c r="CP578" s="885">
        <f t="shared" si="2242"/>
        <v>1.1992079701120797E-3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5.9960398505603987E-4</v>
      </c>
      <c r="CZ578" s="890">
        <f t="shared" si="2399"/>
        <v>5.9960398505603987E-4</v>
      </c>
      <c r="DA578" s="890">
        <f t="shared" si="2399"/>
        <v>5.9960398505603987E-4</v>
      </c>
      <c r="DB578" s="891">
        <f t="shared" si="2399"/>
        <v>5.9960398505603987E-4</v>
      </c>
      <c r="DC578" s="891">
        <f t="shared" si="2399"/>
        <v>5.9960398505603987E-4</v>
      </c>
      <c r="DD578" s="891">
        <f t="shared" si="2399"/>
        <v>5.9960398505603987E-4</v>
      </c>
      <c r="DE578" s="890">
        <f t="shared" si="2400"/>
        <v>5.9960398505603987E-4</v>
      </c>
      <c r="DF578" s="890">
        <f t="shared" si="2400"/>
        <v>5.9960398505603987E-4</v>
      </c>
      <c r="DG578" s="890">
        <f t="shared" si="2400"/>
        <v>7.1952478206724769E-4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480</v>
      </c>
      <c r="CI580" s="869">
        <f t="shared" si="2539"/>
        <v>480</v>
      </c>
      <c r="CJ580" s="869">
        <f t="shared" si="2539"/>
        <v>480</v>
      </c>
      <c r="CK580" s="870">
        <f t="shared" si="2539"/>
        <v>480</v>
      </c>
      <c r="CL580" s="870">
        <f t="shared" si="2539"/>
        <v>480</v>
      </c>
      <c r="CM580" s="870">
        <f t="shared" si="2539"/>
        <v>480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9">
        <f t="shared" si="2540"/>
        <v>480</v>
      </c>
      <c r="CP580" s="869">
        <f t="shared" si="2540"/>
        <v>480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>
        <v>12</v>
      </c>
      <c r="BW582" s="1020">
        <v>12</v>
      </c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 t="str">
        <f t="shared" si="2549"/>
        <v/>
      </c>
      <c r="CZ582" s="907" t="str">
        <f t="shared" si="2549"/>
        <v/>
      </c>
      <c r="DA582" s="907" t="str">
        <f t="shared" si="2549"/>
        <v/>
      </c>
      <c r="DB582" s="908" t="str">
        <f t="shared" si="2549"/>
        <v/>
      </c>
      <c r="DC582" s="908" t="str">
        <f t="shared" si="2549"/>
        <v/>
      </c>
      <c r="DD582" s="908" t="str">
        <f t="shared" si="2549"/>
        <v/>
      </c>
      <c r="DE582" s="907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7" t="str">
        <f t="shared" si="2550"/>
        <v/>
      </c>
      <c r="DG582" s="907" t="str">
        <f t="shared" si="2550"/>
        <v/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 t="str">
        <f t="shared" si="2549"/>
        <v/>
      </c>
      <c r="CZ584" s="890" t="str">
        <f t="shared" si="2549"/>
        <v/>
      </c>
      <c r="DA584" s="890" t="str">
        <f t="shared" si="2549"/>
        <v/>
      </c>
      <c r="DB584" s="891" t="str">
        <f t="shared" si="2549"/>
        <v/>
      </c>
      <c r="DC584" s="891" t="str">
        <f t="shared" si="2549"/>
        <v/>
      </c>
      <c r="DD584" s="891" t="str">
        <f t="shared" si="2549"/>
        <v/>
      </c>
      <c r="DE584" s="890" t="str">
        <f t="shared" si="2550"/>
        <v/>
      </c>
      <c r="DF584" s="890" t="str">
        <f t="shared" si="2550"/>
        <v/>
      </c>
      <c r="DG584" s="890" t="str">
        <f t="shared" si="2550"/>
        <v/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 t="str">
        <f t="shared" si="2549"/>
        <v/>
      </c>
      <c r="CZ585" s="907" t="str">
        <f t="shared" si="2549"/>
        <v/>
      </c>
      <c r="DA585" s="907" t="str">
        <f t="shared" si="2549"/>
        <v/>
      </c>
      <c r="DB585" s="908" t="str">
        <f t="shared" si="2549"/>
        <v/>
      </c>
      <c r="DC585" s="908" t="str">
        <f t="shared" si="2549"/>
        <v/>
      </c>
      <c r="DD585" s="908" t="str">
        <f t="shared" si="2549"/>
        <v/>
      </c>
      <c r="DE585" s="907" t="str">
        <f t="shared" si="2550"/>
        <v/>
      </c>
      <c r="DF585" s="907" t="str">
        <f t="shared" si="2550"/>
        <v/>
      </c>
      <c r="DG585" s="907" t="str">
        <f t="shared" si="2550"/>
        <v/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 t="str">
        <f t="shared" si="2549"/>
        <v/>
      </c>
      <c r="CZ586" s="907" t="str">
        <f t="shared" si="2549"/>
        <v/>
      </c>
      <c r="DA586" s="907" t="str">
        <f t="shared" si="2549"/>
        <v/>
      </c>
      <c r="DB586" s="908" t="str">
        <f t="shared" si="2549"/>
        <v/>
      </c>
      <c r="DC586" s="908" t="str">
        <f t="shared" si="2549"/>
        <v/>
      </c>
      <c r="DD586" s="908" t="str">
        <f t="shared" si="2549"/>
        <v/>
      </c>
      <c r="DE586" s="907" t="str">
        <f t="shared" si="2550"/>
        <v/>
      </c>
      <c r="DF586" s="907" t="str">
        <f t="shared" si="2550"/>
        <v/>
      </c>
      <c r="DG586" s="907" t="str">
        <f t="shared" si="2550"/>
        <v/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 t="str">
        <f t="shared" si="2705"/>
        <v/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0.5</v>
      </c>
      <c r="CZ587" s="890">
        <f t="shared" si="2549"/>
        <v>0.5</v>
      </c>
      <c r="DA587" s="890">
        <f t="shared" si="2549"/>
        <v>0.5</v>
      </c>
      <c r="DB587" s="891">
        <f t="shared" si="2549"/>
        <v>0.5</v>
      </c>
      <c r="DC587" s="891">
        <f t="shared" si="2549"/>
        <v>0.5</v>
      </c>
      <c r="DD587" s="891">
        <f t="shared" si="2549"/>
        <v>0.5</v>
      </c>
      <c r="DE587" s="890">
        <f t="shared" si="2550"/>
        <v>0.5</v>
      </c>
      <c r="DF587" s="890">
        <f t="shared" si="2550"/>
        <v>0.5</v>
      </c>
      <c r="DG587" s="890">
        <f t="shared" si="2550"/>
        <v>0.5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6.4952753424657537E-3</v>
      </c>
      <c r="CI590" s="885">
        <f t="shared" si="2539"/>
        <v>6.4952753424657537E-3</v>
      </c>
      <c r="CJ590" s="885">
        <f t="shared" si="2539"/>
        <v>6.4952753424657537E-3</v>
      </c>
      <c r="CK590" s="886">
        <f t="shared" si="2539"/>
        <v>6.4952753424657537E-3</v>
      </c>
      <c r="CL590" s="886">
        <f t="shared" si="2539"/>
        <v>6.4952753424657537E-3</v>
      </c>
      <c r="CM590" s="886">
        <f t="shared" si="2539"/>
        <v>7.4231718199608615E-3</v>
      </c>
      <c r="CN590" s="885">
        <f t="shared" si="2540"/>
        <v>7.4231718199608615E-3</v>
      </c>
      <c r="CO590" s="885">
        <f t="shared" si="2540"/>
        <v>7.4231718199608615E-3</v>
      </c>
      <c r="CP590" s="885">
        <f t="shared" si="2540"/>
        <v>8.6603671232876722E-3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8.6603671232876722E-3</v>
      </c>
      <c r="CZ590" s="890">
        <f t="shared" si="2549"/>
        <v>8.6603671232876722E-3</v>
      </c>
      <c r="DA590" s="890">
        <f t="shared" si="2549"/>
        <v>8.6603671232876722E-3</v>
      </c>
      <c r="DB590" s="891">
        <f t="shared" si="2549"/>
        <v>8.6603671232876722E-3</v>
      </c>
      <c r="DC590" s="891">
        <f t="shared" si="2549"/>
        <v>8.6603671232876722E-3</v>
      </c>
      <c r="DD590" s="891">
        <f t="shared" si="2549"/>
        <v>8.6603671232876722E-3</v>
      </c>
      <c r="DE590" s="890">
        <f t="shared" si="2550"/>
        <v>8.6603671232876722E-3</v>
      </c>
      <c r="DF590" s="890">
        <f t="shared" si="2550"/>
        <v>8.6603671232876722E-3</v>
      </c>
      <c r="DG590" s="890">
        <f t="shared" si="2550"/>
        <v>1.0392440547945204E-2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1</v>
      </c>
      <c r="CZ594" s="907">
        <f t="shared" si="2866"/>
        <v>1</v>
      </c>
      <c r="DA594" s="907">
        <f t="shared" si="2866"/>
        <v>1</v>
      </c>
      <c r="DB594" s="908">
        <f t="shared" si="2866"/>
        <v>1</v>
      </c>
      <c r="DC594" s="908">
        <f t="shared" si="2866"/>
        <v>1</v>
      </c>
      <c r="DD594" s="908">
        <f t="shared" si="2866"/>
        <v>1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7">
        <f t="shared" si="2867"/>
        <v>1</v>
      </c>
      <c r="DG594" s="907">
        <f t="shared" si="2867"/>
        <v>1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6</v>
      </c>
      <c r="CI595" s="869">
        <f t="shared" si="2864"/>
        <v>6</v>
      </c>
      <c r="CJ595" s="869">
        <f t="shared" si="2864"/>
        <v>6</v>
      </c>
      <c r="CK595" s="870">
        <f t="shared" si="2864"/>
        <v>6</v>
      </c>
      <c r="CL595" s="870">
        <f t="shared" si="2864"/>
        <v>6</v>
      </c>
      <c r="CM595" s="870">
        <f t="shared" si="2864"/>
        <v>6</v>
      </c>
      <c r="CN595" s="869">
        <f t="shared" si="2865"/>
        <v>6</v>
      </c>
      <c r="CO595" s="869">
        <f t="shared" si="2865"/>
        <v>6</v>
      </c>
      <c r="CP595" s="869">
        <f t="shared" si="2865"/>
        <v>6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3.2261301369863014E-4</v>
      </c>
      <c r="CI597" s="885">
        <f t="shared" si="2864"/>
        <v>3.2261301369863014E-4</v>
      </c>
      <c r="CJ597" s="885">
        <f t="shared" si="2864"/>
        <v>3.2261301369863014E-4</v>
      </c>
      <c r="CK597" s="886">
        <f t="shared" si="2864"/>
        <v>3.2261301369863014E-4</v>
      </c>
      <c r="CL597" s="886">
        <f t="shared" si="2864"/>
        <v>3.2261301369863014E-4</v>
      </c>
      <c r="CM597" s="886">
        <f t="shared" si="2864"/>
        <v>3.6870058708414873E-4</v>
      </c>
      <c r="CN597" s="885">
        <f t="shared" si="2865"/>
        <v>3.6870058708414873E-4</v>
      </c>
      <c r="CO597" s="885">
        <f t="shared" si="2865"/>
        <v>3.6870058708414873E-4</v>
      </c>
      <c r="CP597" s="885">
        <f t="shared" si="2865"/>
        <v>4.3015068493150688E-4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8.6030136986301375E-4</v>
      </c>
      <c r="CZ597" s="890">
        <f t="shared" si="2866"/>
        <v>8.6030136986301375E-4</v>
      </c>
      <c r="DA597" s="890">
        <f t="shared" si="2866"/>
        <v>8.6030136986301375E-4</v>
      </c>
      <c r="DB597" s="891">
        <f t="shared" si="2866"/>
        <v>8.6030136986301375E-4</v>
      </c>
      <c r="DC597" s="891">
        <f t="shared" si="2866"/>
        <v>8.6030136986301375E-4</v>
      </c>
      <c r="DD597" s="891">
        <f t="shared" si="2866"/>
        <v>8.6030136986301375E-4</v>
      </c>
      <c r="DE597" s="890">
        <f t="shared" si="2867"/>
        <v>8.6030136986301375E-4</v>
      </c>
      <c r="DF597" s="890">
        <f t="shared" si="2867"/>
        <v>8.6030136986301375E-4</v>
      </c>
      <c r="DG597" s="890">
        <f t="shared" si="2867"/>
        <v>1.0323616438356164E-3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480</v>
      </c>
      <c r="DA599" s="907">
        <f t="shared" si="2893"/>
        <v>480</v>
      </c>
      <c r="DB599" s="908">
        <f t="shared" si="2893"/>
        <v>480</v>
      </c>
      <c r="DC599" s="908">
        <f t="shared" si="2893"/>
        <v>480</v>
      </c>
      <c r="DD599" s="908">
        <f t="shared" si="2893"/>
        <v>480</v>
      </c>
      <c r="DE599" s="907">
        <f t="shared" si="2893"/>
        <v>480</v>
      </c>
      <c r="DF599" s="907">
        <f t="shared" si="2893"/>
        <v>480</v>
      </c>
      <c r="DG599" s="907">
        <f t="shared" si="2893"/>
        <v>480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4</v>
      </c>
      <c r="CI601" s="869">
        <f t="shared" si="2906"/>
        <v>4</v>
      </c>
      <c r="CJ601" s="869">
        <f t="shared" si="2906"/>
        <v>4</v>
      </c>
      <c r="CK601" s="870">
        <f t="shared" si="2906"/>
        <v>4</v>
      </c>
      <c r="CL601" s="870">
        <f t="shared" si="2906"/>
        <v>4</v>
      </c>
      <c r="CM601" s="870">
        <f t="shared" si="2906"/>
        <v>4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9">
        <f t="shared" si="2907"/>
        <v>4</v>
      </c>
      <c r="CP601" s="869">
        <f t="shared" si="2907"/>
        <v>4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6</v>
      </c>
      <c r="CZ601" s="907">
        <f t="shared" si="2908"/>
        <v>6</v>
      </c>
      <c r="DA601" s="907">
        <f t="shared" si="2908"/>
        <v>6</v>
      </c>
      <c r="DB601" s="908">
        <f t="shared" si="2908"/>
        <v>6</v>
      </c>
      <c r="DC601" s="908">
        <f t="shared" si="2908"/>
        <v>6</v>
      </c>
      <c r="DD601" s="908">
        <f t="shared" si="2908"/>
        <v>6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7">
        <f t="shared" si="2909"/>
        <v>6</v>
      </c>
      <c r="DG601" s="907">
        <f t="shared" si="2909"/>
        <v>6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1.4116763387297634E-3</v>
      </c>
      <c r="CI603" s="885">
        <f t="shared" si="2906"/>
        <v>1.4116763387297634E-3</v>
      </c>
      <c r="CJ603" s="885">
        <f t="shared" si="2906"/>
        <v>1.4116763387297634E-3</v>
      </c>
      <c r="CK603" s="886">
        <f t="shared" si="2906"/>
        <v>1.4116763387297634E-3</v>
      </c>
      <c r="CL603" s="886">
        <f t="shared" si="2906"/>
        <v>1.4116763387297634E-3</v>
      </c>
      <c r="CM603" s="886">
        <f t="shared" si="2906"/>
        <v>1.6133443871197296E-3</v>
      </c>
      <c r="CN603" s="885">
        <f t="shared" si="2907"/>
        <v>1.6133443871197296E-3</v>
      </c>
      <c r="CO603" s="885">
        <f t="shared" si="2907"/>
        <v>1.6133443871197296E-3</v>
      </c>
      <c r="CP603" s="885">
        <f t="shared" si="2907"/>
        <v>1.8822351183063514E-3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2.8233526774595267E-3</v>
      </c>
      <c r="CZ603" s="890">
        <f t="shared" si="2908"/>
        <v>2.8233526774595267E-3</v>
      </c>
      <c r="DA603" s="890">
        <f t="shared" si="2908"/>
        <v>2.8233526774595267E-3</v>
      </c>
      <c r="DB603" s="891">
        <f t="shared" si="2908"/>
        <v>2.8233526774595267E-3</v>
      </c>
      <c r="DC603" s="891">
        <f t="shared" si="2908"/>
        <v>2.8233526774595267E-3</v>
      </c>
      <c r="DD603" s="891">
        <f t="shared" si="2908"/>
        <v>2.8233526774595267E-3</v>
      </c>
      <c r="DE603" s="890">
        <f t="shared" si="2909"/>
        <v>2.8233526774595267E-3</v>
      </c>
      <c r="DF603" s="890">
        <f t="shared" si="2909"/>
        <v>2.8233526774595267E-3</v>
      </c>
      <c r="DG603" s="890">
        <f t="shared" si="2909"/>
        <v>3.3880232129514317E-3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68</v>
      </c>
      <c r="CI605" s="869">
        <f t="shared" si="2906"/>
        <v>68</v>
      </c>
      <c r="CJ605" s="869">
        <f t="shared" si="2906"/>
        <v>68</v>
      </c>
      <c r="CK605" s="870">
        <f t="shared" si="2906"/>
        <v>68</v>
      </c>
      <c r="CL605" s="870">
        <f t="shared" si="2906"/>
        <v>68</v>
      </c>
      <c r="CM605" s="870">
        <f t="shared" si="2906"/>
        <v>68</v>
      </c>
      <c r="CN605" s="869">
        <f t="shared" si="2907"/>
        <v>68</v>
      </c>
      <c r="CO605" s="869">
        <f t="shared" si="2907"/>
        <v>68</v>
      </c>
      <c r="CP605" s="869">
        <f t="shared" si="2907"/>
        <v>68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102</v>
      </c>
      <c r="CZ605" s="907">
        <f t="shared" si="2908"/>
        <v>102</v>
      </c>
      <c r="DA605" s="907">
        <f t="shared" si="2908"/>
        <v>102</v>
      </c>
      <c r="DB605" s="908">
        <f t="shared" si="2908"/>
        <v>102</v>
      </c>
      <c r="DC605" s="908">
        <f t="shared" si="2908"/>
        <v>102</v>
      </c>
      <c r="DD605" s="908">
        <f t="shared" si="2908"/>
        <v>102</v>
      </c>
      <c r="DE605" s="907">
        <f t="shared" si="2909"/>
        <v>102</v>
      </c>
      <c r="DF605" s="907">
        <f t="shared" si="2909"/>
        <v>102</v>
      </c>
      <c r="DG605" s="907">
        <f t="shared" si="2909"/>
        <v>102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 t="str">
        <f t="shared" si="2949"/>
        <v/>
      </c>
      <c r="CZ607" s="907" t="str">
        <f t="shared" si="2949"/>
        <v/>
      </c>
      <c r="DA607" s="907" t="str">
        <f t="shared" si="2949"/>
        <v/>
      </c>
      <c r="DB607" s="908" t="str">
        <f t="shared" si="2949"/>
        <v/>
      </c>
      <c r="DC607" s="908" t="str">
        <f t="shared" si="2949"/>
        <v/>
      </c>
      <c r="DD607" s="908" t="str">
        <f t="shared" si="2949"/>
        <v/>
      </c>
      <c r="DE607" s="907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7" t="str">
        <f t="shared" si="2950"/>
        <v/>
      </c>
      <c r="DG607" s="907" t="str">
        <f t="shared" si="2950"/>
        <v/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 t="str">
        <f t="shared" si="2949"/>
        <v/>
      </c>
      <c r="CZ609" s="890" t="str">
        <f t="shared" si="2949"/>
        <v/>
      </c>
      <c r="DA609" s="890" t="str">
        <f t="shared" si="2949"/>
        <v/>
      </c>
      <c r="DB609" s="891" t="str">
        <f t="shared" si="2949"/>
        <v/>
      </c>
      <c r="DC609" s="891" t="str">
        <f t="shared" si="2949"/>
        <v/>
      </c>
      <c r="DD609" s="891" t="str">
        <f t="shared" si="2949"/>
        <v/>
      </c>
      <c r="DE609" s="890" t="str">
        <f t="shared" si="2950"/>
        <v/>
      </c>
      <c r="DF609" s="890" t="str">
        <f t="shared" si="2950"/>
        <v/>
      </c>
      <c r="DG609" s="890" t="str">
        <f t="shared" si="2950"/>
        <v/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 t="str">
        <f t="shared" si="2949"/>
        <v/>
      </c>
      <c r="CZ610" s="907" t="str">
        <f t="shared" si="2949"/>
        <v/>
      </c>
      <c r="DA610" s="907" t="str">
        <f t="shared" si="2949"/>
        <v/>
      </c>
      <c r="DB610" s="908" t="str">
        <f t="shared" si="2949"/>
        <v/>
      </c>
      <c r="DC610" s="908" t="str">
        <f t="shared" si="2949"/>
        <v/>
      </c>
      <c r="DD610" s="908" t="str">
        <f t="shared" si="2949"/>
        <v/>
      </c>
      <c r="DE610" s="907" t="str">
        <f t="shared" si="2950"/>
        <v/>
      </c>
      <c r="DF610" s="907" t="str">
        <f t="shared" si="2950"/>
        <v/>
      </c>
      <c r="DG610" s="907" t="str">
        <f t="shared" si="2950"/>
        <v/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 t="str">
        <f t="shared" si="2949"/>
        <v/>
      </c>
      <c r="CZ611" s="907" t="str">
        <f t="shared" si="2949"/>
        <v/>
      </c>
      <c r="DA611" s="907" t="str">
        <f t="shared" si="2949"/>
        <v/>
      </c>
      <c r="DB611" s="908" t="str">
        <f t="shared" si="2949"/>
        <v/>
      </c>
      <c r="DC611" s="908" t="str">
        <f t="shared" si="2949"/>
        <v/>
      </c>
      <c r="DD611" s="908" t="str">
        <f t="shared" si="2949"/>
        <v/>
      </c>
      <c r="DE611" s="907" t="str">
        <f t="shared" si="2950"/>
        <v/>
      </c>
      <c r="DF611" s="907" t="str">
        <f t="shared" si="2950"/>
        <v/>
      </c>
      <c r="DG611" s="907" t="str">
        <f t="shared" si="2950"/>
        <v/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2</v>
      </c>
      <c r="CI613" s="864">
        <f t="shared" si="2976"/>
        <v>2</v>
      </c>
      <c r="CJ613" s="864">
        <f t="shared" si="2976"/>
        <v>2</v>
      </c>
      <c r="CK613" s="865">
        <f t="shared" si="2976"/>
        <v>2</v>
      </c>
      <c r="CL613" s="865">
        <f t="shared" si="2976"/>
        <v>2</v>
      </c>
      <c r="CM613" s="865">
        <f t="shared" si="2976"/>
        <v>2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4">
        <f t="shared" si="2977"/>
        <v>2</v>
      </c>
      <c r="CP613" s="864">
        <f t="shared" si="2977"/>
        <v>2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4</v>
      </c>
      <c r="CZ613" s="907">
        <f t="shared" si="2978"/>
        <v>4</v>
      </c>
      <c r="DA613" s="907">
        <f t="shared" si="2978"/>
        <v>4</v>
      </c>
      <c r="DB613" s="908">
        <f t="shared" si="2978"/>
        <v>4</v>
      </c>
      <c r="DC613" s="908">
        <f t="shared" si="2978"/>
        <v>4</v>
      </c>
      <c r="DD613" s="908">
        <f t="shared" si="2978"/>
        <v>4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7">
        <f t="shared" si="2979"/>
        <v>4</v>
      </c>
      <c r="DG613" s="907">
        <f t="shared" si="2979"/>
        <v>4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1.7271201743462018E-4</v>
      </c>
      <c r="CI615" s="885">
        <f t="shared" si="2976"/>
        <v>1.7271201743462018E-4</v>
      </c>
      <c r="CJ615" s="885">
        <f t="shared" si="2976"/>
        <v>1.7271201743462018E-4</v>
      </c>
      <c r="CK615" s="886">
        <f t="shared" si="2976"/>
        <v>1.7271201743462018E-4</v>
      </c>
      <c r="CL615" s="886">
        <f t="shared" si="2976"/>
        <v>1.7271201743462018E-4</v>
      </c>
      <c r="CM615" s="886">
        <f t="shared" si="2976"/>
        <v>1.9738516278242305E-4</v>
      </c>
      <c r="CN615" s="885">
        <f t="shared" si="2977"/>
        <v>1.9738516278242305E-4</v>
      </c>
      <c r="CO615" s="885">
        <f t="shared" si="2977"/>
        <v>1.9738516278242305E-4</v>
      </c>
      <c r="CP615" s="885">
        <f t="shared" si="2977"/>
        <v>2.302826899128269E-4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4.605653798256538E-4</v>
      </c>
      <c r="CZ615" s="890">
        <f t="shared" si="2978"/>
        <v>4.605653798256538E-4</v>
      </c>
      <c r="DA615" s="890">
        <f t="shared" si="2978"/>
        <v>4.605653798256538E-4</v>
      </c>
      <c r="DB615" s="891">
        <f t="shared" si="2978"/>
        <v>4.605653798256538E-4</v>
      </c>
      <c r="DC615" s="891">
        <f t="shared" si="2978"/>
        <v>4.605653798256538E-4</v>
      </c>
      <c r="DD615" s="891">
        <f t="shared" si="2978"/>
        <v>4.605653798256538E-4</v>
      </c>
      <c r="DE615" s="890">
        <f t="shared" si="2979"/>
        <v>4.605653798256538E-4</v>
      </c>
      <c r="DF615" s="890">
        <f t="shared" si="2979"/>
        <v>4.605653798256538E-4</v>
      </c>
      <c r="DG615" s="890">
        <f t="shared" si="2979"/>
        <v>5.5267845579078448E-4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46</v>
      </c>
      <c r="CI617" s="864">
        <f t="shared" si="2976"/>
        <v>46</v>
      </c>
      <c r="CJ617" s="864">
        <f t="shared" si="2976"/>
        <v>46</v>
      </c>
      <c r="CK617" s="865">
        <f t="shared" si="2976"/>
        <v>46</v>
      </c>
      <c r="CL617" s="865">
        <f t="shared" si="2976"/>
        <v>46</v>
      </c>
      <c r="CM617" s="865">
        <f t="shared" si="2976"/>
        <v>46</v>
      </c>
      <c r="CN617" s="864">
        <f t="shared" si="2977"/>
        <v>46</v>
      </c>
      <c r="CO617" s="864">
        <f t="shared" si="2977"/>
        <v>46</v>
      </c>
      <c r="CP617" s="864">
        <f t="shared" si="2977"/>
        <v>46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92</v>
      </c>
      <c r="CZ617" s="907">
        <f t="shared" si="2978"/>
        <v>92</v>
      </c>
      <c r="DA617" s="907">
        <f t="shared" si="2978"/>
        <v>92</v>
      </c>
      <c r="DB617" s="908">
        <f t="shared" si="2978"/>
        <v>92</v>
      </c>
      <c r="DC617" s="908">
        <f t="shared" si="2978"/>
        <v>92</v>
      </c>
      <c r="DD617" s="908">
        <f t="shared" si="2978"/>
        <v>92</v>
      </c>
      <c r="DE617" s="907">
        <f t="shared" si="2979"/>
        <v>92</v>
      </c>
      <c r="DF617" s="907">
        <f t="shared" si="2979"/>
        <v>92</v>
      </c>
      <c r="DG617" s="907">
        <f t="shared" si="2979"/>
        <v>92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96</v>
      </c>
      <c r="CK619" s="865">
        <f t="shared" si="3001"/>
        <v>96</v>
      </c>
      <c r="CL619" s="865">
        <f t="shared" si="3001"/>
        <v>96</v>
      </c>
      <c r="CM619" s="865">
        <f t="shared" si="3001"/>
        <v>96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4">
        <f t="shared" si="3002"/>
        <v>96</v>
      </c>
      <c r="CP619" s="864">
        <f t="shared" si="3002"/>
        <v>96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48</v>
      </c>
      <c r="CZ619" s="907">
        <f t="shared" si="3003"/>
        <v>48</v>
      </c>
      <c r="DA619" s="907">
        <f t="shared" si="3003"/>
        <v>48</v>
      </c>
      <c r="DB619" s="908">
        <f t="shared" si="3003"/>
        <v>48</v>
      </c>
      <c r="DC619" s="908">
        <f t="shared" si="3003"/>
        <v>180</v>
      </c>
      <c r="DD619" s="908">
        <f t="shared" si="3003"/>
        <v>180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7">
        <f t="shared" si="3004"/>
        <v>180</v>
      </c>
      <c r="DG619" s="907">
        <f t="shared" si="3004"/>
        <v>180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3.8434243017256716E-3</v>
      </c>
      <c r="CI621" s="885">
        <f t="shared" si="3001"/>
        <v>4.4839950186799501E-3</v>
      </c>
      <c r="CJ621" s="885">
        <f t="shared" si="3001"/>
        <v>6.7259925280199247E-3</v>
      </c>
      <c r="CK621" s="886">
        <f t="shared" si="3001"/>
        <v>6.7259925280199247E-3</v>
      </c>
      <c r="CL621" s="886">
        <f t="shared" si="3001"/>
        <v>6.7259925280199247E-3</v>
      </c>
      <c r="CM621" s="886">
        <f t="shared" si="3001"/>
        <v>6.7259925280199247E-3</v>
      </c>
      <c r="CN621" s="885">
        <f t="shared" si="3002"/>
        <v>6.7259925280199247E-3</v>
      </c>
      <c r="CO621" s="885">
        <f t="shared" si="3002"/>
        <v>7.6868486034513432E-3</v>
      </c>
      <c r="CP621" s="885">
        <f t="shared" si="3002"/>
        <v>7.6868486034513432E-3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4.4839950186799501E-3</v>
      </c>
      <c r="CZ621" s="890">
        <f t="shared" si="3003"/>
        <v>4.4839950186799501E-3</v>
      </c>
      <c r="DA621" s="890">
        <f t="shared" si="3003"/>
        <v>4.4839950186799501E-3</v>
      </c>
      <c r="DB621" s="891">
        <f t="shared" si="3003"/>
        <v>5.3807940224159393E-3</v>
      </c>
      <c r="DC621" s="891">
        <f t="shared" si="3003"/>
        <v>1.6814981320049813E-2</v>
      </c>
      <c r="DD621" s="891">
        <f t="shared" si="3003"/>
        <v>1.6814981320049813E-2</v>
      </c>
      <c r="DE621" s="890">
        <f t="shared" si="3004"/>
        <v>1.6814981320049813E-2</v>
      </c>
      <c r="DF621" s="890">
        <f t="shared" si="3004"/>
        <v>1.6814981320049813E-2</v>
      </c>
      <c r="DG621" s="890">
        <f t="shared" si="3004"/>
        <v>1.6814981320049813E-2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960</v>
      </c>
      <c r="CK623" s="865">
        <f t="shared" si="3001"/>
        <v>960</v>
      </c>
      <c r="CL623" s="865">
        <f t="shared" si="3001"/>
        <v>960</v>
      </c>
      <c r="CM623" s="865">
        <f t="shared" si="3001"/>
        <v>960</v>
      </c>
      <c r="CN623" s="864">
        <f t="shared" si="3002"/>
        <v>960</v>
      </c>
      <c r="CO623" s="864">
        <f t="shared" si="3002"/>
        <v>960</v>
      </c>
      <c r="CP623" s="864">
        <f t="shared" si="3002"/>
        <v>960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480</v>
      </c>
      <c r="CZ623" s="907">
        <f t="shared" si="3003"/>
        <v>480</v>
      </c>
      <c r="DA623" s="907">
        <f t="shared" si="3003"/>
        <v>480</v>
      </c>
      <c r="DB623" s="908">
        <f t="shared" si="3003"/>
        <v>480</v>
      </c>
      <c r="DC623" s="908">
        <f t="shared" si="3003"/>
        <v>1800</v>
      </c>
      <c r="DD623" s="908">
        <f t="shared" si="3003"/>
        <v>1800</v>
      </c>
      <c r="DE623" s="907">
        <f t="shared" si="3004"/>
        <v>1800</v>
      </c>
      <c r="DF623" s="907">
        <f t="shared" si="3004"/>
        <v>1800</v>
      </c>
      <c r="DG623" s="907">
        <f t="shared" si="3004"/>
        <v>1800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 t="str">
        <f t="shared" si="3028"/>
        <v/>
      </c>
      <c r="CZ625" s="907" t="str">
        <f t="shared" si="3028"/>
        <v/>
      </c>
      <c r="DA625" s="907" t="str">
        <f t="shared" si="3028"/>
        <v/>
      </c>
      <c r="DB625" s="908" t="str">
        <f t="shared" si="3028"/>
        <v/>
      </c>
      <c r="DC625" s="908" t="str">
        <f t="shared" si="3028"/>
        <v/>
      </c>
      <c r="DD625" s="908" t="str">
        <f t="shared" si="3028"/>
        <v/>
      </c>
      <c r="DE625" s="907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7" t="str">
        <f t="shared" si="3029"/>
        <v/>
      </c>
      <c r="DG625" s="907" t="str">
        <f t="shared" si="3029"/>
        <v/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 t="str">
        <f t="shared" si="3028"/>
        <v/>
      </c>
      <c r="CZ627" s="890" t="str">
        <f t="shared" si="3028"/>
        <v/>
      </c>
      <c r="DA627" s="890" t="str">
        <f t="shared" si="3028"/>
        <v/>
      </c>
      <c r="DB627" s="891" t="str">
        <f t="shared" si="3028"/>
        <v/>
      </c>
      <c r="DC627" s="891" t="str">
        <f t="shared" si="3028"/>
        <v/>
      </c>
      <c r="DD627" s="891" t="str">
        <f t="shared" si="3028"/>
        <v/>
      </c>
      <c r="DE627" s="890" t="str">
        <f t="shared" si="3029"/>
        <v/>
      </c>
      <c r="DF627" s="890" t="str">
        <f t="shared" si="3029"/>
        <v/>
      </c>
      <c r="DG627" s="890" t="str">
        <f t="shared" si="3029"/>
        <v/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 t="str">
        <f t="shared" si="3028"/>
        <v/>
      </c>
      <c r="CZ628" s="907" t="str">
        <f t="shared" si="3028"/>
        <v/>
      </c>
      <c r="DA628" s="907" t="str">
        <f t="shared" si="3028"/>
        <v/>
      </c>
      <c r="DB628" s="908" t="str">
        <f t="shared" si="3028"/>
        <v/>
      </c>
      <c r="DC628" s="908" t="str">
        <f t="shared" si="3028"/>
        <v/>
      </c>
      <c r="DD628" s="908" t="str">
        <f t="shared" si="3028"/>
        <v/>
      </c>
      <c r="DE628" s="907" t="str">
        <f t="shared" si="3029"/>
        <v/>
      </c>
      <c r="DF628" s="907" t="str">
        <f t="shared" si="3029"/>
        <v/>
      </c>
      <c r="DG628" s="907" t="str">
        <f t="shared" si="3029"/>
        <v/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 t="str">
        <f t="shared" si="3028"/>
        <v/>
      </c>
      <c r="CZ629" s="907" t="str">
        <f t="shared" si="3028"/>
        <v/>
      </c>
      <c r="DA629" s="907" t="str">
        <f t="shared" si="3028"/>
        <v/>
      </c>
      <c r="DB629" s="908" t="str">
        <f t="shared" si="3028"/>
        <v/>
      </c>
      <c r="DC629" s="908" t="str">
        <f t="shared" si="3028"/>
        <v/>
      </c>
      <c r="DD629" s="908" t="str">
        <f t="shared" si="3028"/>
        <v/>
      </c>
      <c r="DE629" s="907" t="str">
        <f t="shared" si="3029"/>
        <v/>
      </c>
      <c r="DF629" s="907" t="str">
        <f t="shared" si="3029"/>
        <v/>
      </c>
      <c r="DG629" s="907" t="str">
        <f t="shared" si="3029"/>
        <v/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4.7864039850560397E-2</v>
      </c>
      <c r="CM640" s="886">
        <f t="shared" si="3085"/>
        <v>4.7864039850560397E-2</v>
      </c>
      <c r="CN640" s="885">
        <f t="shared" si="3085"/>
        <v>4.7864039850560397E-2</v>
      </c>
      <c r="CO640" s="885">
        <f t="shared" si="3085"/>
        <v>4.7864039850560397E-2</v>
      </c>
      <c r="CP640" s="885">
        <f t="shared" si="3085"/>
        <v>4.7864039850560397E-2</v>
      </c>
      <c r="CQ640" s="884">
        <f t="shared" si="3085"/>
        <v>5.4701759829211875E-2</v>
      </c>
      <c r="CR640" s="1504">
        <f t="shared" si="3085"/>
        <v>5.4701759829211875E-2</v>
      </c>
      <c r="CS640" s="1504">
        <f t="shared" si="3085"/>
        <v>5.4701759829211875E-2</v>
      </c>
      <c r="CT640" s="887">
        <f t="shared" si="3085"/>
        <v>6.3818719800747201E-2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0.10996215691158157</v>
      </c>
      <c r="DD640" s="891">
        <f t="shared" si="3078"/>
        <v>0.10996215691158157</v>
      </c>
      <c r="DE640" s="890">
        <f t="shared" si="3079"/>
        <v>0.10996215691158157</v>
      </c>
      <c r="DF640" s="890">
        <f t="shared" si="3079"/>
        <v>0.10996215691158157</v>
      </c>
      <c r="DG640" s="890">
        <f t="shared" si="3079"/>
        <v>0.10996215691158157</v>
      </c>
      <c r="DH640" s="890">
        <f t="shared" si="3079"/>
        <v>0.10996215691158157</v>
      </c>
      <c r="DI640" s="890">
        <f t="shared" si="3079"/>
        <v>0.10996215691158157</v>
      </c>
      <c r="DJ640" s="889">
        <f t="shared" si="3079"/>
        <v>0.10996215691158157</v>
      </c>
      <c r="DK640" s="888">
        <f t="shared" si="3079"/>
        <v>0.13195458829389786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1776</v>
      </c>
      <c r="CM642" s="865">
        <f t="shared" si="3087"/>
        <v>1776</v>
      </c>
      <c r="CN642" s="864">
        <f t="shared" si="3087"/>
        <v>1776</v>
      </c>
      <c r="CO642" s="864">
        <f t="shared" si="3087"/>
        <v>1776</v>
      </c>
      <c r="CP642" s="864">
        <f t="shared" si="3087"/>
        <v>1776</v>
      </c>
      <c r="CQ642" s="863">
        <f t="shared" si="3087"/>
        <v>1776</v>
      </c>
      <c r="CR642" s="1503">
        <f t="shared" si="3087"/>
        <v>1776</v>
      </c>
      <c r="CS642" s="1503">
        <f t="shared" si="3087"/>
        <v>1776</v>
      </c>
      <c r="CT642" s="866">
        <f t="shared" si="3087"/>
        <v>1776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2160</v>
      </c>
      <c r="DD642" s="908">
        <f t="shared" si="3078"/>
        <v>2160</v>
      </c>
      <c r="DE642" s="907">
        <f t="shared" si="3079"/>
        <v>2160</v>
      </c>
      <c r="DF642" s="907">
        <f t="shared" si="3079"/>
        <v>2160</v>
      </c>
      <c r="DG642" s="907">
        <f t="shared" si="3079"/>
        <v>2160</v>
      </c>
      <c r="DH642" s="907">
        <f t="shared" si="3079"/>
        <v>2160</v>
      </c>
      <c r="DI642" s="907">
        <f t="shared" si="3079"/>
        <v>2160</v>
      </c>
      <c r="DJ642" s="906">
        <f t="shared" si="3079"/>
        <v>2160</v>
      </c>
      <c r="DK642" s="905">
        <f t="shared" si="3079"/>
        <v>2160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1</v>
      </c>
      <c r="CI666" s="864">
        <f t="shared" si="3131"/>
        <v>1</v>
      </c>
      <c r="CJ666" s="864">
        <f t="shared" si="3131"/>
        <v>1</v>
      </c>
      <c r="CK666" s="865">
        <f t="shared" si="3131"/>
        <v>3</v>
      </c>
      <c r="CL666" s="865">
        <f t="shared" si="3131"/>
        <v>3</v>
      </c>
      <c r="CM666" s="865">
        <f t="shared" si="3131"/>
        <v>3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>
        <f t="shared" si="3133"/>
        <v>2</v>
      </c>
      <c r="CZ666" s="907">
        <f t="shared" si="3133"/>
        <v>2</v>
      </c>
      <c r="DA666" s="907">
        <f t="shared" si="3133"/>
        <v>2</v>
      </c>
      <c r="DB666" s="908">
        <f t="shared" si="3133"/>
        <v>2</v>
      </c>
      <c r="DC666" s="908">
        <f t="shared" si="3133"/>
        <v>2</v>
      </c>
      <c r="DD666" s="908">
        <f t="shared" si="3133"/>
        <v>2</v>
      </c>
      <c r="DE666" s="907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7">
        <f t="shared" si="3134"/>
        <v>3</v>
      </c>
      <c r="DG666" s="907">
        <f t="shared" si="3134"/>
        <v>3</v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3.4013605442176867E-2</v>
      </c>
      <c r="CI667" s="885">
        <f t="shared" si="3131"/>
        <v>3.4013605442176867E-2</v>
      </c>
      <c r="CJ667" s="885">
        <f t="shared" si="3131"/>
        <v>3.9682539682539687E-2</v>
      </c>
      <c r="CK667" s="886">
        <f t="shared" si="3131"/>
        <v>8.9285714285714288E-2</v>
      </c>
      <c r="CL667" s="886">
        <f t="shared" si="3131"/>
        <v>8.9285714285714288E-2</v>
      </c>
      <c r="CM667" s="886">
        <f t="shared" si="3131"/>
        <v>8.9285714285714288E-2</v>
      </c>
      <c r="CN667" s="885">
        <f t="shared" si="3132"/>
        <v>8.9285714285714288E-2</v>
      </c>
      <c r="CO667" s="885">
        <f t="shared" si="3132"/>
        <v>8.9285714285714288E-2</v>
      </c>
      <c r="CP667" s="885">
        <f t="shared" si="3132"/>
        <v>0.1020408163265306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>
        <f t="shared" si="3133"/>
        <v>7.9365079365079375E-2</v>
      </c>
      <c r="CZ667" s="890">
        <f t="shared" si="3133"/>
        <v>7.9365079365079375E-2</v>
      </c>
      <c r="DA667" s="890">
        <f t="shared" si="3133"/>
        <v>7.9365079365079375E-2</v>
      </c>
      <c r="DB667" s="891">
        <f t="shared" si="3133"/>
        <v>7.9365079365079375E-2</v>
      </c>
      <c r="DC667" s="891">
        <f t="shared" si="3133"/>
        <v>7.9365079365079375E-2</v>
      </c>
      <c r="DD667" s="891">
        <f t="shared" si="3133"/>
        <v>7.9365079365079375E-2</v>
      </c>
      <c r="DE667" s="890">
        <f t="shared" si="3134"/>
        <v>7.9365079365079375E-2</v>
      </c>
      <c r="DF667" s="890">
        <f t="shared" si="3134"/>
        <v>0.11904761904761904</v>
      </c>
      <c r="DG667" s="890">
        <f t="shared" si="3134"/>
        <v>0.14285714285714285</v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9980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0</v>
      </c>
      <c r="CM708" s="865">
        <f t="shared" si="3223"/>
        <v>0</v>
      </c>
      <c r="CN708" s="864">
        <f t="shared" si="3223"/>
        <v>0</v>
      </c>
      <c r="CO708" s="864">
        <f t="shared" si="3223"/>
        <v>0</v>
      </c>
      <c r="CP708" s="864">
        <f t="shared" si="3223"/>
        <v>0</v>
      </c>
      <c r="CQ708" s="863">
        <f t="shared" si="3223"/>
        <v>0</v>
      </c>
      <c r="CR708" s="1503">
        <f t="shared" si="3223"/>
        <v>0</v>
      </c>
      <c r="CS708" s="1503">
        <f t="shared" si="3223"/>
        <v>780</v>
      </c>
      <c r="CT708" s="866">
        <f t="shared" si="3223"/>
        <v>2000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5200</v>
      </c>
      <c r="DD708" s="908">
        <f t="shared" si="3221"/>
        <v>5200</v>
      </c>
      <c r="DE708" s="907">
        <f t="shared" si="3222"/>
        <v>5200</v>
      </c>
      <c r="DF708" s="907">
        <f t="shared" si="3222"/>
        <v>5740</v>
      </c>
      <c r="DG708" s="907">
        <f t="shared" si="3222"/>
        <v>5740</v>
      </c>
      <c r="DH708" s="907">
        <f t="shared" si="3222"/>
        <v>5980</v>
      </c>
      <c r="DI708" s="907">
        <f t="shared" si="3222"/>
        <v>5980</v>
      </c>
      <c r="DJ708" s="906">
        <f t="shared" si="3222"/>
        <v>5980</v>
      </c>
      <c r="DK708" s="905">
        <f t="shared" si="3222"/>
        <v>5980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1440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/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>
        <f t="shared" si="3237"/>
        <v>1</v>
      </c>
      <c r="CL721" s="865">
        <f t="shared" si="3237"/>
        <v>1</v>
      </c>
      <c r="CM721" s="865">
        <f t="shared" si="3237"/>
        <v>1</v>
      </c>
      <c r="CN721" s="864">
        <f t="shared" si="3238"/>
        <v>1</v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>
        <f t="shared" si="3231"/>
        <v>1</v>
      </c>
      <c r="DD721" s="908">
        <f t="shared" si="3231"/>
        <v>1</v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/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>
        <f t="shared" si="3237"/>
        <v>6</v>
      </c>
      <c r="CL722" s="865">
        <f t="shared" si="3237"/>
        <v>6</v>
      </c>
      <c r="CM722" s="865">
        <f t="shared" si="3237"/>
        <v>6</v>
      </c>
      <c r="CN722" s="864">
        <f t="shared" si="3238"/>
        <v>6</v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>
        <f t="shared" si="3231"/>
        <v>6</v>
      </c>
      <c r="DD722" s="908">
        <f t="shared" si="3231"/>
        <v>6</v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/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>
        <f t="shared" si="3237"/>
        <v>1400</v>
      </c>
      <c r="CL723" s="865">
        <f t="shared" si="3237"/>
        <v>1500</v>
      </c>
      <c r="CM723" s="865">
        <f t="shared" si="3237"/>
        <v>1500</v>
      </c>
      <c r="CN723" s="864">
        <f t="shared" si="3238"/>
        <v>1500</v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>
        <f t="shared" si="3231"/>
        <v>1500</v>
      </c>
      <c r="DD723" s="908">
        <f t="shared" si="3231"/>
        <v>1500</v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 t="str">
        <f>IF(BV721="","",BV721*BV722*BV723)</f>
        <v/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>
        <f t="shared" si="3237"/>
        <v>8400</v>
      </c>
      <c r="CL724" s="865">
        <f t="shared" si="3237"/>
        <v>9000</v>
      </c>
      <c r="CM724" s="865">
        <f t="shared" si="3237"/>
        <v>9000</v>
      </c>
      <c r="CN724" s="864">
        <f t="shared" si="3238"/>
        <v>9000</v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>
        <f t="shared" si="3231"/>
        <v>9000</v>
      </c>
      <c r="DD724" s="908">
        <f t="shared" si="3231"/>
        <v>9000</v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>
        <f t="shared" si="3237"/>
        <v>12</v>
      </c>
      <c r="CL725" s="865">
        <f t="shared" si="3237"/>
        <v>12</v>
      </c>
      <c r="CM725" s="865">
        <f t="shared" si="3237"/>
        <v>12</v>
      </c>
      <c r="CN725" s="864">
        <f t="shared" si="3238"/>
        <v>12</v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 t="str">
        <f t="shared" si="3231"/>
        <v/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>
        <f t="shared" si="3237"/>
        <v>800</v>
      </c>
      <c r="CL726" s="865">
        <f t="shared" si="3237"/>
        <v>800</v>
      </c>
      <c r="CM726" s="865">
        <f t="shared" si="3237"/>
        <v>800</v>
      </c>
      <c r="CN726" s="864">
        <f t="shared" si="3238"/>
        <v>800</v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 t="str">
        <f t="shared" si="3243"/>
        <v/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>
        <f t="shared" si="3237"/>
        <v>9600</v>
      </c>
      <c r="CL727" s="865">
        <f t="shared" si="3237"/>
        <v>9600</v>
      </c>
      <c r="CM727" s="865">
        <f t="shared" si="3237"/>
        <v>9600</v>
      </c>
      <c r="CN727" s="864">
        <f t="shared" si="3238"/>
        <v>9600</v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 t="str">
        <f t="shared" si="3243"/>
        <v/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 t="str">
        <f t="shared" si="3257"/>
        <v/>
      </c>
      <c r="CZ733" s="907" t="str">
        <f t="shared" si="3257"/>
        <v/>
      </c>
      <c r="DA733" s="907" t="str">
        <f t="shared" si="3257"/>
        <v/>
      </c>
      <c r="DB733" s="908" t="str">
        <f t="shared" si="3257"/>
        <v/>
      </c>
      <c r="DC733" s="908" t="str">
        <f t="shared" si="3257"/>
        <v/>
      </c>
      <c r="DD733" s="908" t="str">
        <f t="shared" si="3257"/>
        <v/>
      </c>
      <c r="DE733" s="907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7" t="str">
        <f t="shared" si="3258"/>
        <v/>
      </c>
      <c r="DG733" s="907" t="str">
        <f t="shared" si="3258"/>
        <v/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 t="str">
        <f t="shared" si="3257"/>
        <v/>
      </c>
      <c r="CZ734" s="907" t="str">
        <f t="shared" si="3257"/>
        <v/>
      </c>
      <c r="DA734" s="907" t="str">
        <f t="shared" si="3257"/>
        <v/>
      </c>
      <c r="DB734" s="908" t="str">
        <f t="shared" si="3257"/>
        <v/>
      </c>
      <c r="DC734" s="908" t="str">
        <f t="shared" si="3257"/>
        <v/>
      </c>
      <c r="DD734" s="908" t="str">
        <f t="shared" si="3257"/>
        <v/>
      </c>
      <c r="DE734" s="907" t="str">
        <f t="shared" si="3258"/>
        <v/>
      </c>
      <c r="DF734" s="907" t="str">
        <f t="shared" si="3258"/>
        <v/>
      </c>
      <c r="DG734" s="907" t="str">
        <f t="shared" si="3258"/>
        <v/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 t="str">
        <f t="shared" si="3257"/>
        <v/>
      </c>
      <c r="CZ735" s="907" t="str">
        <f t="shared" si="3257"/>
        <v/>
      </c>
      <c r="DA735" s="907" t="str">
        <f t="shared" si="3257"/>
        <v/>
      </c>
      <c r="DB735" s="908" t="str">
        <f t="shared" si="3257"/>
        <v/>
      </c>
      <c r="DC735" s="908" t="str">
        <f t="shared" si="3257"/>
        <v/>
      </c>
      <c r="DD735" s="908" t="str">
        <f t="shared" si="3257"/>
        <v/>
      </c>
      <c r="DE735" s="907" t="str">
        <f t="shared" si="3258"/>
        <v/>
      </c>
      <c r="DF735" s="907" t="str">
        <f t="shared" si="3258"/>
        <v/>
      </c>
      <c r="DG735" s="907" t="str">
        <f t="shared" si="3258"/>
        <v/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 t="str">
        <f t="shared" si="3257"/>
        <v/>
      </c>
      <c r="CZ736" s="907" t="str">
        <f t="shared" si="3257"/>
        <v/>
      </c>
      <c r="DA736" s="907" t="str">
        <f t="shared" si="3257"/>
        <v/>
      </c>
      <c r="DB736" s="908" t="str">
        <f t="shared" si="3257"/>
        <v/>
      </c>
      <c r="DC736" s="908" t="str">
        <f t="shared" si="3257"/>
        <v/>
      </c>
      <c r="DD736" s="908" t="str">
        <f t="shared" si="3257"/>
        <v/>
      </c>
      <c r="DE736" s="907" t="str">
        <f t="shared" si="3258"/>
        <v/>
      </c>
      <c r="DF736" s="907" t="str">
        <f t="shared" si="3258"/>
        <v/>
      </c>
      <c r="DG736" s="907" t="str">
        <f t="shared" si="3258"/>
        <v/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 t="str">
        <f t="shared" si="3257"/>
        <v/>
      </c>
      <c r="CZ737" s="907" t="str">
        <f t="shared" si="3257"/>
        <v/>
      </c>
      <c r="DA737" s="907" t="str">
        <f t="shared" si="3257"/>
        <v/>
      </c>
      <c r="DB737" s="908" t="str">
        <f t="shared" si="3257"/>
        <v/>
      </c>
      <c r="DC737" s="908" t="str">
        <f t="shared" si="3257"/>
        <v/>
      </c>
      <c r="DD737" s="908" t="str">
        <f t="shared" si="3257"/>
        <v/>
      </c>
      <c r="DE737" s="907" t="str">
        <f t="shared" si="3258"/>
        <v/>
      </c>
      <c r="DF737" s="907" t="str">
        <f t="shared" si="3258"/>
        <v/>
      </c>
      <c r="DG737" s="907" t="str">
        <f t="shared" si="3258"/>
        <v/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4320</v>
      </c>
      <c r="CM743" s="865">
        <f t="shared" si="3271"/>
        <v>8640</v>
      </c>
      <c r="CN743" s="864">
        <f t="shared" si="3271"/>
        <v>8640</v>
      </c>
      <c r="CO743" s="864">
        <f t="shared" si="3271"/>
        <v>8640</v>
      </c>
      <c r="CP743" s="864">
        <f t="shared" si="3271"/>
        <v>8640</v>
      </c>
      <c r="CQ743" s="863">
        <f t="shared" si="3271"/>
        <v>8640</v>
      </c>
      <c r="CR743" s="1503">
        <f t="shared" si="3271"/>
        <v>8640</v>
      </c>
      <c r="CS743" s="1503">
        <f t="shared" si="3271"/>
        <v>8640</v>
      </c>
      <c r="CT743" s="866">
        <f t="shared" si="3271"/>
        <v>8640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18240</v>
      </c>
      <c r="DD743" s="908">
        <f t="shared" si="3269"/>
        <v>18240</v>
      </c>
      <c r="DE743" s="907">
        <f t="shared" si="3270"/>
        <v>18240</v>
      </c>
      <c r="DF743" s="907">
        <f t="shared" si="3270"/>
        <v>18240</v>
      </c>
      <c r="DG743" s="907">
        <f t="shared" si="3270"/>
        <v>18240</v>
      </c>
      <c r="DH743" s="907">
        <f t="shared" si="3270"/>
        <v>22560</v>
      </c>
      <c r="DI743" s="907">
        <f t="shared" si="3270"/>
        <v>22560</v>
      </c>
      <c r="DJ743" s="906">
        <f t="shared" si="3270"/>
        <v>22560</v>
      </c>
      <c r="DK743" s="905">
        <f t="shared" si="3270"/>
        <v>22560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11984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1424</v>
      </c>
      <c r="CP749" s="864">
        <f t="shared" si="3280"/>
        <v>1424</v>
      </c>
      <c r="CQ749" s="863">
        <f t="shared" si="3280"/>
        <v>3224</v>
      </c>
      <c r="CR749" s="1503">
        <f t="shared" si="3280"/>
        <v>3224</v>
      </c>
      <c r="CS749" s="1503">
        <f t="shared" si="3280"/>
        <v>3224</v>
      </c>
      <c r="CT749" s="866">
        <f t="shared" si="3280"/>
        <v>7024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1424</v>
      </c>
      <c r="DD749" s="908">
        <f t="shared" si="3278"/>
        <v>1424</v>
      </c>
      <c r="DE749" s="907">
        <f t="shared" si="3279"/>
        <v>1424</v>
      </c>
      <c r="DF749" s="907">
        <f t="shared" si="3279"/>
        <v>22544</v>
      </c>
      <c r="DG749" s="907">
        <f t="shared" si="3279"/>
        <v>22544</v>
      </c>
      <c r="DH749" s="907">
        <f t="shared" si="3279"/>
        <v>22544</v>
      </c>
      <c r="DI749" s="907">
        <f t="shared" si="3279"/>
        <v>22544</v>
      </c>
      <c r="DJ749" s="906">
        <f t="shared" si="3279"/>
        <v>22544</v>
      </c>
      <c r="DK749" s="905">
        <f t="shared" si="3279"/>
        <v>22544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11520</v>
      </c>
      <c r="BW755" s="978">
        <f>'Data 2'!BW210</f>
        <v>14400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12480</v>
      </c>
      <c r="CM755" s="865">
        <f t="shared" si="3285"/>
        <v>12480</v>
      </c>
      <c r="CN755" s="864">
        <f t="shared" si="3285"/>
        <v>12480</v>
      </c>
      <c r="CO755" s="864">
        <f t="shared" si="3285"/>
        <v>12600</v>
      </c>
      <c r="CP755" s="864">
        <f t="shared" si="3285"/>
        <v>13200</v>
      </c>
      <c r="CQ755" s="863">
        <f t="shared" si="3285"/>
        <v>14400</v>
      </c>
      <c r="CR755" s="1503">
        <f t="shared" si="3285"/>
        <v>14400</v>
      </c>
      <c r="CS755" s="1503">
        <f t="shared" si="3285"/>
        <v>14400</v>
      </c>
      <c r="CT755" s="866">
        <f t="shared" si="3285"/>
        <v>15120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14400</v>
      </c>
      <c r="DD755" s="908">
        <f t="shared" si="3283"/>
        <v>14400</v>
      </c>
      <c r="DE755" s="907">
        <f t="shared" si="3284"/>
        <v>14400</v>
      </c>
      <c r="DF755" s="907">
        <f t="shared" si="3284"/>
        <v>14400</v>
      </c>
      <c r="DG755" s="907">
        <f t="shared" si="3284"/>
        <v>14400</v>
      </c>
      <c r="DH755" s="907">
        <f t="shared" si="3284"/>
        <v>14400</v>
      </c>
      <c r="DI755" s="907">
        <f t="shared" si="3284"/>
        <v>19200</v>
      </c>
      <c r="DJ755" s="906">
        <f t="shared" si="3284"/>
        <v>19200</v>
      </c>
      <c r="DK755" s="905">
        <f t="shared" si="3284"/>
        <v>19200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0</v>
      </c>
      <c r="CQ760" s="863">
        <f t="shared" si="3290"/>
        <v>0</v>
      </c>
      <c r="CR760" s="1503">
        <f t="shared" si="3290"/>
        <v>0</v>
      </c>
      <c r="CS760" s="1503">
        <f t="shared" si="3290"/>
        <v>0</v>
      </c>
      <c r="CT760" s="866">
        <f t="shared" si="3290"/>
        <v>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0</v>
      </c>
      <c r="DD760" s="908">
        <f t="shared" si="3288"/>
        <v>0</v>
      </c>
      <c r="DE760" s="907">
        <f t="shared" si="3289"/>
        <v>0</v>
      </c>
      <c r="DF760" s="907">
        <f t="shared" si="3289"/>
        <v>0</v>
      </c>
      <c r="DG760" s="907">
        <f t="shared" si="3289"/>
        <v>600</v>
      </c>
      <c r="DH760" s="907">
        <f t="shared" si="3289"/>
        <v>1200</v>
      </c>
      <c r="DI760" s="907">
        <f t="shared" si="3289"/>
        <v>1200</v>
      </c>
      <c r="DJ760" s="906">
        <f t="shared" si="3289"/>
        <v>1320</v>
      </c>
      <c r="DK760" s="905">
        <f t="shared" si="3289"/>
        <v>1920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120</v>
      </c>
      <c r="BW772" s="1151">
        <v>130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115</v>
      </c>
      <c r="CI772" s="864">
        <f t="shared" si="3311"/>
        <v>120</v>
      </c>
      <c r="CJ772" s="864">
        <f t="shared" si="3311"/>
        <v>120</v>
      </c>
      <c r="CK772" s="865">
        <f t="shared" si="3311"/>
        <v>120</v>
      </c>
      <c r="CL772" s="865">
        <f t="shared" si="3311"/>
        <v>120</v>
      </c>
      <c r="CM772" s="865">
        <f t="shared" si="3311"/>
        <v>120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4">
        <f t="shared" si="3312"/>
        <v>125</v>
      </c>
      <c r="CP772" s="864">
        <f t="shared" si="3312"/>
        <v>130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120</v>
      </c>
      <c r="CZ772" s="907">
        <f t="shared" si="3313"/>
        <v>130</v>
      </c>
      <c r="DA772" s="907">
        <f t="shared" si="3313"/>
        <v>130</v>
      </c>
      <c r="DB772" s="908">
        <f t="shared" si="3313"/>
        <v>130</v>
      </c>
      <c r="DC772" s="908">
        <f t="shared" si="3313"/>
        <v>130</v>
      </c>
      <c r="DD772" s="908">
        <f t="shared" si="3313"/>
        <v>130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7">
        <f t="shared" si="3314"/>
        <v>140</v>
      </c>
      <c r="DG772" s="907">
        <f t="shared" si="3314"/>
        <v>150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50</v>
      </c>
      <c r="BW773" s="1151">
        <v>60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40</v>
      </c>
      <c r="CI773" s="864">
        <f t="shared" si="3311"/>
        <v>45</v>
      </c>
      <c r="CJ773" s="864">
        <f t="shared" si="3311"/>
        <v>45</v>
      </c>
      <c r="CK773" s="865">
        <f t="shared" si="3311"/>
        <v>50</v>
      </c>
      <c r="CL773" s="865">
        <f t="shared" si="3311"/>
        <v>50</v>
      </c>
      <c r="CM773" s="865">
        <f t="shared" si="3311"/>
        <v>50</v>
      </c>
      <c r="CN773" s="864">
        <f t="shared" si="3312"/>
        <v>50</v>
      </c>
      <c r="CO773" s="864">
        <f t="shared" si="3312"/>
        <v>50</v>
      </c>
      <c r="CP773" s="864">
        <f t="shared" si="3312"/>
        <v>50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45</v>
      </c>
      <c r="CZ773" s="907">
        <f t="shared" si="3313"/>
        <v>50</v>
      </c>
      <c r="DA773" s="907">
        <f t="shared" si="3313"/>
        <v>50</v>
      </c>
      <c r="DB773" s="908">
        <f t="shared" si="3313"/>
        <v>50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960</v>
      </c>
      <c r="BW774" s="1151">
        <v>1100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940</v>
      </c>
      <c r="CI774" s="864">
        <f t="shared" si="3311"/>
        <v>950</v>
      </c>
      <c r="CJ774" s="864">
        <f t="shared" si="3311"/>
        <v>950</v>
      </c>
      <c r="CK774" s="865">
        <f t="shared" si="3311"/>
        <v>950</v>
      </c>
      <c r="CL774" s="865">
        <f t="shared" si="3311"/>
        <v>960</v>
      </c>
      <c r="CM774" s="865">
        <f t="shared" si="3311"/>
        <v>960</v>
      </c>
      <c r="CN774" s="864">
        <f t="shared" si="3312"/>
        <v>980</v>
      </c>
      <c r="CO774" s="864">
        <f t="shared" si="3312"/>
        <v>980</v>
      </c>
      <c r="CP774" s="864">
        <f t="shared" si="3312"/>
        <v>980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1000</v>
      </c>
      <c r="CZ774" s="907">
        <f t="shared" si="3313"/>
        <v>1000</v>
      </c>
      <c r="DA774" s="907">
        <f t="shared" si="3313"/>
        <v>1000</v>
      </c>
      <c r="DB774" s="908">
        <f t="shared" si="3313"/>
        <v>1100</v>
      </c>
      <c r="DC774" s="908">
        <f t="shared" si="3313"/>
        <v>1100</v>
      </c>
      <c r="DD774" s="908">
        <f t="shared" si="3313"/>
        <v>1100</v>
      </c>
      <c r="DE774" s="907">
        <f t="shared" si="3314"/>
        <v>1100</v>
      </c>
      <c r="DF774" s="907">
        <f t="shared" si="3314"/>
        <v>1200</v>
      </c>
      <c r="DG774" s="907">
        <f t="shared" si="3314"/>
        <v>1200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650</v>
      </c>
      <c r="BW775" s="1151">
        <v>650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600</v>
      </c>
      <c r="CK775" s="865">
        <f t="shared" si="3311"/>
        <v>600</v>
      </c>
      <c r="CL775" s="865">
        <f t="shared" si="3311"/>
        <v>620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660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600</v>
      </c>
      <c r="CZ775" s="907">
        <f t="shared" si="3313"/>
        <v>600</v>
      </c>
      <c r="DA775" s="907">
        <f t="shared" si="3313"/>
        <v>620</v>
      </c>
      <c r="DB775" s="908">
        <f t="shared" si="3313"/>
        <v>630</v>
      </c>
      <c r="DC775" s="908">
        <f t="shared" si="3313"/>
        <v>650</v>
      </c>
      <c r="DD775" s="908">
        <f t="shared" si="3313"/>
        <v>650</v>
      </c>
      <c r="DE775" s="907">
        <f t="shared" si="3314"/>
        <v>650</v>
      </c>
      <c r="DF775" s="907">
        <f t="shared" si="3314"/>
        <v>650</v>
      </c>
      <c r="DG775" s="907">
        <f t="shared" si="3314"/>
        <v>650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100</v>
      </c>
      <c r="CZ778" s="907">
        <f t="shared" si="3321"/>
        <v>100</v>
      </c>
      <c r="DA778" s="907">
        <f t="shared" si="3321"/>
        <v>100</v>
      </c>
      <c r="DB778" s="908">
        <f t="shared" si="3321"/>
        <v>100</v>
      </c>
      <c r="DC778" s="908">
        <f t="shared" si="3321"/>
        <v>100</v>
      </c>
      <c r="DD778" s="908">
        <f t="shared" si="3321"/>
        <v>100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7">
        <f t="shared" si="3322"/>
        <v>100</v>
      </c>
      <c r="DG778" s="907">
        <f t="shared" si="3322"/>
        <v>100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s="1559" customFormat="1" ht="15.75" customHeight="1">
      <c r="A780" s="1613" t="s">
        <v>302</v>
      </c>
      <c r="B780" s="1168">
        <v>0.3</v>
      </c>
      <c r="C780" s="1168">
        <v>0.3</v>
      </c>
      <c r="D780" s="1168">
        <v>0.3</v>
      </c>
      <c r="E780" s="1168">
        <v>0.3</v>
      </c>
      <c r="F780" s="1168">
        <v>0.3</v>
      </c>
      <c r="G780" s="1168">
        <v>0.3</v>
      </c>
      <c r="H780" s="1168">
        <v>0.3</v>
      </c>
      <c r="I780" s="1168">
        <v>0.3</v>
      </c>
      <c r="J780" s="1168">
        <v>0.3</v>
      </c>
      <c r="K780" s="1168"/>
      <c r="L780" s="1168"/>
      <c r="M780" s="1168"/>
      <c r="N780" s="1168"/>
      <c r="O780" s="1168"/>
      <c r="P780" s="1168"/>
      <c r="Q780" s="1168"/>
      <c r="R780" s="1168"/>
      <c r="S780" s="1614"/>
      <c r="T780" s="1168">
        <v>0.3</v>
      </c>
      <c r="U780" s="1168">
        <v>0.3</v>
      </c>
      <c r="V780" s="1168">
        <v>0.3</v>
      </c>
      <c r="W780" s="1168">
        <v>0.3</v>
      </c>
      <c r="X780" s="1168">
        <v>0.3</v>
      </c>
      <c r="Y780" s="1168">
        <v>0.3</v>
      </c>
      <c r="Z780" s="1168">
        <v>0.3</v>
      </c>
      <c r="AA780" s="1168">
        <v>0.3</v>
      </c>
      <c r="AB780" s="1168">
        <v>0.3</v>
      </c>
      <c r="AC780" s="1168"/>
      <c r="AD780" s="1168"/>
      <c r="AE780" s="1168"/>
      <c r="AF780" s="1168"/>
      <c r="AG780" s="1168"/>
      <c r="AH780" s="1168"/>
      <c r="AI780" s="1168"/>
      <c r="AJ780" s="1168"/>
      <c r="AK780" s="1614"/>
      <c r="AL780" s="1168">
        <v>0.6</v>
      </c>
      <c r="AM780" s="1168">
        <v>0.6</v>
      </c>
      <c r="AN780" s="1168">
        <v>0.6</v>
      </c>
      <c r="AO780" s="1168">
        <v>0.6</v>
      </c>
      <c r="AP780" s="1168">
        <v>0.6</v>
      </c>
      <c r="AQ780" s="1168">
        <v>0.6</v>
      </c>
      <c r="AR780" s="1168">
        <v>0.6</v>
      </c>
      <c r="AS780" s="1168">
        <v>0.6</v>
      </c>
      <c r="AT780" s="1168">
        <v>0.6</v>
      </c>
      <c r="AU780" s="1168"/>
      <c r="AV780" s="1168"/>
      <c r="AW780" s="1168"/>
      <c r="AX780" s="1168"/>
      <c r="AY780" s="1168"/>
      <c r="AZ780" s="1168"/>
      <c r="BA780" s="1168"/>
      <c r="BB780" s="1168"/>
      <c r="BC780" s="1614"/>
      <c r="BD780" s="1168">
        <v>0.6</v>
      </c>
      <c r="BE780" s="1168">
        <v>0.6</v>
      </c>
      <c r="BF780" s="1168">
        <v>0.6</v>
      </c>
      <c r="BG780" s="1168">
        <v>0.6</v>
      </c>
      <c r="BH780" s="1168">
        <v>0.6</v>
      </c>
      <c r="BI780" s="1168">
        <v>0.6</v>
      </c>
      <c r="BJ780" s="1168">
        <v>0.6</v>
      </c>
      <c r="BK780" s="1168">
        <v>0.6</v>
      </c>
      <c r="BL780" s="1168">
        <v>0.6</v>
      </c>
      <c r="BM780" s="1168"/>
      <c r="BN780" s="1168"/>
      <c r="BO780" s="1168"/>
      <c r="BP780" s="1168"/>
      <c r="BQ780" s="1168"/>
      <c r="BR780" s="1168"/>
      <c r="BS780" s="1168"/>
      <c r="BT780" s="1168"/>
      <c r="BU780" s="1614"/>
      <c r="BV780" s="1168">
        <v>0.3</v>
      </c>
      <c r="BW780" s="1168">
        <v>0.3</v>
      </c>
      <c r="BX780" s="1168">
        <v>0.3</v>
      </c>
      <c r="BY780" s="1168">
        <v>0.3</v>
      </c>
      <c r="BZ780" s="1090">
        <f t="shared" si="3315"/>
        <v>0.3</v>
      </c>
      <c r="CA780" s="1090">
        <f t="shared" si="3316"/>
        <v>0.3</v>
      </c>
      <c r="CB780" s="1090">
        <f t="shared" si="3317"/>
        <v>0.6</v>
      </c>
      <c r="CC780" s="1091">
        <f t="shared" si="3318"/>
        <v>0.6</v>
      </c>
      <c r="CD780" s="1092" t="str">
        <f t="shared" si="3319"/>
        <v/>
      </c>
      <c r="CE780" s="1506" t="str">
        <f t="shared" si="3319"/>
        <v/>
      </c>
      <c r="CF780" s="1092" t="str">
        <f t="shared" si="3319"/>
        <v/>
      </c>
      <c r="CG780" s="1093" t="str">
        <f t="shared" si="3319"/>
        <v/>
      </c>
      <c r="CH780" s="1094">
        <f t="shared" si="3319"/>
        <v>0.3</v>
      </c>
      <c r="CI780" s="1094">
        <f t="shared" si="3319"/>
        <v>0.3</v>
      </c>
      <c r="CJ780" s="1094">
        <f t="shared" si="3319"/>
        <v>0.3</v>
      </c>
      <c r="CK780" s="1095">
        <f t="shared" si="3319"/>
        <v>0.3</v>
      </c>
      <c r="CL780" s="1095">
        <f t="shared" si="3319"/>
        <v>0.3</v>
      </c>
      <c r="CM780" s="1095">
        <f t="shared" si="3319"/>
        <v>0.3</v>
      </c>
      <c r="CN780" s="1094">
        <f t="shared" si="3320"/>
        <v>0.3</v>
      </c>
      <c r="CO780" s="1094">
        <f t="shared" si="3320"/>
        <v>0.3</v>
      </c>
      <c r="CP780" s="1094">
        <f t="shared" si="3320"/>
        <v>0.3</v>
      </c>
      <c r="CQ780" s="1093" t="str">
        <f t="shared" si="3320"/>
        <v/>
      </c>
      <c r="CR780" s="1506" t="str">
        <f t="shared" si="3320"/>
        <v/>
      </c>
      <c r="CS780" s="1506" t="str">
        <f t="shared" si="3320"/>
        <v/>
      </c>
      <c r="CT780" s="1096" t="str">
        <f t="shared" si="3320"/>
        <v/>
      </c>
      <c r="CU780" s="1550" t="str">
        <f t="shared" si="3321"/>
        <v/>
      </c>
      <c r="CV780" s="1551" t="str">
        <f t="shared" si="3321"/>
        <v/>
      </c>
      <c r="CW780" s="1552" t="str">
        <f t="shared" si="3321"/>
        <v/>
      </c>
      <c r="CX780" s="1552" t="str">
        <f t="shared" si="3321"/>
        <v/>
      </c>
      <c r="CY780" s="1552">
        <f t="shared" si="3321"/>
        <v>0.3</v>
      </c>
      <c r="CZ780" s="1552">
        <f t="shared" si="3321"/>
        <v>0.3</v>
      </c>
      <c r="DA780" s="1552">
        <f t="shared" si="3321"/>
        <v>0.3</v>
      </c>
      <c r="DB780" s="1553">
        <f t="shared" si="3321"/>
        <v>0.3</v>
      </c>
      <c r="DC780" s="1553">
        <f t="shared" si="3321"/>
        <v>0.3</v>
      </c>
      <c r="DD780" s="1553">
        <f t="shared" si="3321"/>
        <v>0.3</v>
      </c>
      <c r="DE780" s="1552">
        <f t="shared" si="3322"/>
        <v>0.3</v>
      </c>
      <c r="DF780" s="1552">
        <f t="shared" si="3322"/>
        <v>0.3</v>
      </c>
      <c r="DG780" s="1552">
        <f t="shared" si="3322"/>
        <v>0.3</v>
      </c>
      <c r="DH780" s="1552" t="str">
        <f t="shared" si="3322"/>
        <v/>
      </c>
      <c r="DI780" s="1552" t="str">
        <f t="shared" si="3322"/>
        <v/>
      </c>
      <c r="DJ780" s="1551" t="str">
        <f t="shared" si="3322"/>
        <v/>
      </c>
      <c r="DK780" s="1550" t="str">
        <f t="shared" si="3322"/>
        <v/>
      </c>
      <c r="DL780" s="1554">
        <f t="shared" si="3323"/>
        <v>9</v>
      </c>
      <c r="DM780" s="1555">
        <f t="shared" si="3324"/>
        <v>9</v>
      </c>
      <c r="DN780" s="1555">
        <f t="shared" si="3325"/>
        <v>9</v>
      </c>
      <c r="DO780" s="1555">
        <f t="shared" si="3326"/>
        <v>9</v>
      </c>
      <c r="DP780" s="1556"/>
      <c r="DQ780" s="1557"/>
      <c r="DR780" s="1557"/>
      <c r="DS780" s="1557"/>
      <c r="DT780" s="1557"/>
      <c r="DU780" s="1557"/>
      <c r="DV780" s="1557"/>
      <c r="DW780" s="1557"/>
      <c r="DX780" s="1557"/>
      <c r="DY780" s="1558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360</v>
      </c>
      <c r="CZ781" s="907">
        <f t="shared" si="3321"/>
        <v>360</v>
      </c>
      <c r="DA781" s="907">
        <f t="shared" si="3321"/>
        <v>360</v>
      </c>
      <c r="DB781" s="908">
        <f t="shared" si="3321"/>
        <v>360</v>
      </c>
      <c r="DC781" s="908">
        <f t="shared" si="3321"/>
        <v>360</v>
      </c>
      <c r="DD781" s="908">
        <f t="shared" si="3321"/>
        <v>360</v>
      </c>
      <c r="DE781" s="907">
        <f t="shared" si="3322"/>
        <v>360</v>
      </c>
      <c r="DF781" s="907">
        <f t="shared" si="3322"/>
        <v>360</v>
      </c>
      <c r="DG781" s="907">
        <f t="shared" si="3322"/>
        <v>360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>
        <f t="shared" si="3321"/>
        <v>1200</v>
      </c>
      <c r="CZ782" s="907">
        <f t="shared" si="3321"/>
        <v>1200</v>
      </c>
      <c r="DA782" s="907">
        <f t="shared" si="3321"/>
        <v>1200</v>
      </c>
      <c r="DB782" s="908">
        <f t="shared" si="3321"/>
        <v>1200</v>
      </c>
      <c r="DC782" s="908">
        <f t="shared" si="3321"/>
        <v>1200</v>
      </c>
      <c r="DD782" s="908">
        <f t="shared" si="3321"/>
        <v>1200</v>
      </c>
      <c r="DE782" s="907">
        <f t="shared" si="3322"/>
        <v>1200</v>
      </c>
      <c r="DF782" s="907">
        <f t="shared" si="3322"/>
        <v>1200</v>
      </c>
      <c r="DG782" s="907">
        <f t="shared" si="3322"/>
        <v>1200</v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 t="str">
        <f t="shared" si="3319"/>
        <v/>
      </c>
      <c r="CJ783" s="864" t="str">
        <f t="shared" si="3319"/>
        <v/>
      </c>
      <c r="CK783" s="865" t="str">
        <f t="shared" si="3319"/>
        <v/>
      </c>
      <c r="CL783" s="865" t="str">
        <f t="shared" si="3319"/>
        <v/>
      </c>
      <c r="CM783" s="865" t="str">
        <f t="shared" si="3319"/>
        <v/>
      </c>
      <c r="CN783" s="864" t="str">
        <f t="shared" si="3320"/>
        <v/>
      </c>
      <c r="CO783" s="864" t="str">
        <f t="shared" si="3320"/>
        <v/>
      </c>
      <c r="CP783" s="864" t="str">
        <f t="shared" si="3320"/>
        <v/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 t="str">
        <f t="shared" si="3321"/>
        <v/>
      </c>
      <c r="CZ783" s="907">
        <f t="shared" si="3321"/>
        <v>800</v>
      </c>
      <c r="DA783" s="907">
        <f t="shared" si="3321"/>
        <v>800</v>
      </c>
      <c r="DB783" s="908">
        <f t="shared" si="3321"/>
        <v>800</v>
      </c>
      <c r="DC783" s="908">
        <f t="shared" si="3321"/>
        <v>800</v>
      </c>
      <c r="DD783" s="908">
        <f t="shared" si="3321"/>
        <v>800</v>
      </c>
      <c r="DE783" s="907">
        <f t="shared" si="3322"/>
        <v>800</v>
      </c>
      <c r="DF783" s="907">
        <f t="shared" si="3322"/>
        <v>800</v>
      </c>
      <c r="DG783" s="907">
        <f t="shared" si="3322"/>
        <v>800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 t="str">
        <f t="shared" si="3321"/>
        <v/>
      </c>
      <c r="CZ784" s="907" t="str">
        <f t="shared" si="3321"/>
        <v/>
      </c>
      <c r="DA784" s="907" t="str">
        <f t="shared" si="3321"/>
        <v/>
      </c>
      <c r="DB784" s="908" t="str">
        <f t="shared" si="3321"/>
        <v/>
      </c>
      <c r="DC784" s="908" t="str">
        <f t="shared" si="3321"/>
        <v/>
      </c>
      <c r="DD784" s="908" t="str">
        <f t="shared" si="3321"/>
        <v/>
      </c>
      <c r="DE784" s="907" t="str">
        <f t="shared" si="3322"/>
        <v/>
      </c>
      <c r="DF784" s="907" t="str">
        <f t="shared" si="3322"/>
        <v/>
      </c>
      <c r="DG784" s="907" t="str">
        <f t="shared" si="3322"/>
        <v/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 t="str">
        <f t="shared" si="3321"/>
        <v/>
      </c>
      <c r="CZ785" s="907" t="str">
        <f t="shared" si="3321"/>
        <v/>
      </c>
      <c r="DA785" s="907" t="str">
        <f t="shared" si="3321"/>
        <v/>
      </c>
      <c r="DB785" s="908" t="str">
        <f t="shared" si="3321"/>
        <v/>
      </c>
      <c r="DC785" s="908" t="str">
        <f t="shared" si="3321"/>
        <v/>
      </c>
      <c r="DD785" s="908" t="str">
        <f t="shared" si="3321"/>
        <v/>
      </c>
      <c r="DE785" s="907" t="str">
        <f t="shared" si="3322"/>
        <v/>
      </c>
      <c r="DF785" s="907" t="str">
        <f t="shared" si="3322"/>
        <v/>
      </c>
      <c r="DG785" s="907" t="str">
        <f t="shared" si="3322"/>
        <v/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 t="str">
        <f t="shared" si="3337"/>
        <v/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 t="str">
        <f t="shared" si="3337"/>
        <v/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 t="str">
        <f t="shared" si="3337"/>
        <v/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 t="str">
        <f t="shared" si="3337"/>
        <v/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1000</v>
      </c>
      <c r="CZ799" s="907">
        <f t="shared" si="3349"/>
        <v>1000</v>
      </c>
      <c r="DA799" s="907">
        <f t="shared" si="3349"/>
        <v>1000</v>
      </c>
      <c r="DB799" s="908">
        <f t="shared" si="3349"/>
        <v>1000</v>
      </c>
      <c r="DC799" s="908">
        <f t="shared" si="3349"/>
        <v>1000</v>
      </c>
      <c r="DD799" s="908">
        <f t="shared" si="3349"/>
        <v>1000</v>
      </c>
      <c r="DE799" s="907">
        <f t="shared" si="3350"/>
        <v>1000</v>
      </c>
      <c r="DF799" s="907">
        <f t="shared" si="3350"/>
        <v>1000</v>
      </c>
      <c r="DG799" s="907">
        <f t="shared" si="3350"/>
        <v>1000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 t="str">
        <f t="shared" si="3349"/>
        <v/>
      </c>
      <c r="CZ800" s="907" t="str">
        <f t="shared" si="3349"/>
        <v/>
      </c>
      <c r="DA800" s="907" t="str">
        <f t="shared" si="3349"/>
        <v/>
      </c>
      <c r="DB800" s="908" t="str">
        <f t="shared" si="3349"/>
        <v/>
      </c>
      <c r="DC800" s="908" t="str">
        <f t="shared" si="3349"/>
        <v/>
      </c>
      <c r="DD800" s="908" t="str">
        <f t="shared" si="3349"/>
        <v/>
      </c>
      <c r="DE800" s="907" t="str">
        <f t="shared" si="3350"/>
        <v/>
      </c>
      <c r="DF800" s="907" t="str">
        <f t="shared" si="3350"/>
        <v/>
      </c>
      <c r="DG800" s="907" t="str">
        <f t="shared" si="3350"/>
        <v/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1600</v>
      </c>
      <c r="BW801" s="972">
        <v>1900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1300</v>
      </c>
      <c r="CI801" s="864">
        <f t="shared" si="3347"/>
        <v>1500</v>
      </c>
      <c r="CJ801" s="864">
        <f t="shared" si="3347"/>
        <v>1600</v>
      </c>
      <c r="CK801" s="865">
        <f t="shared" si="3347"/>
        <v>1600</v>
      </c>
      <c r="CL801" s="865">
        <f t="shared" si="3347"/>
        <v>1600</v>
      </c>
      <c r="CM801" s="865">
        <f t="shared" si="3347"/>
        <v>1600</v>
      </c>
      <c r="CN801" s="864">
        <f t="shared" si="3348"/>
        <v>1800</v>
      </c>
      <c r="CO801" s="864">
        <f t="shared" si="3348"/>
        <v>2000</v>
      </c>
      <c r="CP801" s="864">
        <f t="shared" si="3348"/>
        <v>2400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1600</v>
      </c>
      <c r="CZ801" s="907">
        <f t="shared" si="3349"/>
        <v>1700</v>
      </c>
      <c r="DA801" s="907">
        <f t="shared" si="3349"/>
        <v>1800</v>
      </c>
      <c r="DB801" s="908">
        <f t="shared" si="3349"/>
        <v>1800</v>
      </c>
      <c r="DC801" s="908">
        <f t="shared" si="3349"/>
        <v>1900</v>
      </c>
      <c r="DD801" s="908">
        <f t="shared" si="3349"/>
        <v>1900</v>
      </c>
      <c r="DE801" s="907">
        <f t="shared" si="3350"/>
        <v>2100</v>
      </c>
      <c r="DF801" s="907">
        <f t="shared" si="3350"/>
        <v>2400</v>
      </c>
      <c r="DG801" s="907">
        <f t="shared" si="3350"/>
        <v>2700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200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200</v>
      </c>
      <c r="CI802" s="864">
        <f t="shared" si="3347"/>
        <v>200</v>
      </c>
      <c r="CJ802" s="864">
        <f t="shared" si="3347"/>
        <v>200</v>
      </c>
      <c r="CK802" s="865">
        <f t="shared" si="3347"/>
        <v>200</v>
      </c>
      <c r="CL802" s="865">
        <f t="shared" si="3347"/>
        <v>200</v>
      </c>
      <c r="CM802" s="865">
        <f t="shared" si="3347"/>
        <v>200</v>
      </c>
      <c r="CN802" s="864">
        <f t="shared" si="3348"/>
        <v>200</v>
      </c>
      <c r="CO802" s="864">
        <f t="shared" si="3348"/>
        <v>240</v>
      </c>
      <c r="CP802" s="864">
        <f t="shared" si="3348"/>
        <v>400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240</v>
      </c>
      <c r="CZ802" s="907">
        <f t="shared" si="3349"/>
        <v>240</v>
      </c>
      <c r="DA802" s="907">
        <f t="shared" si="3349"/>
        <v>240</v>
      </c>
      <c r="DB802" s="908">
        <f t="shared" si="3349"/>
        <v>240</v>
      </c>
      <c r="DC802" s="908">
        <f t="shared" si="3349"/>
        <v>240</v>
      </c>
      <c r="DD802" s="908">
        <f t="shared" si="3349"/>
        <v>240</v>
      </c>
      <c r="DE802" s="907">
        <f t="shared" si="3350"/>
        <v>240</v>
      </c>
      <c r="DF802" s="907">
        <f t="shared" si="3350"/>
        <v>240</v>
      </c>
      <c r="DG802" s="907">
        <f t="shared" si="3350"/>
        <v>270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750</v>
      </c>
      <c r="BW803" s="972">
        <v>75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720</v>
      </c>
      <c r="CZ803" s="907">
        <f t="shared" si="3349"/>
        <v>730</v>
      </c>
      <c r="DA803" s="907">
        <f t="shared" si="3349"/>
        <v>740</v>
      </c>
      <c r="DB803" s="908">
        <f t="shared" si="3349"/>
        <v>740</v>
      </c>
      <c r="DC803" s="908">
        <f t="shared" si="3349"/>
        <v>750</v>
      </c>
      <c r="DD803" s="908">
        <f t="shared" si="3349"/>
        <v>750</v>
      </c>
      <c r="DE803" s="907">
        <f t="shared" si="3350"/>
        <v>760</v>
      </c>
      <c r="DF803" s="907">
        <f t="shared" si="3350"/>
        <v>760</v>
      </c>
      <c r="DG803" s="907">
        <f t="shared" si="3350"/>
        <v>770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400</v>
      </c>
      <c r="BW804" s="972">
        <v>450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350</v>
      </c>
      <c r="CI804" s="864">
        <f t="shared" si="3347"/>
        <v>370</v>
      </c>
      <c r="CJ804" s="864">
        <f t="shared" si="3347"/>
        <v>390</v>
      </c>
      <c r="CK804" s="865">
        <f t="shared" si="3347"/>
        <v>400</v>
      </c>
      <c r="CL804" s="865">
        <f t="shared" si="3347"/>
        <v>400</v>
      </c>
      <c r="CM804" s="865">
        <f t="shared" si="3347"/>
        <v>410</v>
      </c>
      <c r="CN804" s="864">
        <f t="shared" si="3348"/>
        <v>430</v>
      </c>
      <c r="CO804" s="864">
        <f t="shared" si="3348"/>
        <v>450</v>
      </c>
      <c r="CP804" s="864">
        <f t="shared" si="3348"/>
        <v>700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>
        <f t="shared" si="3349"/>
        <v>360</v>
      </c>
      <c r="CZ804" s="907">
        <f t="shared" si="3349"/>
        <v>390</v>
      </c>
      <c r="DA804" s="907">
        <f t="shared" si="3349"/>
        <v>410</v>
      </c>
      <c r="DB804" s="908">
        <f t="shared" si="3349"/>
        <v>420</v>
      </c>
      <c r="DC804" s="908">
        <f t="shared" si="3349"/>
        <v>430</v>
      </c>
      <c r="DD804" s="908">
        <f t="shared" si="3349"/>
        <v>440</v>
      </c>
      <c r="DE804" s="907">
        <f t="shared" si="3350"/>
        <v>450</v>
      </c>
      <c r="DF804" s="907">
        <f t="shared" si="3350"/>
        <v>460</v>
      </c>
      <c r="DG804" s="907">
        <f t="shared" si="3350"/>
        <v>470</v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3200</v>
      </c>
      <c r="BW805" s="972">
        <v>3500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2700</v>
      </c>
      <c r="CI805" s="864">
        <f t="shared" si="3347"/>
        <v>2800</v>
      </c>
      <c r="CJ805" s="864">
        <f t="shared" si="3347"/>
        <v>3000</v>
      </c>
      <c r="CK805" s="865">
        <f t="shared" si="3347"/>
        <v>3000</v>
      </c>
      <c r="CL805" s="865">
        <f t="shared" si="3347"/>
        <v>3000</v>
      </c>
      <c r="CM805" s="865">
        <f t="shared" si="3347"/>
        <v>3200</v>
      </c>
      <c r="CN805" s="864">
        <f t="shared" si="3348"/>
        <v>3200</v>
      </c>
      <c r="CO805" s="864">
        <f t="shared" si="3348"/>
        <v>3300</v>
      </c>
      <c r="CP805" s="864">
        <f t="shared" si="3348"/>
        <v>3400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3000</v>
      </c>
      <c r="CZ805" s="907">
        <f t="shared" si="3349"/>
        <v>3100</v>
      </c>
      <c r="DA805" s="907">
        <f t="shared" si="3349"/>
        <v>3200</v>
      </c>
      <c r="DB805" s="908">
        <f t="shared" si="3349"/>
        <v>3400</v>
      </c>
      <c r="DC805" s="908">
        <f t="shared" si="3349"/>
        <v>3500</v>
      </c>
      <c r="DD805" s="908">
        <f t="shared" si="3349"/>
        <v>3500</v>
      </c>
      <c r="DE805" s="907">
        <f t="shared" si="3350"/>
        <v>3600</v>
      </c>
      <c r="DF805" s="907">
        <f t="shared" si="3350"/>
        <v>3600</v>
      </c>
      <c r="DG805" s="907">
        <f t="shared" si="3350"/>
        <v>3700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20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26</v>
      </c>
      <c r="CI806" s="864">
        <f t="shared" si="3347"/>
        <v>26</v>
      </c>
      <c r="CJ806" s="864">
        <f t="shared" si="3347"/>
        <v>26</v>
      </c>
      <c r="CK806" s="865">
        <f t="shared" si="3347"/>
        <v>26</v>
      </c>
      <c r="CL806" s="865">
        <f t="shared" si="3347"/>
        <v>26</v>
      </c>
      <c r="CM806" s="865">
        <f t="shared" si="3347"/>
        <v>26</v>
      </c>
      <c r="CN806" s="864">
        <f t="shared" si="3348"/>
        <v>26</v>
      </c>
      <c r="CO806" s="864">
        <f t="shared" si="3348"/>
        <v>26</v>
      </c>
      <c r="CP806" s="864">
        <f t="shared" si="3348"/>
        <v>26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>
        <f t="shared" si="3349"/>
        <v>20</v>
      </c>
      <c r="CZ806" s="907">
        <f t="shared" si="3349"/>
        <v>20</v>
      </c>
      <c r="DA806" s="907">
        <f t="shared" si="3349"/>
        <v>20</v>
      </c>
      <c r="DB806" s="908">
        <f t="shared" si="3349"/>
        <v>20</v>
      </c>
      <c r="DC806" s="908">
        <f t="shared" si="3349"/>
        <v>20</v>
      </c>
      <c r="DD806" s="908">
        <f t="shared" si="3349"/>
        <v>20</v>
      </c>
      <c r="DE806" s="907">
        <f t="shared" si="3350"/>
        <v>20</v>
      </c>
      <c r="DF806" s="907">
        <f t="shared" si="3350"/>
        <v>20</v>
      </c>
      <c r="DG806" s="907">
        <f t="shared" si="3350"/>
        <v>20</v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 t="str">
        <f t="shared" si="3361"/>
        <v/>
      </c>
      <c r="CZ809" s="907" t="str">
        <f t="shared" si="3361"/>
        <v/>
      </c>
      <c r="DA809" s="907" t="str">
        <f t="shared" si="3361"/>
        <v/>
      </c>
      <c r="DB809" s="908" t="str">
        <f t="shared" si="3361"/>
        <v/>
      </c>
      <c r="DC809" s="908" t="str">
        <f t="shared" si="3361"/>
        <v/>
      </c>
      <c r="DD809" s="908" t="str">
        <f t="shared" si="3361"/>
        <v/>
      </c>
      <c r="DE809" s="907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7" t="str">
        <f t="shared" si="3362"/>
        <v/>
      </c>
      <c r="DG809" s="907" t="str">
        <f t="shared" si="3362"/>
        <v/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11558</v>
      </c>
      <c r="BW811" s="1194">
        <f>BW20-BW31</f>
        <v>24622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10510</v>
      </c>
      <c r="BW812" s="1198">
        <f>SUM(BW772:BW776,BW781:BW785,BW790:BW810)</f>
        <v>11485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9666</v>
      </c>
      <c r="CM812" s="865">
        <f t="shared" si="3367"/>
        <v>10101</v>
      </c>
      <c r="CN812" s="864">
        <f t="shared" si="3367"/>
        <v>10106</v>
      </c>
      <c r="CO812" s="864">
        <f t="shared" si="3367"/>
        <v>10271</v>
      </c>
      <c r="CP812" s="864">
        <f t="shared" si="3367"/>
        <v>10511</v>
      </c>
      <c r="CQ812" s="863">
        <f t="shared" si="3367"/>
        <v>10616</v>
      </c>
      <c r="CR812" s="1503">
        <f t="shared" si="3367"/>
        <v>10911</v>
      </c>
      <c r="CS812" s="1503">
        <f t="shared" si="3367"/>
        <v>10996</v>
      </c>
      <c r="CT812" s="866">
        <f t="shared" si="3367"/>
        <v>11556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11090</v>
      </c>
      <c r="DD812" s="908">
        <f t="shared" si="3368"/>
        <v>11340</v>
      </c>
      <c r="DE812" s="907">
        <f t="shared" si="3368"/>
        <v>11450</v>
      </c>
      <c r="DF812" s="907">
        <f t="shared" si="3368"/>
        <v>11685</v>
      </c>
      <c r="DG812" s="907">
        <f t="shared" si="3368"/>
        <v>12000</v>
      </c>
      <c r="DH812" s="907">
        <f t="shared" si="3368"/>
        <v>12150</v>
      </c>
      <c r="DI812" s="907">
        <f t="shared" si="3368"/>
        <v>12540</v>
      </c>
      <c r="DJ812" s="906">
        <f t="shared" si="3368"/>
        <v>12740</v>
      </c>
      <c r="DK812" s="905">
        <f t="shared" si="3368"/>
        <v>13050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0</v>
      </c>
      <c r="CQ828" s="884">
        <f t="shared" si="3379"/>
        <v>0</v>
      </c>
      <c r="CR828" s="1504">
        <f t="shared" si="3379"/>
        <v>0</v>
      </c>
      <c r="CS828" s="1504">
        <f t="shared" si="3379"/>
        <v>0</v>
      </c>
      <c r="CT828" s="887">
        <f t="shared" si="3379"/>
        <v>0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0</v>
      </c>
      <c r="DE828" s="890">
        <f t="shared" si="3381"/>
        <v>0</v>
      </c>
      <c r="DF828" s="890">
        <f t="shared" si="3381"/>
        <v>0</v>
      </c>
      <c r="DG828" s="890">
        <f t="shared" si="3381"/>
        <v>7.8752334993773352E-3</v>
      </c>
      <c r="DH828" s="890">
        <f t="shared" si="3381"/>
        <v>2.3625700498132007E-2</v>
      </c>
      <c r="DI828" s="890">
        <f t="shared" si="3381"/>
        <v>5.8928471357409709E-2</v>
      </c>
      <c r="DJ828" s="889">
        <f t="shared" si="3381"/>
        <v>7.4678938356164376E-2</v>
      </c>
      <c r="DK828" s="888">
        <f t="shared" si="3381"/>
        <v>7.4678938356164376E-2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0.56623471980074724</v>
      </c>
      <c r="CM859" s="886">
        <f t="shared" si="3558"/>
        <v>0.56623471980074724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5">
        <f t="shared" si="3559"/>
        <v>0.56623471980074724</v>
      </c>
      <c r="CP859" s="885">
        <f t="shared" si="3559"/>
        <v>0.56623471980074724</v>
      </c>
      <c r="CQ859" s="884">
        <f t="shared" si="3559"/>
        <v>0.64712539405799685</v>
      </c>
      <c r="CR859" s="1504">
        <f t="shared" si="3559"/>
        <v>0.64712539405799685</v>
      </c>
      <c r="CS859" s="1504">
        <f t="shared" si="3559"/>
        <v>0.64712539405799685</v>
      </c>
      <c r="CT859" s="1061">
        <f t="shared" si="3559"/>
        <v>0.75497962640099636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0.47186226650062263</v>
      </c>
      <c r="DD859" s="998">
        <f t="shared" si="3560"/>
        <v>0.47186226650062263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7">
        <f t="shared" si="3561"/>
        <v>0.47186226650062263</v>
      </c>
      <c r="DG859" s="997">
        <f t="shared" si="3561"/>
        <v>0.47186226650062263</v>
      </c>
      <c r="DH859" s="997">
        <f t="shared" si="3561"/>
        <v>0.47186226650062263</v>
      </c>
      <c r="DI859" s="997">
        <f t="shared" si="3561"/>
        <v>0.47186226650062263</v>
      </c>
      <c r="DJ859" s="996">
        <f t="shared" si="3561"/>
        <v>0.47186226650062263</v>
      </c>
      <c r="DK859" s="1219">
        <f t="shared" si="3561"/>
        <v>0.56623471980074724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4.0557064579256355E-2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2.0278532289628177E-2</v>
      </c>
      <c r="CM860" s="886">
        <f t="shared" si="3558"/>
        <v>2.0278532289628177E-2</v>
      </c>
      <c r="CN860" s="885">
        <f t="shared" si="3559"/>
        <v>2.0278532289628177E-2</v>
      </c>
      <c r="CO860" s="885">
        <f t="shared" si="3559"/>
        <v>2.3658287671232875E-2</v>
      </c>
      <c r="CP860" s="885">
        <f t="shared" si="3559"/>
        <v>3.5487431506849312E-2</v>
      </c>
      <c r="CQ860" s="884">
        <f t="shared" si="3559"/>
        <v>3.5487431506849312E-2</v>
      </c>
      <c r="CR860" s="1504">
        <f t="shared" si="3559"/>
        <v>3.5487431506849312E-2</v>
      </c>
      <c r="CS860" s="1504">
        <f t="shared" si="3559"/>
        <v>3.5487431506849312E-2</v>
      </c>
      <c r="CT860" s="1061">
        <f t="shared" si="3559"/>
        <v>3.5487431506849312E-2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2.3658287671232875E-2</v>
      </c>
      <c r="DD860" s="998">
        <f t="shared" si="3560"/>
        <v>2.8389945205479446E-2</v>
      </c>
      <c r="DE860" s="997">
        <f t="shared" si="3561"/>
        <v>4.731657534246575E-2</v>
      </c>
      <c r="DF860" s="997">
        <f t="shared" si="3561"/>
        <v>4.731657534246575E-2</v>
      </c>
      <c r="DG860" s="997">
        <f t="shared" si="3561"/>
        <v>4.731657534246575E-2</v>
      </c>
      <c r="DH860" s="997">
        <f t="shared" si="3561"/>
        <v>4.731657534246575E-2</v>
      </c>
      <c r="DI860" s="997">
        <f t="shared" si="3561"/>
        <v>4.731657534246575E-2</v>
      </c>
      <c r="DJ860" s="996">
        <f t="shared" si="3561"/>
        <v>4.731657534246575E-2</v>
      </c>
      <c r="DK860" s="1219">
        <f t="shared" si="3561"/>
        <v>4.731657534246575E-2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1.3843031133250311E-2</v>
      </c>
      <c r="CM861" s="886">
        <f t="shared" si="3558"/>
        <v>1.3843031133250311E-2</v>
      </c>
      <c r="CN861" s="885">
        <f t="shared" si="3559"/>
        <v>1.3843031133250311E-2</v>
      </c>
      <c r="CO861" s="885">
        <f t="shared" si="3559"/>
        <v>1.3843031133250311E-2</v>
      </c>
      <c r="CP861" s="885">
        <f t="shared" si="3559"/>
        <v>1.3843031133250311E-2</v>
      </c>
      <c r="CQ861" s="884">
        <f t="shared" si="3559"/>
        <v>1.5820607009428927E-2</v>
      </c>
      <c r="CR861" s="1504">
        <f t="shared" si="3559"/>
        <v>1.5820607009428927E-2</v>
      </c>
      <c r="CS861" s="1504">
        <f t="shared" si="3559"/>
        <v>1.5820607009428927E-2</v>
      </c>
      <c r="CT861" s="1061">
        <f t="shared" si="3559"/>
        <v>1.8457374844333747E-2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1.8457374844333747E-2</v>
      </c>
      <c r="DD861" s="998">
        <f t="shared" si="3560"/>
        <v>1.8457374844333747E-2</v>
      </c>
      <c r="DE861" s="997">
        <f t="shared" si="3561"/>
        <v>1.8457374844333747E-2</v>
      </c>
      <c r="DF861" s="997">
        <f t="shared" si="3561"/>
        <v>2.2148849813200498E-2</v>
      </c>
      <c r="DG861" s="997">
        <f t="shared" si="3561"/>
        <v>4.6143437110834372E-2</v>
      </c>
      <c r="DH861" s="997">
        <f t="shared" si="3561"/>
        <v>4.6143437110834372E-2</v>
      </c>
      <c r="DI861" s="997">
        <f t="shared" si="3561"/>
        <v>4.6143437110834372E-2</v>
      </c>
      <c r="DJ861" s="996">
        <f t="shared" si="3561"/>
        <v>4.6143437110834372E-2</v>
      </c>
      <c r="DK861" s="1219">
        <f t="shared" si="3561"/>
        <v>4.6143437110834372E-2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1.4663760896637609E-2</v>
      </c>
      <c r="CM862" s="886">
        <f t="shared" si="3558"/>
        <v>1.4663760896637609E-2</v>
      </c>
      <c r="CN862" s="885">
        <f t="shared" si="3559"/>
        <v>1.4663760896637609E-2</v>
      </c>
      <c r="CO862" s="885">
        <f t="shared" si="3559"/>
        <v>1.4663760896637609E-2</v>
      </c>
      <c r="CP862" s="885">
        <f t="shared" si="3559"/>
        <v>1.4663760896637609E-2</v>
      </c>
      <c r="CQ862" s="884">
        <f t="shared" si="3559"/>
        <v>1.6758583881871552E-2</v>
      </c>
      <c r="CR862" s="1504">
        <f t="shared" si="3559"/>
        <v>1.6758583881871552E-2</v>
      </c>
      <c r="CS862" s="1504">
        <f t="shared" si="3559"/>
        <v>1.6758583881871552E-2</v>
      </c>
      <c r="CT862" s="1061">
        <f t="shared" si="3559"/>
        <v>1.9551681195516812E-2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1.9551681195516812E-2</v>
      </c>
      <c r="DE862" s="997">
        <f t="shared" si="3561"/>
        <v>1.9551681195516812E-2</v>
      </c>
      <c r="DF862" s="997">
        <f t="shared" si="3561"/>
        <v>1.9551681195516812E-2</v>
      </c>
      <c r="DG862" s="997">
        <f t="shared" si="3561"/>
        <v>1.9551681195516812E-2</v>
      </c>
      <c r="DH862" s="997">
        <f t="shared" si="3561"/>
        <v>1.9551681195516812E-2</v>
      </c>
      <c r="DI862" s="997">
        <f t="shared" si="3561"/>
        <v>1.9551681195516812E-2</v>
      </c>
      <c r="DJ862" s="996">
        <f t="shared" si="3561"/>
        <v>1.9551681195516812E-2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2.6606775093399745E-2</v>
      </c>
      <c r="CM863" s="886">
        <f t="shared" si="3558"/>
        <v>3.9910162640099618E-2</v>
      </c>
      <c r="CN863" s="885">
        <f t="shared" si="3559"/>
        <v>3.9910162640099618E-2</v>
      </c>
      <c r="CO863" s="885">
        <f t="shared" si="3559"/>
        <v>3.9910162640099618E-2</v>
      </c>
      <c r="CP863" s="885">
        <f t="shared" si="3559"/>
        <v>3.9910162640099618E-2</v>
      </c>
      <c r="CQ863" s="884">
        <f t="shared" si="3559"/>
        <v>3.9910162640099618E-2</v>
      </c>
      <c r="CR863" s="1504">
        <f t="shared" si="3559"/>
        <v>4.561161444582814E-2</v>
      </c>
      <c r="CS863" s="1504">
        <f t="shared" si="3559"/>
        <v>4.561161444582814E-2</v>
      </c>
      <c r="CT863" s="1061">
        <f t="shared" si="3559"/>
        <v>4.561161444582814E-2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2.6606775093399745E-2</v>
      </c>
      <c r="DD863" s="998">
        <f t="shared" si="3560"/>
        <v>3.5475700124532994E-2</v>
      </c>
      <c r="DE863" s="997">
        <f t="shared" si="3561"/>
        <v>4.2570840149439584E-2</v>
      </c>
      <c r="DF863" s="997">
        <f t="shared" si="3561"/>
        <v>5.3213550186799491E-2</v>
      </c>
      <c r="DG863" s="997">
        <f t="shared" si="3561"/>
        <v>5.3213550186799491E-2</v>
      </c>
      <c r="DH863" s="997">
        <f t="shared" si="3561"/>
        <v>5.3213550186799491E-2</v>
      </c>
      <c r="DI863" s="997">
        <f t="shared" si="3561"/>
        <v>5.3213550186799491E-2</v>
      </c>
      <c r="DJ863" s="996">
        <f t="shared" si="3561"/>
        <v>5.3213550186799491E-2</v>
      </c>
      <c r="DK863" s="1219">
        <f t="shared" si="3561"/>
        <v>5.3213550186799491E-2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0</v>
      </c>
      <c r="CM864" s="886">
        <f t="shared" si="3558"/>
        <v>0</v>
      </c>
      <c r="CN864" s="885">
        <f t="shared" si="3559"/>
        <v>0</v>
      </c>
      <c r="CO864" s="885">
        <f t="shared" si="3559"/>
        <v>0</v>
      </c>
      <c r="CP864" s="885">
        <f t="shared" si="3559"/>
        <v>0</v>
      </c>
      <c r="CQ864" s="884">
        <f t="shared" si="3559"/>
        <v>0</v>
      </c>
      <c r="CR864" s="1504">
        <f t="shared" si="3559"/>
        <v>0</v>
      </c>
      <c r="CS864" s="1504">
        <f t="shared" si="3559"/>
        <v>0</v>
      </c>
      <c r="CT864" s="1061">
        <f t="shared" si="3559"/>
        <v>0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0</v>
      </c>
      <c r="DD864" s="998">
        <f t="shared" si="3560"/>
        <v>0</v>
      </c>
      <c r="DE864" s="997">
        <f t="shared" si="3561"/>
        <v>0</v>
      </c>
      <c r="DF864" s="997">
        <f t="shared" si="3561"/>
        <v>0</v>
      </c>
      <c r="DG864" s="997">
        <f t="shared" si="3561"/>
        <v>0</v>
      </c>
      <c r="DH864" s="997">
        <f t="shared" si="3561"/>
        <v>0</v>
      </c>
      <c r="DI864" s="997">
        <f t="shared" si="3561"/>
        <v>0</v>
      </c>
      <c r="DJ864" s="996">
        <f t="shared" si="3561"/>
        <v>0</v>
      </c>
      <c r="DK864" s="1219">
        <f t="shared" si="3561"/>
        <v>0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2.2345490126312043E-2</v>
      </c>
      <c r="CM865" s="886">
        <f t="shared" si="3558"/>
        <v>2.6069738480697387E-2</v>
      </c>
      <c r="CN865" s="885">
        <f t="shared" si="3559"/>
        <v>3.9104607721046077E-2</v>
      </c>
      <c r="CO865" s="885">
        <f t="shared" si="3559"/>
        <v>3.9104607721046077E-2</v>
      </c>
      <c r="CP865" s="885">
        <f t="shared" si="3559"/>
        <v>3.9104607721046077E-2</v>
      </c>
      <c r="CQ865" s="884">
        <f t="shared" si="3559"/>
        <v>3.9104607721046077E-2</v>
      </c>
      <c r="CR865" s="1504">
        <f t="shared" si="3559"/>
        <v>3.9104607721046077E-2</v>
      </c>
      <c r="CS865" s="1504">
        <f t="shared" si="3559"/>
        <v>4.4690980252624087E-2</v>
      </c>
      <c r="CT865" s="1061">
        <f t="shared" si="3559"/>
        <v>4.4690980252624087E-2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2.6069738480697387E-2</v>
      </c>
      <c r="DD865" s="998">
        <f t="shared" si="3560"/>
        <v>5.2139476961394773E-2</v>
      </c>
      <c r="DE865" s="997">
        <f t="shared" si="3561"/>
        <v>5.2139476961394773E-2</v>
      </c>
      <c r="DF865" s="997">
        <f t="shared" si="3561"/>
        <v>5.2139476961394773E-2</v>
      </c>
      <c r="DG865" s="997">
        <f t="shared" si="3561"/>
        <v>5.2139476961394773E-2</v>
      </c>
      <c r="DH865" s="997">
        <f t="shared" si="3561"/>
        <v>5.2139476961394773E-2</v>
      </c>
      <c r="DI865" s="997">
        <f t="shared" si="3561"/>
        <v>5.2139476961394773E-2</v>
      </c>
      <c r="DJ865" s="996">
        <f t="shared" si="3561"/>
        <v>5.2139476961394773E-2</v>
      </c>
      <c r="DK865" s="1219">
        <f t="shared" si="3561"/>
        <v>6.2567372353673725E-2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0</v>
      </c>
      <c r="CM866" s="886">
        <f t="shared" si="3558"/>
        <v>0</v>
      </c>
      <c r="CN866" s="885">
        <f t="shared" si="3559"/>
        <v>0</v>
      </c>
      <c r="CO866" s="885">
        <f t="shared" si="3559"/>
        <v>0</v>
      </c>
      <c r="CP866" s="885">
        <f t="shared" si="3559"/>
        <v>0</v>
      </c>
      <c r="CQ866" s="884">
        <f t="shared" si="3559"/>
        <v>0</v>
      </c>
      <c r="CR866" s="1504">
        <f t="shared" si="3559"/>
        <v>0</v>
      </c>
      <c r="CS866" s="1504">
        <f t="shared" si="3559"/>
        <v>0</v>
      </c>
      <c r="CT866" s="1061">
        <f t="shared" si="3559"/>
        <v>0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0</v>
      </c>
      <c r="DD866" s="998">
        <f t="shared" si="3560"/>
        <v>0</v>
      </c>
      <c r="DE866" s="997">
        <f t="shared" si="3561"/>
        <v>0</v>
      </c>
      <c r="DF866" s="997">
        <f t="shared" si="3561"/>
        <v>0</v>
      </c>
      <c r="DG866" s="997">
        <f t="shared" si="3561"/>
        <v>0</v>
      </c>
      <c r="DH866" s="997">
        <f t="shared" si="3561"/>
        <v>0</v>
      </c>
      <c r="DI866" s="997">
        <f t="shared" si="3561"/>
        <v>0</v>
      </c>
      <c r="DJ866" s="996">
        <f t="shared" si="3561"/>
        <v>0</v>
      </c>
      <c r="DK866" s="1219">
        <f t="shared" si="3561"/>
        <v>0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4.0221882227361679E-2</v>
      </c>
      <c r="CM867" s="886">
        <f t="shared" si="3558"/>
        <v>4.6925529265255284E-2</v>
      </c>
      <c r="CN867" s="885">
        <f t="shared" si="3559"/>
        <v>8.7985367372353671E-2</v>
      </c>
      <c r="CO867" s="885">
        <f t="shared" si="3559"/>
        <v>8.7985367372353671E-2</v>
      </c>
      <c r="CP867" s="885">
        <f t="shared" si="3559"/>
        <v>8.7985367372353671E-2</v>
      </c>
      <c r="CQ867" s="884">
        <f t="shared" si="3559"/>
        <v>8.7985367372353671E-2</v>
      </c>
      <c r="CR867" s="1504">
        <f t="shared" si="3559"/>
        <v>8.7985367372353671E-2</v>
      </c>
      <c r="CS867" s="1504">
        <f t="shared" si="3559"/>
        <v>0.10055470556840419</v>
      </c>
      <c r="CT867" s="1061">
        <f t="shared" si="3559"/>
        <v>0.10055470556840419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9.3851058530510567E-2</v>
      </c>
      <c r="DD867" s="998">
        <f t="shared" si="3560"/>
        <v>9.3851058530510567E-2</v>
      </c>
      <c r="DE867" s="997">
        <f t="shared" si="3561"/>
        <v>9.3851058530510567E-2</v>
      </c>
      <c r="DF867" s="997">
        <f t="shared" si="3561"/>
        <v>9.3851058530510567E-2</v>
      </c>
      <c r="DG867" s="997">
        <f t="shared" si="3561"/>
        <v>9.3851058530510567E-2</v>
      </c>
      <c r="DH867" s="997">
        <f t="shared" si="3561"/>
        <v>0.11262127023661268</v>
      </c>
      <c r="DI867" s="997">
        <f t="shared" si="3561"/>
        <v>0.14077658779576585</v>
      </c>
      <c r="DJ867" s="996">
        <f t="shared" si="3561"/>
        <v>0.14077658779576585</v>
      </c>
      <c r="DK867" s="1219">
        <f t="shared" si="3561"/>
        <v>0.14077658779576585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1.0010779576587794E-2</v>
      </c>
      <c r="CM868" s="886">
        <f t="shared" si="3558"/>
        <v>1.0010779576587794E-2</v>
      </c>
      <c r="CN868" s="885">
        <f t="shared" si="3559"/>
        <v>1.0010779576587794E-2</v>
      </c>
      <c r="CO868" s="885">
        <f t="shared" si="3559"/>
        <v>1.0010779576587794E-2</v>
      </c>
      <c r="CP868" s="885">
        <f t="shared" si="3559"/>
        <v>1.0010779576587794E-2</v>
      </c>
      <c r="CQ868" s="884">
        <f t="shared" si="3559"/>
        <v>1.1440890944671767E-2</v>
      </c>
      <c r="CR868" s="1504">
        <f t="shared" si="3559"/>
        <v>1.1440890944671767E-2</v>
      </c>
      <c r="CS868" s="1504">
        <f t="shared" si="3559"/>
        <v>1.1440890944671767E-2</v>
      </c>
      <c r="CT868" s="1061">
        <f t="shared" si="3559"/>
        <v>1.334770610211706E-2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1.6684632627646325E-2</v>
      </c>
      <c r="DD868" s="998">
        <f t="shared" si="3560"/>
        <v>2.0021559153175592E-2</v>
      </c>
      <c r="DE868" s="997">
        <f t="shared" si="3561"/>
        <v>3.336926525529265E-2</v>
      </c>
      <c r="DF868" s="997">
        <f t="shared" si="3561"/>
        <v>3.336926525529265E-2</v>
      </c>
      <c r="DG868" s="997">
        <f t="shared" si="3561"/>
        <v>3.336926525529265E-2</v>
      </c>
      <c r="DH868" s="997">
        <f t="shared" si="3561"/>
        <v>3.336926525529265E-2</v>
      </c>
      <c r="DI868" s="997">
        <f t="shared" si="3561"/>
        <v>3.336926525529265E-2</v>
      </c>
      <c r="DJ868" s="996">
        <f t="shared" si="3561"/>
        <v>3.336926525529265E-2</v>
      </c>
      <c r="DK868" s="1219">
        <f t="shared" si="3561"/>
        <v>3.336926525529265E-2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1.271011478384629E-2</v>
      </c>
      <c r="CM869" s="886">
        <f t="shared" si="3616"/>
        <v>1.271011478384629E-2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5">
        <f t="shared" si="3617"/>
        <v>1.4828467247820673E-2</v>
      </c>
      <c r="CP869" s="885">
        <f t="shared" si="3617"/>
        <v>2.2242700871731007E-2</v>
      </c>
      <c r="CQ869" s="884">
        <f t="shared" si="3617"/>
        <v>2.2242700871731007E-2</v>
      </c>
      <c r="CR869" s="1504">
        <f t="shared" si="3617"/>
        <v>2.2242700871731007E-2</v>
      </c>
      <c r="CS869" s="1504">
        <f t="shared" si="3617"/>
        <v>2.2242700871731007E-2</v>
      </c>
      <c r="CT869" s="1061">
        <f t="shared" si="3617"/>
        <v>2.2242700871731007E-2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1.7794160697384809E-2</v>
      </c>
      <c r="DD869" s="998">
        <f t="shared" si="3618"/>
        <v>2.9656934495641347E-2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7">
        <f t="shared" si="3619"/>
        <v>2.9656934495641347E-2</v>
      </c>
      <c r="DG869" s="997">
        <f t="shared" si="3619"/>
        <v>5.9313868991282694E-2</v>
      </c>
      <c r="DH869" s="997">
        <f t="shared" si="3619"/>
        <v>5.9313868991282694E-2</v>
      </c>
      <c r="DI869" s="997">
        <f t="shared" si="3619"/>
        <v>5.9313868991282694E-2</v>
      </c>
      <c r="DJ869" s="996">
        <f t="shared" si="3619"/>
        <v>5.9313868991282694E-2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1.6256344066892012E-2</v>
      </c>
      <c r="CM870" s="886">
        <f t="shared" si="3616"/>
        <v>1.8965734744707349E-2</v>
      </c>
      <c r="CN870" s="885">
        <f t="shared" si="3617"/>
        <v>2.8448602117061021E-2</v>
      </c>
      <c r="CO870" s="885">
        <f t="shared" si="3617"/>
        <v>2.8448602117061021E-2</v>
      </c>
      <c r="CP870" s="885">
        <f t="shared" si="3617"/>
        <v>2.8448602117061021E-2</v>
      </c>
      <c r="CQ870" s="884">
        <f t="shared" si="3617"/>
        <v>2.8448602117061021E-2</v>
      </c>
      <c r="CR870" s="1504">
        <f t="shared" si="3617"/>
        <v>2.8448602117061021E-2</v>
      </c>
      <c r="CS870" s="1504">
        <f t="shared" si="3617"/>
        <v>3.2512688133784023E-2</v>
      </c>
      <c r="CT870" s="1061">
        <f t="shared" si="3617"/>
        <v>3.2512688133784023E-2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3.7931469489414699E-2</v>
      </c>
      <c r="DD870" s="998">
        <f t="shared" si="3618"/>
        <v>3.7931469489414699E-2</v>
      </c>
      <c r="DE870" s="997">
        <f t="shared" si="3619"/>
        <v>3.7931469489414699E-2</v>
      </c>
      <c r="DF870" s="997">
        <f t="shared" si="3619"/>
        <v>5.6897204234122034E-2</v>
      </c>
      <c r="DG870" s="997">
        <f t="shared" si="3619"/>
        <v>5.6897204234122034E-2</v>
      </c>
      <c r="DH870" s="997">
        <f t="shared" si="3619"/>
        <v>5.6897204234122034E-2</v>
      </c>
      <c r="DI870" s="997">
        <f t="shared" si="3619"/>
        <v>5.6897204234122034E-2</v>
      </c>
      <c r="DJ870" s="996">
        <f t="shared" si="3619"/>
        <v>5.6897204234122034E-2</v>
      </c>
      <c r="DK870" s="1219">
        <f t="shared" si="3619"/>
        <v>6.8276645080946455E-2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1.0502380359366658E-2</v>
      </c>
      <c r="CM871" s="886">
        <f t="shared" si="3616"/>
        <v>1.0502380359366658E-2</v>
      </c>
      <c r="CN871" s="885">
        <f t="shared" si="3617"/>
        <v>1.225277708592777E-2</v>
      </c>
      <c r="CO871" s="885">
        <f t="shared" si="3617"/>
        <v>1.3784374221668741E-2</v>
      </c>
      <c r="CP871" s="885">
        <f t="shared" si="3617"/>
        <v>1.3784374221668741E-2</v>
      </c>
      <c r="CQ871" s="884">
        <f t="shared" si="3617"/>
        <v>1.3784374221668741E-2</v>
      </c>
      <c r="CR871" s="1504">
        <f t="shared" si="3617"/>
        <v>1.3784374221668741E-2</v>
      </c>
      <c r="CS871" s="1504">
        <f t="shared" si="3617"/>
        <v>1.3784374221668741E-2</v>
      </c>
      <c r="CT871" s="1061">
        <f t="shared" si="3617"/>
        <v>1.5753570539049987E-2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1.225277708592777E-2</v>
      </c>
      <c r="DD871" s="998">
        <f t="shared" si="3618"/>
        <v>1.8379165628891657E-2</v>
      </c>
      <c r="DE871" s="997">
        <f t="shared" si="3619"/>
        <v>2.2054998754669985E-2</v>
      </c>
      <c r="DF871" s="997">
        <f t="shared" si="3619"/>
        <v>3.0631942714819421E-2</v>
      </c>
      <c r="DG871" s="997">
        <f t="shared" si="3619"/>
        <v>3.0631942714819421E-2</v>
      </c>
      <c r="DH871" s="997">
        <f t="shared" si="3619"/>
        <v>6.1263885429638842E-2</v>
      </c>
      <c r="DI871" s="997">
        <f t="shared" si="3619"/>
        <v>6.1263885429638842E-2</v>
      </c>
      <c r="DJ871" s="996">
        <f t="shared" si="3619"/>
        <v>9.1895828144458264E-2</v>
      </c>
      <c r="DK871" s="1219">
        <f t="shared" si="3619"/>
        <v>9.1895828144458264E-2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5.232568937911403E-3</v>
      </c>
      <c r="CM872" s="886">
        <f t="shared" si="3616"/>
        <v>6.1046637608966363E-3</v>
      </c>
      <c r="CN872" s="885">
        <f t="shared" si="3617"/>
        <v>9.1569956413449557E-3</v>
      </c>
      <c r="CO872" s="885">
        <f t="shared" si="3617"/>
        <v>9.1569956413449557E-3</v>
      </c>
      <c r="CP872" s="885">
        <f t="shared" si="3617"/>
        <v>9.1569956413449557E-3</v>
      </c>
      <c r="CQ872" s="884">
        <f t="shared" si="3617"/>
        <v>9.1569956413449557E-3</v>
      </c>
      <c r="CR872" s="1504">
        <f t="shared" si="3617"/>
        <v>9.1569956413449557E-3</v>
      </c>
      <c r="CS872" s="1504">
        <f t="shared" si="3617"/>
        <v>1.0465137875822806E-2</v>
      </c>
      <c r="CT872" s="1061">
        <f t="shared" si="3617"/>
        <v>1.0465137875822806E-2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1.2209327521793273E-2</v>
      </c>
      <c r="DD872" s="998">
        <f t="shared" si="3618"/>
        <v>1.2209327521793273E-2</v>
      </c>
      <c r="DE872" s="997">
        <f t="shared" si="3619"/>
        <v>1.2209327521793273E-2</v>
      </c>
      <c r="DF872" s="997">
        <f t="shared" si="3619"/>
        <v>1.4651193026151929E-2</v>
      </c>
      <c r="DG872" s="997">
        <f t="shared" si="3619"/>
        <v>1.8313991282689911E-2</v>
      </c>
      <c r="DH872" s="997">
        <f t="shared" si="3619"/>
        <v>1.8313991282689911E-2</v>
      </c>
      <c r="DI872" s="997">
        <f t="shared" si="3619"/>
        <v>1.8313991282689911E-2</v>
      </c>
      <c r="DJ872" s="996">
        <f t="shared" si="3619"/>
        <v>1.8313991282689911E-2</v>
      </c>
      <c r="DK872" s="1219">
        <f t="shared" si="3619"/>
        <v>1.8313991282689911E-2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3.7540423412204225E-3</v>
      </c>
      <c r="CM873" s="886">
        <f t="shared" si="3616"/>
        <v>3.7540423412204225E-3</v>
      </c>
      <c r="CN873" s="885">
        <f t="shared" si="3617"/>
        <v>3.7540423412204225E-3</v>
      </c>
      <c r="CO873" s="885">
        <f t="shared" si="3617"/>
        <v>4.3797160647571602E-3</v>
      </c>
      <c r="CP873" s="885">
        <f t="shared" si="3617"/>
        <v>5.1324797633872975E-3</v>
      </c>
      <c r="CQ873" s="884">
        <f t="shared" si="3617"/>
        <v>5.1324797633872975E-3</v>
      </c>
      <c r="CR873" s="1504">
        <f t="shared" si="3617"/>
        <v>5.1324797633872975E-3</v>
      </c>
      <c r="CS873" s="1504">
        <f t="shared" si="3617"/>
        <v>6.8433063511830622E-3</v>
      </c>
      <c r="CT873" s="1061">
        <f t="shared" si="3617"/>
        <v>6.8433063511830622E-3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4.3797160647571602E-3</v>
      </c>
      <c r="DD873" s="998">
        <f t="shared" si="3618"/>
        <v>4.3797160647571602E-3</v>
      </c>
      <c r="DE873" s="997">
        <f t="shared" si="3619"/>
        <v>4.3797160647571602E-3</v>
      </c>
      <c r="DF873" s="997">
        <f t="shared" si="3619"/>
        <v>6.8433063511830622E-3</v>
      </c>
      <c r="DG873" s="997">
        <f t="shared" si="3619"/>
        <v>6.8433063511830622E-3</v>
      </c>
      <c r="DH873" s="997">
        <f t="shared" si="3619"/>
        <v>6.8433063511830622E-3</v>
      </c>
      <c r="DI873" s="997">
        <f t="shared" si="3619"/>
        <v>6.8433063511830622E-3</v>
      </c>
      <c r="DJ873" s="996">
        <f t="shared" si="3619"/>
        <v>6.8433063511830622E-3</v>
      </c>
      <c r="DK873" s="1219">
        <f t="shared" si="3619"/>
        <v>8.211967621419675E-3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3.9104607721046077E-4</v>
      </c>
      <c r="CM874" s="886">
        <f t="shared" si="3616"/>
        <v>3.9104607721046077E-4</v>
      </c>
      <c r="CN874" s="885">
        <f t="shared" si="3617"/>
        <v>3.9104607721046077E-4</v>
      </c>
      <c r="CO874" s="885">
        <f t="shared" si="3617"/>
        <v>3.9104607721046077E-4</v>
      </c>
      <c r="CP874" s="885">
        <f t="shared" si="3617"/>
        <v>3.9104607721046077E-4</v>
      </c>
      <c r="CQ874" s="884">
        <f t="shared" si="3617"/>
        <v>4.4690980252624088E-4</v>
      </c>
      <c r="CR874" s="1504">
        <f t="shared" si="3617"/>
        <v>4.4690980252624088E-4</v>
      </c>
      <c r="CS874" s="1504">
        <f t="shared" si="3617"/>
        <v>4.4690980252624088E-4</v>
      </c>
      <c r="CT874" s="1061">
        <f t="shared" si="3617"/>
        <v>5.2139476961394766E-4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5.2139476961394766E-4</v>
      </c>
      <c r="DD874" s="998">
        <f t="shared" si="3618"/>
        <v>5.2139476961394766E-4</v>
      </c>
      <c r="DE874" s="997">
        <f t="shared" si="3619"/>
        <v>5.2139476961394766E-4</v>
      </c>
      <c r="DF874" s="997">
        <f t="shared" si="3619"/>
        <v>5.2139476961394766E-4</v>
      </c>
      <c r="DG874" s="997">
        <f t="shared" si="3619"/>
        <v>5.2139476961394766E-4</v>
      </c>
      <c r="DH874" s="997">
        <f t="shared" si="3619"/>
        <v>5.2139476961394766E-4</v>
      </c>
      <c r="DI874" s="997">
        <f t="shared" si="3619"/>
        <v>5.2139476961394766E-4</v>
      </c>
      <c r="DJ874" s="996">
        <f t="shared" si="3619"/>
        <v>5.2139476961394766E-4</v>
      </c>
      <c r="DK874" s="1219">
        <f t="shared" si="3619"/>
        <v>6.2567372353673724E-4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9.3851058530510585E-4</v>
      </c>
      <c r="CM875" s="886">
        <f t="shared" si="3616"/>
        <v>9.3851058530510585E-4</v>
      </c>
      <c r="CN875" s="885">
        <f t="shared" si="3617"/>
        <v>9.3851058530510585E-4</v>
      </c>
      <c r="CO875" s="885">
        <f t="shared" si="3617"/>
        <v>9.3851058530510585E-4</v>
      </c>
      <c r="CP875" s="885">
        <f t="shared" si="3617"/>
        <v>9.3851058530510585E-4</v>
      </c>
      <c r="CQ875" s="884">
        <f t="shared" si="3617"/>
        <v>1.0725835260629781E-3</v>
      </c>
      <c r="CR875" s="1504">
        <f t="shared" si="3617"/>
        <v>1.0725835260629781E-3</v>
      </c>
      <c r="CS875" s="1504">
        <f t="shared" si="3617"/>
        <v>1.0725835260629781E-3</v>
      </c>
      <c r="CT875" s="1061">
        <f t="shared" si="3617"/>
        <v>1.2513474470734745E-3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1.2513474470734745E-3</v>
      </c>
      <c r="DD875" s="998">
        <f t="shared" si="3618"/>
        <v>1.2513474470734745E-3</v>
      </c>
      <c r="DE875" s="997">
        <f t="shared" si="3619"/>
        <v>1.2513474470734745E-3</v>
      </c>
      <c r="DF875" s="997">
        <f t="shared" si="3619"/>
        <v>1.2513474470734745E-3</v>
      </c>
      <c r="DG875" s="997">
        <f t="shared" si="3619"/>
        <v>1.2513474470734745E-3</v>
      </c>
      <c r="DH875" s="997">
        <f t="shared" si="3619"/>
        <v>1.2513474470734745E-3</v>
      </c>
      <c r="DI875" s="997">
        <f t="shared" si="3619"/>
        <v>1.2513474470734745E-3</v>
      </c>
      <c r="DJ875" s="996">
        <f t="shared" si="3619"/>
        <v>1.2513474470734745E-3</v>
      </c>
      <c r="DK875" s="1219">
        <f t="shared" si="3619"/>
        <v>1.5016169364881697E-3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0</v>
      </c>
      <c r="CM876" s="886">
        <f t="shared" si="3616"/>
        <v>0</v>
      </c>
      <c r="CN876" s="885">
        <f t="shared" si="3617"/>
        <v>0</v>
      </c>
      <c r="CO876" s="885">
        <f t="shared" si="3617"/>
        <v>0</v>
      </c>
      <c r="CP876" s="885">
        <f t="shared" si="3617"/>
        <v>0</v>
      </c>
      <c r="CQ876" s="884">
        <f t="shared" si="3617"/>
        <v>0</v>
      </c>
      <c r="CR876" s="1504">
        <f t="shared" si="3617"/>
        <v>0</v>
      </c>
      <c r="CS876" s="1504">
        <f t="shared" si="3617"/>
        <v>0</v>
      </c>
      <c r="CT876" s="1061">
        <f t="shared" si="3617"/>
        <v>0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0</v>
      </c>
      <c r="DD876" s="998">
        <f t="shared" si="3618"/>
        <v>0</v>
      </c>
      <c r="DE876" s="997">
        <f t="shared" si="3619"/>
        <v>0</v>
      </c>
      <c r="DF876" s="997">
        <f t="shared" si="3619"/>
        <v>0</v>
      </c>
      <c r="DG876" s="997">
        <f t="shared" si="3619"/>
        <v>0</v>
      </c>
      <c r="DH876" s="997">
        <f t="shared" si="3619"/>
        <v>0</v>
      </c>
      <c r="DI876" s="997">
        <f t="shared" si="3619"/>
        <v>0</v>
      </c>
      <c r="DJ876" s="996">
        <f t="shared" si="3619"/>
        <v>0</v>
      </c>
      <c r="DK876" s="1219">
        <f t="shared" si="3619"/>
        <v>0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8.9940597758405975E-4</v>
      </c>
      <c r="CM877" s="886">
        <f t="shared" si="3616"/>
        <v>8.9940597758405975E-4</v>
      </c>
      <c r="CN877" s="885">
        <f t="shared" si="3617"/>
        <v>8.9940597758405975E-4</v>
      </c>
      <c r="CO877" s="885">
        <f t="shared" si="3617"/>
        <v>8.9940597758405975E-4</v>
      </c>
      <c r="CP877" s="885">
        <f t="shared" si="3617"/>
        <v>8.9940597758405975E-4</v>
      </c>
      <c r="CQ877" s="884">
        <f t="shared" si="3617"/>
        <v>1.0278925458103538E-3</v>
      </c>
      <c r="CR877" s="1504">
        <f t="shared" si="3617"/>
        <v>1.0278925458103538E-3</v>
      </c>
      <c r="CS877" s="1504">
        <f t="shared" si="3617"/>
        <v>1.0278925458103538E-3</v>
      </c>
      <c r="CT877" s="1061">
        <f t="shared" si="3617"/>
        <v>1.1992079701120797E-3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5.9960398505603987E-4</v>
      </c>
      <c r="DD877" s="998">
        <f t="shared" si="3618"/>
        <v>5.9960398505603987E-4</v>
      </c>
      <c r="DE877" s="997">
        <f t="shared" si="3619"/>
        <v>5.9960398505603987E-4</v>
      </c>
      <c r="DF877" s="997">
        <f t="shared" si="3619"/>
        <v>5.9960398505603987E-4</v>
      </c>
      <c r="DG877" s="997">
        <f t="shared" si="3619"/>
        <v>5.9960398505603987E-4</v>
      </c>
      <c r="DH877" s="997">
        <f t="shared" si="3619"/>
        <v>5.9960398505603987E-4</v>
      </c>
      <c r="DI877" s="997">
        <f t="shared" si="3619"/>
        <v>5.9960398505603987E-4</v>
      </c>
      <c r="DJ877" s="996">
        <f t="shared" si="3619"/>
        <v>5.9960398505603987E-4</v>
      </c>
      <c r="DK877" s="1219">
        <f t="shared" si="3619"/>
        <v>7.1952478206724769E-4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0</v>
      </c>
      <c r="CM878" s="886">
        <f t="shared" si="3616"/>
        <v>0</v>
      </c>
      <c r="CN878" s="885">
        <f t="shared" si="3617"/>
        <v>0</v>
      </c>
      <c r="CO878" s="885">
        <f t="shared" si="3617"/>
        <v>0</v>
      </c>
      <c r="CP878" s="885">
        <f t="shared" si="3617"/>
        <v>0</v>
      </c>
      <c r="CQ878" s="884">
        <f t="shared" si="3617"/>
        <v>0</v>
      </c>
      <c r="CR878" s="1504">
        <f t="shared" si="3617"/>
        <v>0</v>
      </c>
      <c r="CS878" s="1504">
        <f t="shared" si="3617"/>
        <v>0</v>
      </c>
      <c r="CT878" s="1061">
        <f t="shared" si="3617"/>
        <v>0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0</v>
      </c>
      <c r="DD878" s="998">
        <f t="shared" si="3618"/>
        <v>0</v>
      </c>
      <c r="DE878" s="997">
        <f t="shared" si="3619"/>
        <v>0</v>
      </c>
      <c r="DF878" s="997">
        <f t="shared" si="3619"/>
        <v>0</v>
      </c>
      <c r="DG878" s="997">
        <f t="shared" si="3619"/>
        <v>0</v>
      </c>
      <c r="DH878" s="997">
        <f t="shared" si="3619"/>
        <v>0</v>
      </c>
      <c r="DI878" s="997">
        <f t="shared" si="3619"/>
        <v>0</v>
      </c>
      <c r="DJ878" s="996">
        <f t="shared" si="3619"/>
        <v>0</v>
      </c>
      <c r="DK878" s="1219">
        <f t="shared" si="3619"/>
        <v>0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6.4952753424657537E-3</v>
      </c>
      <c r="CM879" s="886">
        <f t="shared" si="3670"/>
        <v>6.4952753424657537E-3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5">
        <f t="shared" si="3671"/>
        <v>6.4952753424657537E-3</v>
      </c>
      <c r="CP879" s="885">
        <f t="shared" si="3671"/>
        <v>6.4952753424657537E-3</v>
      </c>
      <c r="CQ879" s="884">
        <f t="shared" si="3671"/>
        <v>7.4231718199608615E-3</v>
      </c>
      <c r="CR879" s="1504">
        <f t="shared" si="3671"/>
        <v>7.4231718199608615E-3</v>
      </c>
      <c r="CS879" s="1504">
        <f t="shared" si="3671"/>
        <v>7.4231718199608615E-3</v>
      </c>
      <c r="CT879" s="1061">
        <f t="shared" si="3671"/>
        <v>8.6603671232876722E-3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8.6603671232876722E-3</v>
      </c>
      <c r="DD879" s="998">
        <f t="shared" si="3672"/>
        <v>8.6603671232876722E-3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7">
        <f t="shared" si="3673"/>
        <v>8.6603671232876722E-3</v>
      </c>
      <c r="DG879" s="997">
        <f t="shared" si="3673"/>
        <v>8.6603671232876722E-3</v>
      </c>
      <c r="DH879" s="997">
        <f t="shared" si="3673"/>
        <v>8.6603671232876722E-3</v>
      </c>
      <c r="DI879" s="997">
        <f t="shared" si="3673"/>
        <v>8.6603671232876722E-3</v>
      </c>
      <c r="DJ879" s="996">
        <f t="shared" si="3673"/>
        <v>8.6603671232876722E-3</v>
      </c>
      <c r="DK879" s="1219">
        <f t="shared" si="3673"/>
        <v>1.0392440547945204E-2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3.2261301369863014E-4</v>
      </c>
      <c r="CM880" s="886">
        <f t="shared" si="3670"/>
        <v>3.2261301369863014E-4</v>
      </c>
      <c r="CN880" s="885">
        <f t="shared" si="3671"/>
        <v>3.2261301369863014E-4</v>
      </c>
      <c r="CO880" s="885">
        <f t="shared" si="3671"/>
        <v>3.2261301369863014E-4</v>
      </c>
      <c r="CP880" s="885">
        <f t="shared" si="3671"/>
        <v>3.2261301369863014E-4</v>
      </c>
      <c r="CQ880" s="884">
        <f t="shared" si="3671"/>
        <v>3.6870058708414873E-4</v>
      </c>
      <c r="CR880" s="1504">
        <f t="shared" si="3671"/>
        <v>3.6870058708414873E-4</v>
      </c>
      <c r="CS880" s="1504">
        <f t="shared" si="3671"/>
        <v>3.6870058708414873E-4</v>
      </c>
      <c r="CT880" s="1061">
        <f t="shared" si="3671"/>
        <v>4.3015068493150688E-4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8.6030136986301375E-4</v>
      </c>
      <c r="DD880" s="998">
        <f t="shared" si="3672"/>
        <v>8.6030136986301375E-4</v>
      </c>
      <c r="DE880" s="997">
        <f t="shared" si="3673"/>
        <v>8.6030136986301375E-4</v>
      </c>
      <c r="DF880" s="997">
        <f t="shared" si="3673"/>
        <v>8.6030136986301375E-4</v>
      </c>
      <c r="DG880" s="997">
        <f t="shared" si="3673"/>
        <v>8.6030136986301375E-4</v>
      </c>
      <c r="DH880" s="997">
        <f t="shared" si="3673"/>
        <v>8.6030136986301375E-4</v>
      </c>
      <c r="DI880" s="997">
        <f t="shared" si="3673"/>
        <v>8.6030136986301375E-4</v>
      </c>
      <c r="DJ880" s="996">
        <f t="shared" si="3673"/>
        <v>8.6030136986301375E-4</v>
      </c>
      <c r="DK880" s="1219">
        <f t="shared" si="3673"/>
        <v>1.0323616438356164E-3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1.4116763387297634E-3</v>
      </c>
      <c r="CM881" s="886">
        <f t="shared" si="3670"/>
        <v>1.4116763387297634E-3</v>
      </c>
      <c r="CN881" s="885">
        <f t="shared" si="3671"/>
        <v>1.4116763387297634E-3</v>
      </c>
      <c r="CO881" s="885">
        <f t="shared" si="3671"/>
        <v>1.4116763387297634E-3</v>
      </c>
      <c r="CP881" s="885">
        <f t="shared" si="3671"/>
        <v>1.4116763387297634E-3</v>
      </c>
      <c r="CQ881" s="884">
        <f t="shared" si="3671"/>
        <v>1.6133443871197296E-3</v>
      </c>
      <c r="CR881" s="1504">
        <f t="shared" si="3671"/>
        <v>1.6133443871197296E-3</v>
      </c>
      <c r="CS881" s="1504">
        <f t="shared" si="3671"/>
        <v>1.6133443871197296E-3</v>
      </c>
      <c r="CT881" s="1061">
        <f t="shared" si="3671"/>
        <v>1.8822351183063514E-3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2.8233526774595267E-3</v>
      </c>
      <c r="DD881" s="998">
        <f t="shared" si="3672"/>
        <v>2.8233526774595267E-3</v>
      </c>
      <c r="DE881" s="997">
        <f t="shared" si="3673"/>
        <v>2.8233526774595267E-3</v>
      </c>
      <c r="DF881" s="997">
        <f t="shared" si="3673"/>
        <v>2.8233526774595267E-3</v>
      </c>
      <c r="DG881" s="997">
        <f t="shared" si="3673"/>
        <v>2.8233526774595267E-3</v>
      </c>
      <c r="DH881" s="997">
        <f t="shared" si="3673"/>
        <v>2.8233526774595267E-3</v>
      </c>
      <c r="DI881" s="997">
        <f t="shared" si="3673"/>
        <v>2.8233526774595267E-3</v>
      </c>
      <c r="DJ881" s="996">
        <f t="shared" si="3673"/>
        <v>2.8233526774595267E-3</v>
      </c>
      <c r="DK881" s="1219">
        <f t="shared" si="3673"/>
        <v>3.3880232129514317E-3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0</v>
      </c>
      <c r="CM882" s="886">
        <f t="shared" si="3670"/>
        <v>0</v>
      </c>
      <c r="CN882" s="885">
        <f t="shared" si="3671"/>
        <v>0</v>
      </c>
      <c r="CO882" s="885">
        <f t="shared" si="3671"/>
        <v>0</v>
      </c>
      <c r="CP882" s="885">
        <f t="shared" si="3671"/>
        <v>0</v>
      </c>
      <c r="CQ882" s="884">
        <f t="shared" si="3671"/>
        <v>0</v>
      </c>
      <c r="CR882" s="1504">
        <f t="shared" si="3671"/>
        <v>0</v>
      </c>
      <c r="CS882" s="1504">
        <f t="shared" si="3671"/>
        <v>0</v>
      </c>
      <c r="CT882" s="1061">
        <f t="shared" si="3671"/>
        <v>0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0</v>
      </c>
      <c r="DD882" s="998">
        <f t="shared" si="3672"/>
        <v>0</v>
      </c>
      <c r="DE882" s="997">
        <f t="shared" si="3673"/>
        <v>0</v>
      </c>
      <c r="DF882" s="997">
        <f t="shared" si="3673"/>
        <v>0</v>
      </c>
      <c r="DG882" s="997">
        <f t="shared" si="3673"/>
        <v>0</v>
      </c>
      <c r="DH882" s="997">
        <f t="shared" si="3673"/>
        <v>0</v>
      </c>
      <c r="DI882" s="997">
        <f t="shared" si="3673"/>
        <v>0</v>
      </c>
      <c r="DJ882" s="996">
        <f t="shared" si="3673"/>
        <v>0</v>
      </c>
      <c r="DK882" s="1219">
        <f t="shared" si="3673"/>
        <v>0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1.7271201743462018E-4</v>
      </c>
      <c r="CM883" s="886">
        <f t="shared" si="3670"/>
        <v>1.7271201743462018E-4</v>
      </c>
      <c r="CN883" s="885">
        <f t="shared" si="3671"/>
        <v>1.7271201743462018E-4</v>
      </c>
      <c r="CO883" s="885">
        <f t="shared" si="3671"/>
        <v>1.7271201743462018E-4</v>
      </c>
      <c r="CP883" s="885">
        <f t="shared" si="3671"/>
        <v>1.7271201743462018E-4</v>
      </c>
      <c r="CQ883" s="884">
        <f t="shared" si="3671"/>
        <v>1.9738516278242305E-4</v>
      </c>
      <c r="CR883" s="1504">
        <f t="shared" si="3671"/>
        <v>1.9738516278242305E-4</v>
      </c>
      <c r="CS883" s="1504">
        <f t="shared" si="3671"/>
        <v>1.9738516278242305E-4</v>
      </c>
      <c r="CT883" s="1061">
        <f t="shared" si="3671"/>
        <v>2.302826899128269E-4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4.605653798256538E-4</v>
      </c>
      <c r="DD883" s="998">
        <f t="shared" si="3672"/>
        <v>4.605653798256538E-4</v>
      </c>
      <c r="DE883" s="997">
        <f t="shared" si="3673"/>
        <v>4.605653798256538E-4</v>
      </c>
      <c r="DF883" s="997">
        <f t="shared" si="3673"/>
        <v>4.605653798256538E-4</v>
      </c>
      <c r="DG883" s="997">
        <f t="shared" si="3673"/>
        <v>4.605653798256538E-4</v>
      </c>
      <c r="DH883" s="997">
        <f t="shared" si="3673"/>
        <v>4.605653798256538E-4</v>
      </c>
      <c r="DI883" s="997">
        <f t="shared" si="3673"/>
        <v>4.605653798256538E-4</v>
      </c>
      <c r="DJ883" s="996">
        <f t="shared" si="3673"/>
        <v>4.605653798256538E-4</v>
      </c>
      <c r="DK883" s="1219">
        <f t="shared" si="3673"/>
        <v>5.5267845579078448E-4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3.8434243017256716E-3</v>
      </c>
      <c r="CM884" s="886">
        <f t="shared" si="3670"/>
        <v>4.4839950186799501E-3</v>
      </c>
      <c r="CN884" s="885">
        <f t="shared" si="3671"/>
        <v>6.7259925280199247E-3</v>
      </c>
      <c r="CO884" s="885">
        <f t="shared" si="3671"/>
        <v>6.7259925280199247E-3</v>
      </c>
      <c r="CP884" s="885">
        <f t="shared" si="3671"/>
        <v>6.7259925280199247E-3</v>
      </c>
      <c r="CQ884" s="884">
        <f t="shared" si="3671"/>
        <v>6.7259925280199247E-3</v>
      </c>
      <c r="CR884" s="1504">
        <f t="shared" si="3671"/>
        <v>6.7259925280199247E-3</v>
      </c>
      <c r="CS884" s="1504">
        <f t="shared" si="3671"/>
        <v>7.6868486034513432E-3</v>
      </c>
      <c r="CT884" s="1061">
        <f t="shared" si="3671"/>
        <v>7.6868486034513432E-3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4.4839950186799501E-3</v>
      </c>
      <c r="DD884" s="998">
        <f t="shared" si="3672"/>
        <v>4.4839950186799501E-3</v>
      </c>
      <c r="DE884" s="997">
        <f t="shared" si="3673"/>
        <v>4.4839950186799501E-3</v>
      </c>
      <c r="DF884" s="997">
        <f t="shared" si="3673"/>
        <v>5.3807940224159393E-3</v>
      </c>
      <c r="DG884" s="997">
        <f t="shared" si="3673"/>
        <v>1.6814981320049813E-2</v>
      </c>
      <c r="DH884" s="997">
        <f t="shared" si="3673"/>
        <v>1.6814981320049813E-2</v>
      </c>
      <c r="DI884" s="997">
        <f t="shared" si="3673"/>
        <v>1.6814981320049813E-2</v>
      </c>
      <c r="DJ884" s="996">
        <f t="shared" si="3673"/>
        <v>1.6814981320049813E-2</v>
      </c>
      <c r="DK884" s="1219">
        <f t="shared" si="3673"/>
        <v>1.6814981320049813E-2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0</v>
      </c>
      <c r="CM885" s="886">
        <f t="shared" si="3670"/>
        <v>0</v>
      </c>
      <c r="CN885" s="885">
        <f t="shared" si="3671"/>
        <v>0</v>
      </c>
      <c r="CO885" s="885">
        <f t="shared" si="3671"/>
        <v>0</v>
      </c>
      <c r="CP885" s="885">
        <f t="shared" si="3671"/>
        <v>0</v>
      </c>
      <c r="CQ885" s="884">
        <f t="shared" si="3671"/>
        <v>0</v>
      </c>
      <c r="CR885" s="1504">
        <f t="shared" si="3671"/>
        <v>0</v>
      </c>
      <c r="CS885" s="1504">
        <f t="shared" si="3671"/>
        <v>0</v>
      </c>
      <c r="CT885" s="1061">
        <f t="shared" si="3671"/>
        <v>0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0</v>
      </c>
      <c r="DD885" s="998">
        <f t="shared" si="3672"/>
        <v>0</v>
      </c>
      <c r="DE885" s="997">
        <f t="shared" si="3673"/>
        <v>0</v>
      </c>
      <c r="DF885" s="997">
        <f t="shared" si="3673"/>
        <v>0</v>
      </c>
      <c r="DG885" s="997">
        <f t="shared" si="3673"/>
        <v>0</v>
      </c>
      <c r="DH885" s="997">
        <f t="shared" si="3673"/>
        <v>0</v>
      </c>
      <c r="DI885" s="997">
        <f t="shared" si="3673"/>
        <v>0</v>
      </c>
      <c r="DJ885" s="996">
        <f t="shared" si="3673"/>
        <v>0</v>
      </c>
      <c r="DK885" s="1219">
        <f t="shared" si="3673"/>
        <v>0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4.7864039850560397E-2</v>
      </c>
      <c r="CM887" s="886">
        <f t="shared" si="3670"/>
        <v>4.7864039850560397E-2</v>
      </c>
      <c r="CN887" s="885">
        <f t="shared" si="3671"/>
        <v>4.7864039850560397E-2</v>
      </c>
      <c r="CO887" s="885">
        <f t="shared" si="3671"/>
        <v>4.7864039850560397E-2</v>
      </c>
      <c r="CP887" s="885">
        <f t="shared" si="3671"/>
        <v>4.7864039850560397E-2</v>
      </c>
      <c r="CQ887" s="884">
        <f t="shared" si="3671"/>
        <v>5.4701759829211875E-2</v>
      </c>
      <c r="CR887" s="1504">
        <f t="shared" si="3671"/>
        <v>5.4701759829211875E-2</v>
      </c>
      <c r="CS887" s="1504">
        <f t="shared" si="3671"/>
        <v>5.4701759829211875E-2</v>
      </c>
      <c r="CT887" s="1061">
        <f t="shared" si="3671"/>
        <v>6.3818719800747201E-2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0.10996215691158157</v>
      </c>
      <c r="DD887" s="998">
        <f t="shared" si="3672"/>
        <v>0.10996215691158157</v>
      </c>
      <c r="DE887" s="997">
        <f t="shared" si="3673"/>
        <v>0.10996215691158157</v>
      </c>
      <c r="DF887" s="997">
        <f t="shared" si="3673"/>
        <v>0.10996215691158157</v>
      </c>
      <c r="DG887" s="997">
        <f t="shared" si="3673"/>
        <v>0.10996215691158157</v>
      </c>
      <c r="DH887" s="997">
        <f t="shared" si="3673"/>
        <v>0.10996215691158157</v>
      </c>
      <c r="DI887" s="997">
        <f t="shared" si="3673"/>
        <v>0.10996215691158157</v>
      </c>
      <c r="DJ887" s="996">
        <f t="shared" si="3673"/>
        <v>0.10996215691158157</v>
      </c>
      <c r="DK887" s="1219">
        <f t="shared" si="3673"/>
        <v>0.13195458829389786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3.4013605442176867E-2</v>
      </c>
      <c r="CM889" s="886">
        <f t="shared" si="3723"/>
        <v>3.4013605442176867E-2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5">
        <f t="shared" si="3724"/>
        <v>8.9285714285714288E-2</v>
      </c>
      <c r="CP889" s="885">
        <f t="shared" si="3724"/>
        <v>8.9285714285714288E-2</v>
      </c>
      <c r="CQ889" s="884">
        <f t="shared" si="3724"/>
        <v>8.9285714285714288E-2</v>
      </c>
      <c r="CR889" s="1504">
        <f t="shared" si="3724"/>
        <v>8.9285714285714288E-2</v>
      </c>
      <c r="CS889" s="1504">
        <f t="shared" si="3724"/>
        <v>8.9285714285714288E-2</v>
      </c>
      <c r="CT889" s="887">
        <f t="shared" si="3724"/>
        <v>0.1020408163265306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7.9365079365079375E-2</v>
      </c>
      <c r="DD889" s="891">
        <f t="shared" si="3725"/>
        <v>7.9365079365079375E-2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90">
        <f t="shared" si="3726"/>
        <v>7.9365079365079375E-2</v>
      </c>
      <c r="DG889" s="890">
        <f t="shared" si="3726"/>
        <v>7.9365079365079375E-2</v>
      </c>
      <c r="DH889" s="890">
        <f t="shared" si="3726"/>
        <v>7.9365079365079375E-2</v>
      </c>
      <c r="DI889" s="890">
        <f t="shared" si="3726"/>
        <v>7.9365079365079375E-2</v>
      </c>
      <c r="DJ889" s="889">
        <f t="shared" si="3726"/>
        <v>0.11904761904761904</v>
      </c>
      <c r="DK889" s="888">
        <f t="shared" si="3726"/>
        <v>0.14285714285714285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1.0519735360967797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0</v>
      </c>
      <c r="DD924" s="908">
        <f t="shared" si="3854"/>
        <v>0</v>
      </c>
      <c r="DE924" s="907">
        <f t="shared" si="3855"/>
        <v>0</v>
      </c>
      <c r="DF924" s="907">
        <f t="shared" si="3855"/>
        <v>0</v>
      </c>
      <c r="DG924" s="907">
        <f t="shared" si="3855"/>
        <v>0</v>
      </c>
      <c r="DH924" s="907">
        <f t="shared" si="3855"/>
        <v>0</v>
      </c>
      <c r="DI924" s="907">
        <f t="shared" si="3855"/>
        <v>0</v>
      </c>
      <c r="DJ924" s="906">
        <f t="shared" si="3855"/>
        <v>0</v>
      </c>
      <c r="DK924" s="905">
        <f t="shared" si="3855"/>
        <v>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0</v>
      </c>
      <c r="DI926" s="907">
        <f t="shared" si="3855"/>
        <v>0</v>
      </c>
      <c r="DJ926" s="906">
        <f t="shared" si="3855"/>
        <v>0</v>
      </c>
      <c r="DK926" s="905">
        <f t="shared" si="3855"/>
        <v>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0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0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9980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0</v>
      </c>
      <c r="CM965" s="865">
        <f t="shared" si="4052"/>
        <v>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4">
        <f t="shared" si="4053"/>
        <v>0</v>
      </c>
      <c r="CP965" s="864">
        <f t="shared" si="4053"/>
        <v>0</v>
      </c>
      <c r="CQ965" s="863">
        <f t="shared" si="4053"/>
        <v>0</v>
      </c>
      <c r="CR965" s="1503">
        <f t="shared" si="4053"/>
        <v>0</v>
      </c>
      <c r="CS965" s="1503">
        <f t="shared" si="4053"/>
        <v>780</v>
      </c>
      <c r="CT965" s="866">
        <f t="shared" si="4053"/>
        <v>2000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5200</v>
      </c>
      <c r="DD965" s="908">
        <f t="shared" si="4054"/>
        <v>5200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7">
        <f t="shared" si="4055"/>
        <v>5740</v>
      </c>
      <c r="DG965" s="907">
        <f t="shared" si="4055"/>
        <v>5740</v>
      </c>
      <c r="DH965" s="907">
        <f t="shared" si="4055"/>
        <v>5980</v>
      </c>
      <c r="DI965" s="907">
        <f t="shared" si="4055"/>
        <v>5980</v>
      </c>
      <c r="DJ965" s="906">
        <f t="shared" si="4055"/>
        <v>5980</v>
      </c>
      <c r="DK965" s="905">
        <f t="shared" si="4055"/>
        <v>5980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1440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8400</v>
      </c>
      <c r="CR969" s="1503">
        <f t="shared" si="4069"/>
        <v>9000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9000</v>
      </c>
      <c r="DK969" s="905">
        <f t="shared" si="4071"/>
        <v>9000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0</v>
      </c>
      <c r="DD970" s="908">
        <f t="shared" si="4070"/>
        <v>0</v>
      </c>
      <c r="DE970" s="907">
        <f t="shared" si="4071"/>
        <v>0</v>
      </c>
      <c r="DF970" s="907">
        <f t="shared" si="4071"/>
        <v>0</v>
      </c>
      <c r="DG970" s="907">
        <f t="shared" si="4071"/>
        <v>0</v>
      </c>
      <c r="DH970" s="907">
        <f t="shared" si="4071"/>
        <v>0</v>
      </c>
      <c r="DI970" s="907">
        <f t="shared" si="4071"/>
        <v>0</v>
      </c>
      <c r="DJ970" s="906">
        <f t="shared" si="4071"/>
        <v>0</v>
      </c>
      <c r="DK970" s="905">
        <f t="shared" si="4071"/>
        <v>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>
        <f t="shared" si="4083"/>
        <v>0</v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11520</v>
      </c>
      <c r="BW973" s="1198">
        <f>SUM(BW755)</f>
        <v>14400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12480</v>
      </c>
      <c r="CM973" s="865">
        <f t="shared" si="4080"/>
        <v>12480</v>
      </c>
      <c r="CN973" s="864">
        <f t="shared" si="4081"/>
        <v>12480</v>
      </c>
      <c r="CO973" s="864">
        <f t="shared" si="4081"/>
        <v>12600</v>
      </c>
      <c r="CP973" s="864">
        <f t="shared" si="4081"/>
        <v>13200</v>
      </c>
      <c r="CQ973" s="863">
        <f t="shared" si="4081"/>
        <v>14400</v>
      </c>
      <c r="CR973" s="1503">
        <f t="shared" si="4081"/>
        <v>14400</v>
      </c>
      <c r="CS973" s="1503">
        <f t="shared" si="4081"/>
        <v>14400</v>
      </c>
      <c r="CT973" s="866">
        <f t="shared" si="4081"/>
        <v>15120</v>
      </c>
      <c r="CU973" s="905">
        <f t="shared" si="4082"/>
        <v>0</v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14400</v>
      </c>
      <c r="DD973" s="908">
        <f t="shared" si="4082"/>
        <v>14400</v>
      </c>
      <c r="DE973" s="907">
        <f t="shared" si="4083"/>
        <v>14400</v>
      </c>
      <c r="DF973" s="907">
        <f t="shared" si="4083"/>
        <v>14400</v>
      </c>
      <c r="DG973" s="907">
        <f t="shared" si="4083"/>
        <v>14400</v>
      </c>
      <c r="DH973" s="907">
        <f t="shared" si="4083"/>
        <v>14400</v>
      </c>
      <c r="DI973" s="907">
        <f t="shared" si="4083"/>
        <v>19200</v>
      </c>
      <c r="DJ973" s="906">
        <f t="shared" si="4083"/>
        <v>19200</v>
      </c>
      <c r="DK973" s="905">
        <f t="shared" si="4083"/>
        <v>19200</v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0</v>
      </c>
      <c r="CQ975" s="863">
        <f t="shared" si="4092"/>
        <v>0</v>
      </c>
      <c r="CR975" s="1503">
        <f t="shared" si="4092"/>
        <v>0</v>
      </c>
      <c r="CS975" s="1503">
        <f t="shared" si="4092"/>
        <v>0</v>
      </c>
      <c r="CT975" s="866">
        <f t="shared" si="4092"/>
        <v>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0</v>
      </c>
      <c r="DD975" s="908">
        <f t="shared" si="4093"/>
        <v>0</v>
      </c>
      <c r="DE975" s="907">
        <f t="shared" si="4093"/>
        <v>0</v>
      </c>
      <c r="DF975" s="907">
        <f t="shared" si="4093"/>
        <v>0</v>
      </c>
      <c r="DG975" s="907">
        <f t="shared" si="4093"/>
        <v>600</v>
      </c>
      <c r="DH975" s="907">
        <f t="shared" si="4093"/>
        <v>1200</v>
      </c>
      <c r="DI975" s="907">
        <f t="shared" si="4093"/>
        <v>1200</v>
      </c>
      <c r="DJ975" s="906">
        <f t="shared" si="4093"/>
        <v>1320</v>
      </c>
      <c r="DK975" s="905">
        <f t="shared" si="4093"/>
        <v>1920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4320</v>
      </c>
      <c r="CM977" s="865">
        <f t="shared" si="4098"/>
        <v>8640</v>
      </c>
      <c r="CN977" s="864">
        <f t="shared" si="4098"/>
        <v>8640</v>
      </c>
      <c r="CO977" s="864">
        <f t="shared" si="4098"/>
        <v>8640</v>
      </c>
      <c r="CP977" s="864">
        <f t="shared" si="4098"/>
        <v>8640</v>
      </c>
      <c r="CQ977" s="863">
        <f t="shared" si="4098"/>
        <v>8640</v>
      </c>
      <c r="CR977" s="1503">
        <f t="shared" si="4098"/>
        <v>8640</v>
      </c>
      <c r="CS977" s="1503">
        <f t="shared" si="4098"/>
        <v>8640</v>
      </c>
      <c r="CT977" s="866">
        <f t="shared" si="4098"/>
        <v>8640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18240</v>
      </c>
      <c r="DD977" s="908">
        <f t="shared" si="4099"/>
        <v>18240</v>
      </c>
      <c r="DE977" s="907">
        <f t="shared" si="4099"/>
        <v>18240</v>
      </c>
      <c r="DF977" s="907">
        <f t="shared" si="4099"/>
        <v>18240</v>
      </c>
      <c r="DG977" s="907">
        <f t="shared" si="4099"/>
        <v>18240</v>
      </c>
      <c r="DH977" s="907">
        <f t="shared" si="4099"/>
        <v>22560</v>
      </c>
      <c r="DI977" s="907">
        <f t="shared" si="4099"/>
        <v>22560</v>
      </c>
      <c r="DJ977" s="906">
        <f t="shared" si="4099"/>
        <v>22560</v>
      </c>
      <c r="DK977" s="905">
        <f t="shared" si="4099"/>
        <v>22560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11984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1424</v>
      </c>
      <c r="CP979" s="864">
        <f t="shared" si="4104"/>
        <v>1424</v>
      </c>
      <c r="CQ979" s="863">
        <f t="shared" si="4104"/>
        <v>3224</v>
      </c>
      <c r="CR979" s="1503">
        <f t="shared" si="4104"/>
        <v>3224</v>
      </c>
      <c r="CS979" s="1503">
        <f t="shared" si="4104"/>
        <v>3224</v>
      </c>
      <c r="CT979" s="866">
        <f t="shared" si="4104"/>
        <v>7024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1424</v>
      </c>
      <c r="DD979" s="908">
        <f t="shared" si="4105"/>
        <v>1424</v>
      </c>
      <c r="DE979" s="907">
        <f t="shared" si="4105"/>
        <v>1424</v>
      </c>
      <c r="DF979" s="907">
        <f t="shared" si="4105"/>
        <v>22544</v>
      </c>
      <c r="DG979" s="907">
        <f t="shared" si="4105"/>
        <v>22544</v>
      </c>
      <c r="DH979" s="907">
        <f t="shared" si="4105"/>
        <v>22544</v>
      </c>
      <c r="DI979" s="907">
        <f t="shared" si="4105"/>
        <v>22544</v>
      </c>
      <c r="DJ979" s="906">
        <f t="shared" si="4105"/>
        <v>22544</v>
      </c>
      <c r="DK979" s="905">
        <f t="shared" si="4105"/>
        <v>22544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9600</v>
      </c>
      <c r="CR983" s="1503">
        <f t="shared" si="4111"/>
        <v>9600</v>
      </c>
      <c r="CS983" s="1503">
        <f t="shared" si="4111"/>
        <v>9600</v>
      </c>
      <c r="CT983" s="866">
        <f t="shared" si="4111"/>
        <v>9600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44804</v>
      </c>
      <c r="BW985" s="1198">
        <f>SUM(BW904:BW984)</f>
        <v>61504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29384</v>
      </c>
      <c r="CM985" s="865">
        <f t="shared" si="4126"/>
        <v>30064</v>
      </c>
      <c r="CN985" s="864">
        <f t="shared" si="4126"/>
        <v>32864</v>
      </c>
      <c r="CO985" s="864">
        <f t="shared" si="4126"/>
        <v>33344</v>
      </c>
      <c r="CP985" s="864">
        <f t="shared" si="4126"/>
        <v>33344</v>
      </c>
      <c r="CQ985" s="863">
        <f t="shared" si="4126"/>
        <v>33644</v>
      </c>
      <c r="CR985" s="1503">
        <f t="shared" si="4126"/>
        <v>34064</v>
      </c>
      <c r="CS985" s="1503">
        <f t="shared" si="4126"/>
        <v>34184</v>
      </c>
      <c r="CT985" s="866">
        <f t="shared" si="4126"/>
        <v>35944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45264</v>
      </c>
      <c r="DD985" s="908">
        <f t="shared" si="4127"/>
        <v>48264</v>
      </c>
      <c r="DE985" s="907">
        <f t="shared" si="4127"/>
        <v>48264</v>
      </c>
      <c r="DF985" s="907">
        <f t="shared" si="4127"/>
        <v>65484</v>
      </c>
      <c r="DG985" s="907">
        <f t="shared" si="4127"/>
        <v>65484</v>
      </c>
      <c r="DH985" s="907">
        <f t="shared" si="4127"/>
        <v>66084</v>
      </c>
      <c r="DI985" s="907">
        <f t="shared" si="4127"/>
        <v>66684</v>
      </c>
      <c r="DJ985" s="906">
        <f t="shared" si="4127"/>
        <v>67044</v>
      </c>
      <c r="DK985" s="905">
        <f t="shared" si="4127"/>
        <v>67644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10686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9516</v>
      </c>
      <c r="CM988" s="865">
        <f t="shared" si="4138"/>
        <v>10236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4">
        <f t="shared" si="4139"/>
        <v>10236</v>
      </c>
      <c r="CP988" s="864">
        <f t="shared" si="4139"/>
        <v>10236</v>
      </c>
      <c r="CQ988" s="863">
        <f t="shared" si="4139"/>
        <v>10236</v>
      </c>
      <c r="CR988" s="1503">
        <f t="shared" si="4139"/>
        <v>10236</v>
      </c>
      <c r="CS988" s="1503">
        <f t="shared" si="4139"/>
        <v>10236</v>
      </c>
      <c r="CT988" s="866">
        <f t="shared" si="4139"/>
        <v>10236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6702</v>
      </c>
      <c r="DD988" s="1052">
        <f t="shared" si="4140"/>
        <v>6966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51">
        <f t="shared" si="4141"/>
        <v>7686</v>
      </c>
      <c r="DG988" s="1051">
        <f t="shared" si="4141"/>
        <v>7686</v>
      </c>
      <c r="DH988" s="1051">
        <f t="shared" si="4141"/>
        <v>7980</v>
      </c>
      <c r="DI988" s="1051">
        <f t="shared" si="4141"/>
        <v>7980</v>
      </c>
      <c r="DJ988" s="1050">
        <f t="shared" si="4141"/>
        <v>7980</v>
      </c>
      <c r="DK988" s="1225">
        <f t="shared" si="4141"/>
        <v>7980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15475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5406.4</v>
      </c>
      <c r="CM989" s="865">
        <f t="shared" si="4138"/>
        <v>6066.4</v>
      </c>
      <c r="CN989" s="864">
        <f t="shared" si="4139"/>
        <v>7543.4</v>
      </c>
      <c r="CO989" s="864">
        <f t="shared" si="4139"/>
        <v>8323.4</v>
      </c>
      <c r="CP989" s="864">
        <f t="shared" si="4139"/>
        <v>9150</v>
      </c>
      <c r="CQ989" s="863">
        <f t="shared" si="4139"/>
        <v>9155</v>
      </c>
      <c r="CR989" s="1503">
        <f t="shared" si="4139"/>
        <v>9165</v>
      </c>
      <c r="CS989" s="1503">
        <f t="shared" si="4139"/>
        <v>9330</v>
      </c>
      <c r="CT989" s="866">
        <f t="shared" si="4139"/>
        <v>9340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10258</v>
      </c>
      <c r="DD989" s="1052">
        <f t="shared" si="4140"/>
        <v>10532.4</v>
      </c>
      <c r="DE989" s="1051">
        <f t="shared" si="4141"/>
        <v>12153</v>
      </c>
      <c r="DF989" s="1051">
        <f t="shared" si="4141"/>
        <v>14322.8</v>
      </c>
      <c r="DG989" s="1051">
        <f t="shared" si="4141"/>
        <v>16324</v>
      </c>
      <c r="DH989" s="1051">
        <f t="shared" si="4141"/>
        <v>17498.8</v>
      </c>
      <c r="DI989" s="1051">
        <f t="shared" si="4141"/>
        <v>19804</v>
      </c>
      <c r="DJ989" s="1050">
        <f t="shared" si="4141"/>
        <v>21328.799999999999</v>
      </c>
      <c r="DK989" s="1225">
        <f t="shared" si="4141"/>
        <v>22334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286</v>
      </c>
      <c r="CM990" s="865">
        <f t="shared" si="4138"/>
        <v>286</v>
      </c>
      <c r="CN990" s="864">
        <f t="shared" si="4139"/>
        <v>286</v>
      </c>
      <c r="CO990" s="864">
        <f t="shared" si="4139"/>
        <v>286</v>
      </c>
      <c r="CP990" s="864">
        <f t="shared" si="4139"/>
        <v>286</v>
      </c>
      <c r="CQ990" s="863">
        <f t="shared" si="4139"/>
        <v>286</v>
      </c>
      <c r="CR990" s="1503">
        <f t="shared" si="4139"/>
        <v>286</v>
      </c>
      <c r="CS990" s="1503">
        <f t="shared" si="4139"/>
        <v>286</v>
      </c>
      <c r="CT990" s="866">
        <f t="shared" si="4139"/>
        <v>286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572</v>
      </c>
      <c r="DD990" s="1052">
        <f t="shared" si="4140"/>
        <v>572</v>
      </c>
      <c r="DE990" s="1051">
        <f t="shared" si="4141"/>
        <v>572</v>
      </c>
      <c r="DF990" s="1051">
        <f t="shared" si="4141"/>
        <v>572</v>
      </c>
      <c r="DG990" s="1051">
        <f t="shared" si="4141"/>
        <v>572</v>
      </c>
      <c r="DH990" s="1051">
        <f t="shared" si="4141"/>
        <v>572</v>
      </c>
      <c r="DI990" s="1051">
        <f t="shared" si="4141"/>
        <v>572</v>
      </c>
      <c r="DJ990" s="1050">
        <f t="shared" si="4141"/>
        <v>572</v>
      </c>
      <c r="DK990" s="1225">
        <f t="shared" si="4141"/>
        <v>572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1776</v>
      </c>
      <c r="CM991" s="865">
        <f t="shared" si="4138"/>
        <v>1776</v>
      </c>
      <c r="CN991" s="864">
        <f t="shared" si="4139"/>
        <v>1776</v>
      </c>
      <c r="CO991" s="864">
        <f t="shared" si="4139"/>
        <v>1776</v>
      </c>
      <c r="CP991" s="864">
        <f t="shared" si="4139"/>
        <v>1776</v>
      </c>
      <c r="CQ991" s="863">
        <f t="shared" si="4139"/>
        <v>1776</v>
      </c>
      <c r="CR991" s="1503">
        <f t="shared" si="4139"/>
        <v>1776</v>
      </c>
      <c r="CS991" s="1503">
        <f t="shared" si="4139"/>
        <v>1776</v>
      </c>
      <c r="CT991" s="866">
        <f t="shared" si="4139"/>
        <v>1776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2160</v>
      </c>
      <c r="DD991" s="1052">
        <f t="shared" si="4140"/>
        <v>2160</v>
      </c>
      <c r="DE991" s="1051">
        <f t="shared" si="4141"/>
        <v>2160</v>
      </c>
      <c r="DF991" s="1051">
        <f t="shared" si="4141"/>
        <v>2160</v>
      </c>
      <c r="DG991" s="1051">
        <f t="shared" si="4141"/>
        <v>2160</v>
      </c>
      <c r="DH991" s="1051">
        <f t="shared" si="4141"/>
        <v>2160</v>
      </c>
      <c r="DI991" s="1051">
        <f t="shared" si="4141"/>
        <v>2160</v>
      </c>
      <c r="DJ991" s="1050">
        <f t="shared" si="4141"/>
        <v>2160</v>
      </c>
      <c r="DK991" s="1225">
        <f t="shared" si="4141"/>
        <v>2160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2830</v>
      </c>
      <c r="BW992" s="1198">
        <f t="shared" ref="BW992:BY992" si="4166">SUM(BW774,BW775,BW776,BW782:BW783,BW806)</f>
        <v>3770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2776</v>
      </c>
      <c r="CM992" s="865">
        <f t="shared" si="4138"/>
        <v>2776</v>
      </c>
      <c r="CN992" s="864">
        <f t="shared" si="4139"/>
        <v>2786</v>
      </c>
      <c r="CO992" s="864">
        <f t="shared" si="4139"/>
        <v>2806</v>
      </c>
      <c r="CP992" s="864">
        <f t="shared" si="4139"/>
        <v>2806</v>
      </c>
      <c r="CQ992" s="863">
        <f t="shared" si="4139"/>
        <v>2826</v>
      </c>
      <c r="CR992" s="1503">
        <f t="shared" si="4139"/>
        <v>2836</v>
      </c>
      <c r="CS992" s="1503">
        <f t="shared" si="4139"/>
        <v>2836</v>
      </c>
      <c r="CT992" s="866">
        <f t="shared" si="4139"/>
        <v>2866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2920</v>
      </c>
      <c r="DD992" s="1052">
        <f t="shared" si="4140"/>
        <v>3620</v>
      </c>
      <c r="DE992" s="1051">
        <f t="shared" si="4141"/>
        <v>3670</v>
      </c>
      <c r="DF992" s="1051">
        <f t="shared" si="4141"/>
        <v>3670</v>
      </c>
      <c r="DG992" s="1051">
        <f t="shared" si="4141"/>
        <v>3740</v>
      </c>
      <c r="DH992" s="1051">
        <f t="shared" si="4141"/>
        <v>3770</v>
      </c>
      <c r="DI992" s="1051">
        <f t="shared" si="4141"/>
        <v>3770</v>
      </c>
      <c r="DJ992" s="1050">
        <f t="shared" si="4141"/>
        <v>3850</v>
      </c>
      <c r="DK992" s="1225">
        <f t="shared" si="4141"/>
        <v>3870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360</v>
      </c>
      <c r="CM993" s="865">
        <f t="shared" si="4138"/>
        <v>360</v>
      </c>
      <c r="CN993" s="864">
        <f t="shared" si="4139"/>
        <v>360</v>
      </c>
      <c r="CO993" s="864">
        <f t="shared" si="4139"/>
        <v>360</v>
      </c>
      <c r="CP993" s="864">
        <f t="shared" si="4139"/>
        <v>360</v>
      </c>
      <c r="CQ993" s="863">
        <f t="shared" si="4139"/>
        <v>360</v>
      </c>
      <c r="CR993" s="1503">
        <f t="shared" si="4139"/>
        <v>360</v>
      </c>
      <c r="CS993" s="1503">
        <f t="shared" si="4139"/>
        <v>360</v>
      </c>
      <c r="CT993" s="866">
        <f t="shared" si="4139"/>
        <v>360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360</v>
      </c>
      <c r="DD993" s="1052">
        <f t="shared" si="4140"/>
        <v>360</v>
      </c>
      <c r="DE993" s="1051">
        <f t="shared" si="4141"/>
        <v>360</v>
      </c>
      <c r="DF993" s="1051">
        <f t="shared" si="4141"/>
        <v>360</v>
      </c>
      <c r="DG993" s="1051">
        <f t="shared" si="4141"/>
        <v>360</v>
      </c>
      <c r="DH993" s="1051">
        <f t="shared" si="4141"/>
        <v>360</v>
      </c>
      <c r="DI993" s="1051">
        <f t="shared" si="4141"/>
        <v>360</v>
      </c>
      <c r="DJ993" s="1050">
        <f t="shared" si="4141"/>
        <v>360</v>
      </c>
      <c r="DK993" s="1225">
        <f t="shared" si="4141"/>
        <v>360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0</v>
      </c>
      <c r="CM994" s="865">
        <f t="shared" si="4138"/>
        <v>0</v>
      </c>
      <c r="CN994" s="864">
        <f t="shared" si="4139"/>
        <v>0</v>
      </c>
      <c r="CO994" s="864">
        <f t="shared" si="4139"/>
        <v>0</v>
      </c>
      <c r="CP994" s="864">
        <f t="shared" si="4139"/>
        <v>0</v>
      </c>
      <c r="CQ994" s="863">
        <f t="shared" si="4139"/>
        <v>0</v>
      </c>
      <c r="CR994" s="1503">
        <f t="shared" si="4139"/>
        <v>0</v>
      </c>
      <c r="CS994" s="1503">
        <f t="shared" si="4139"/>
        <v>0</v>
      </c>
      <c r="CT994" s="866">
        <f t="shared" si="4139"/>
        <v>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0</v>
      </c>
      <c r="DD994" s="1052">
        <f t="shared" si="4140"/>
        <v>0</v>
      </c>
      <c r="DE994" s="1051">
        <f t="shared" si="4141"/>
        <v>0</v>
      </c>
      <c r="DF994" s="1051">
        <f t="shared" si="4141"/>
        <v>0</v>
      </c>
      <c r="DG994" s="1051">
        <f t="shared" si="4141"/>
        <v>0</v>
      </c>
      <c r="DH994" s="1051">
        <f t="shared" si="4141"/>
        <v>0</v>
      </c>
      <c r="DI994" s="1051">
        <f t="shared" si="4141"/>
        <v>0</v>
      </c>
      <c r="DJ994" s="1050">
        <f t="shared" si="4141"/>
        <v>0</v>
      </c>
      <c r="DK994" s="1225">
        <f t="shared" si="4141"/>
        <v>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1000</v>
      </c>
      <c r="CM995" s="865">
        <f t="shared" si="4138"/>
        <v>1000</v>
      </c>
      <c r="CN995" s="864">
        <f t="shared" si="4139"/>
        <v>1000</v>
      </c>
      <c r="CO995" s="864">
        <f t="shared" si="4139"/>
        <v>1000</v>
      </c>
      <c r="CP995" s="864">
        <f t="shared" si="4139"/>
        <v>1000</v>
      </c>
      <c r="CQ995" s="863">
        <f t="shared" si="4139"/>
        <v>1000</v>
      </c>
      <c r="CR995" s="1503">
        <f t="shared" si="4139"/>
        <v>1000</v>
      </c>
      <c r="CS995" s="1503">
        <f t="shared" si="4139"/>
        <v>1000</v>
      </c>
      <c r="CT995" s="866">
        <f t="shared" si="4139"/>
        <v>1000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1000</v>
      </c>
      <c r="DD995" s="1052">
        <f t="shared" si="4140"/>
        <v>1000</v>
      </c>
      <c r="DE995" s="1051">
        <f t="shared" si="4141"/>
        <v>1000</v>
      </c>
      <c r="DF995" s="1051">
        <f t="shared" si="4141"/>
        <v>1000</v>
      </c>
      <c r="DG995" s="1051">
        <f t="shared" si="4141"/>
        <v>1000</v>
      </c>
      <c r="DH995" s="1051">
        <f t="shared" si="4141"/>
        <v>1000</v>
      </c>
      <c r="DI995" s="1051">
        <f t="shared" si="4141"/>
        <v>1000</v>
      </c>
      <c r="DJ995" s="1050">
        <f t="shared" si="4141"/>
        <v>1000</v>
      </c>
      <c r="DK995" s="1225">
        <f t="shared" si="4141"/>
        <v>1000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1600</v>
      </c>
      <c r="BW996" s="1198">
        <f t="shared" si="4186"/>
        <v>1900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1300</v>
      </c>
      <c r="CM996" s="865">
        <f t="shared" si="4138"/>
        <v>1500</v>
      </c>
      <c r="CN996" s="864">
        <f t="shared" si="4139"/>
        <v>1600</v>
      </c>
      <c r="CO996" s="864">
        <f t="shared" si="4139"/>
        <v>1600</v>
      </c>
      <c r="CP996" s="864">
        <f t="shared" si="4139"/>
        <v>1600</v>
      </c>
      <c r="CQ996" s="863">
        <f t="shared" si="4139"/>
        <v>1600</v>
      </c>
      <c r="CR996" s="1503">
        <f t="shared" si="4139"/>
        <v>1800</v>
      </c>
      <c r="CS996" s="1503">
        <f t="shared" si="4139"/>
        <v>2000</v>
      </c>
      <c r="CT996" s="866">
        <f t="shared" si="4139"/>
        <v>2400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1600</v>
      </c>
      <c r="DD996" s="1052">
        <f t="shared" si="4140"/>
        <v>1700</v>
      </c>
      <c r="DE996" s="1051">
        <f t="shared" si="4141"/>
        <v>1800</v>
      </c>
      <c r="DF996" s="1051">
        <f t="shared" si="4141"/>
        <v>1800</v>
      </c>
      <c r="DG996" s="1051">
        <f t="shared" si="4141"/>
        <v>1900</v>
      </c>
      <c r="DH996" s="1051">
        <f t="shared" si="4141"/>
        <v>1900</v>
      </c>
      <c r="DI996" s="1051">
        <f t="shared" si="4141"/>
        <v>2100</v>
      </c>
      <c r="DJ996" s="1050">
        <f t="shared" si="4141"/>
        <v>2400</v>
      </c>
      <c r="DK996" s="1225">
        <f t="shared" si="4141"/>
        <v>2700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400</v>
      </c>
      <c r="BW997" s="1198">
        <f t="shared" ref="BW997:BY997" si="4192">SUM(BW804)</f>
        <v>450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350</v>
      </c>
      <c r="CM997" s="865">
        <f t="shared" si="4138"/>
        <v>370</v>
      </c>
      <c r="CN997" s="864">
        <f t="shared" si="4139"/>
        <v>390</v>
      </c>
      <c r="CO997" s="864">
        <f t="shared" si="4139"/>
        <v>400</v>
      </c>
      <c r="CP997" s="864">
        <f t="shared" si="4139"/>
        <v>400</v>
      </c>
      <c r="CQ997" s="863">
        <f t="shared" si="4139"/>
        <v>410</v>
      </c>
      <c r="CR997" s="1503">
        <f t="shared" si="4139"/>
        <v>430</v>
      </c>
      <c r="CS997" s="1503">
        <f t="shared" si="4139"/>
        <v>450</v>
      </c>
      <c r="CT997" s="866">
        <f t="shared" si="4139"/>
        <v>700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360</v>
      </c>
      <c r="DD997" s="1052">
        <f t="shared" si="4140"/>
        <v>390</v>
      </c>
      <c r="DE997" s="1051">
        <f t="shared" si="4141"/>
        <v>410</v>
      </c>
      <c r="DF997" s="1051">
        <f t="shared" si="4141"/>
        <v>420</v>
      </c>
      <c r="DG997" s="1051">
        <f t="shared" si="4141"/>
        <v>430</v>
      </c>
      <c r="DH997" s="1051">
        <f t="shared" si="4141"/>
        <v>440</v>
      </c>
      <c r="DI997" s="1051">
        <f t="shared" si="4141"/>
        <v>450</v>
      </c>
      <c r="DJ997" s="1050">
        <f t="shared" si="4141"/>
        <v>460</v>
      </c>
      <c r="DK997" s="1225">
        <f t="shared" si="4141"/>
        <v>470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950</v>
      </c>
      <c r="BW998" s="1198">
        <f t="shared" ref="BW998:BY998" si="4198">SUM(BW802,BW803)</f>
        <v>315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920</v>
      </c>
      <c r="CM998" s="865">
        <f t="shared" si="4138"/>
        <v>930</v>
      </c>
      <c r="CN998" s="864">
        <f t="shared" si="4139"/>
        <v>940</v>
      </c>
      <c r="CO998" s="864">
        <f t="shared" si="4139"/>
        <v>940</v>
      </c>
      <c r="CP998" s="864">
        <f t="shared" si="4139"/>
        <v>950</v>
      </c>
      <c r="CQ998" s="863">
        <f t="shared" si="4139"/>
        <v>960</v>
      </c>
      <c r="CR998" s="1503">
        <f t="shared" si="4139"/>
        <v>970</v>
      </c>
      <c r="CS998" s="1503">
        <f t="shared" si="4139"/>
        <v>990</v>
      </c>
      <c r="CT998" s="866">
        <f t="shared" si="4139"/>
        <v>1160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960</v>
      </c>
      <c r="DD998" s="1052">
        <f t="shared" si="4140"/>
        <v>970</v>
      </c>
      <c r="DE998" s="1051">
        <f t="shared" si="4141"/>
        <v>980</v>
      </c>
      <c r="DF998" s="1051">
        <f t="shared" si="4141"/>
        <v>980</v>
      </c>
      <c r="DG998" s="1051">
        <f t="shared" si="4141"/>
        <v>990</v>
      </c>
      <c r="DH998" s="1051">
        <f t="shared" si="4141"/>
        <v>1000</v>
      </c>
      <c r="DI998" s="1051">
        <f t="shared" si="4141"/>
        <v>1000</v>
      </c>
      <c r="DJ998" s="1050">
        <f t="shared" si="4141"/>
        <v>1010</v>
      </c>
      <c r="DK998" s="1225">
        <f t="shared" si="4141"/>
        <v>1020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3200</v>
      </c>
      <c r="BW999" s="1198">
        <f t="shared" ref="BW999:BY999" si="4204">SUM(BW805,BW809:BW810)</f>
        <v>3500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2700</v>
      </c>
      <c r="CM999" s="865">
        <f t="shared" si="4138"/>
        <v>2800</v>
      </c>
      <c r="CN999" s="864">
        <f t="shared" si="4139"/>
        <v>3000</v>
      </c>
      <c r="CO999" s="864">
        <f t="shared" si="4139"/>
        <v>3000</v>
      </c>
      <c r="CP999" s="864">
        <f t="shared" si="4139"/>
        <v>3000</v>
      </c>
      <c r="CQ999" s="863">
        <f t="shared" si="4139"/>
        <v>3200</v>
      </c>
      <c r="CR999" s="1503">
        <f t="shared" si="4139"/>
        <v>3200</v>
      </c>
      <c r="CS999" s="1503">
        <f t="shared" si="4139"/>
        <v>3300</v>
      </c>
      <c r="CT999" s="866">
        <f t="shared" si="4139"/>
        <v>3400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3000</v>
      </c>
      <c r="DD999" s="1052">
        <f t="shared" si="4140"/>
        <v>3100</v>
      </c>
      <c r="DE999" s="1051">
        <f t="shared" si="4141"/>
        <v>3200</v>
      </c>
      <c r="DF999" s="1051">
        <f t="shared" si="4141"/>
        <v>3400</v>
      </c>
      <c r="DG999" s="1051">
        <f t="shared" si="4141"/>
        <v>3500</v>
      </c>
      <c r="DH999" s="1051">
        <f t="shared" si="4141"/>
        <v>3500</v>
      </c>
      <c r="DI999" s="1051">
        <f t="shared" si="4141"/>
        <v>3600</v>
      </c>
      <c r="DJ999" s="1050">
        <f t="shared" si="4141"/>
        <v>3600</v>
      </c>
      <c r="DK999" s="1225">
        <f t="shared" si="4141"/>
        <v>3700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11558</v>
      </c>
      <c r="BW1002" s="1198">
        <f t="shared" si="4219"/>
        <v>24622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1545</v>
      </c>
      <c r="CM1002" s="865">
        <f t="shared" si="4138"/>
        <v>1573.5999999999985</v>
      </c>
      <c r="CN1002" s="864">
        <f t="shared" si="4139"/>
        <v>1990</v>
      </c>
      <c r="CO1002" s="864">
        <f t="shared" si="4139"/>
        <v>2203.5999999999985</v>
      </c>
      <c r="CP1002" s="864">
        <f t="shared" si="4139"/>
        <v>2250</v>
      </c>
      <c r="CQ1002" s="863">
        <f t="shared" si="4139"/>
        <v>2306.5999999999985</v>
      </c>
      <c r="CR1002" s="1503">
        <f t="shared" si="4139"/>
        <v>2625</v>
      </c>
      <c r="CS1002" s="1503">
        <f t="shared" si="4139"/>
        <v>2756.5999999999985</v>
      </c>
      <c r="CT1002" s="866">
        <f t="shared" si="4139"/>
        <v>2930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3712</v>
      </c>
      <c r="DD1002" s="1052">
        <f t="shared" si="4140"/>
        <v>5313.1999999999971</v>
      </c>
      <c r="DE1002" s="1051">
        <f t="shared" si="4141"/>
        <v>11173</v>
      </c>
      <c r="DF1002" s="1051">
        <f t="shared" si="4141"/>
        <v>25282</v>
      </c>
      <c r="DG1002" s="1051">
        <f t="shared" si="4141"/>
        <v>26123.199999999997</v>
      </c>
      <c r="DH1002" s="1051">
        <f t="shared" si="4141"/>
        <v>27658</v>
      </c>
      <c r="DI1002" s="1051">
        <f t="shared" si="4141"/>
        <v>29099.199999999997</v>
      </c>
      <c r="DJ1002" s="1050">
        <f t="shared" si="4141"/>
        <v>33968</v>
      </c>
      <c r="DK1002" s="1225">
        <f t="shared" si="4141"/>
        <v>34247.599999999999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44804</v>
      </c>
      <c r="BW1004" s="1198">
        <f>SUM(BW988:BW1003)</f>
        <v>61504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0</v>
      </c>
      <c r="BW1012" s="1235">
        <f>SUM(BW965:BW967)</f>
        <v>9980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0</v>
      </c>
      <c r="BW1013" s="1235">
        <f>BW1011*BW1012*100</f>
        <v>299400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299400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8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120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2" activePane="bottomRight" state="frozen"/>
      <selection pane="topRight" activeCell="B1" sqref="B1"/>
      <selection pane="bottomLeft" activeCell="A8" sqref="A8"/>
      <selection pane="bottomRight" activeCell="Q28" sqref="Q28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3" width="8.1640625" style="1272" customWidth="1"/>
    <col min="14" max="14" width="8.33203125" style="1272" customWidth="1"/>
    <col min="15" max="16" width="8.1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1.0519735360967799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>
        <f>SUM(M11:M19)</f>
        <v>0.10474482040474473</v>
      </c>
      <c r="N10" s="1309">
        <f>SUM(N11:N19)</f>
        <v>-7.4781798159567592E-2</v>
      </c>
      <c r="O10" s="1309">
        <f>SUM(O11:O19)</f>
        <v>-0.32262269371373942</v>
      </c>
      <c r="P10" s="1309">
        <f>SUM(P11:P19)</f>
        <v>-0.67381655700141074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0.76587326397438182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>
        <f>SUM(M865:M888)</f>
        <v>-5.8088398109239353E-2</v>
      </c>
      <c r="N17" s="1464">
        <f t="shared" ref="N17:P17" si="3">SUM(N865:N888)</f>
        <v>-0.19689715351752968</v>
      </c>
      <c r="O17" s="1464">
        <f t="shared" si="3"/>
        <v>-0.40722903387867532</v>
      </c>
      <c r="P17" s="1464">
        <f t="shared" si="3"/>
        <v>-0.60648213066572398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44804</v>
      </c>
      <c r="D20" s="1317">
        <f>SUM(D21:D30)</f>
        <v>61504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2304</v>
      </c>
      <c r="N20" s="1317">
        <f>SUM(N21:N30)</f>
        <v>2880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0</v>
      </c>
      <c r="D24" s="1319">
        <f>SUM(D965:D968)</f>
        <v>9980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11520</v>
      </c>
      <c r="D26" s="1319">
        <f>SUM(D972:D973)</f>
        <v>14400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2304</v>
      </c>
      <c r="N26" s="1319">
        <f>SUM(N972:N973)</f>
        <v>2880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30884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617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33246</v>
      </c>
      <c r="D31" s="1317">
        <f>SUM(D32:D41)</f>
        <v>36882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>
        <f>SUM(M32:M41)</f>
        <v>30219.867246202746</v>
      </c>
      <c r="N31" s="1317">
        <f>SUM(N32:N41)</f>
        <v>16175.782036424784</v>
      </c>
      <c r="O31" s="1317">
        <f>SUM(O32:O41)</f>
        <v>-70188.442625762284</v>
      </c>
      <c r="P31" s="1317">
        <f>SUM(P32:P41)</f>
        <v>-115050.7162223185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10686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488.45487037382736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17607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>
        <f t="shared" ref="M33:P33" si="7">SUM(M989:M991)</f>
        <v>2914.0790424955812</v>
      </c>
      <c r="N33" s="1463">
        <f t="shared" si="7"/>
        <v>-5241.2179635752163</v>
      </c>
      <c r="O33" s="1463">
        <f t="shared" si="7"/>
        <v>-31299.714969646011</v>
      </c>
      <c r="P33" s="1463">
        <f t="shared" si="7"/>
        <v>-34994.011975716814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2830</v>
      </c>
      <c r="D34" s="1463">
        <f t="shared" si="8"/>
        <v>3770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237.5</v>
      </c>
      <c r="N34" s="1463">
        <f t="shared" si="9"/>
        <v>-385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1600</v>
      </c>
      <c r="D38" s="1463">
        <f t="shared" si="8"/>
        <v>1900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500</v>
      </c>
      <c r="N38" s="1463">
        <f t="shared" si="13"/>
        <v>-100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400</v>
      </c>
      <c r="D39" s="1463">
        <f t="shared" si="8"/>
        <v>450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220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950</v>
      </c>
      <c r="D40" s="1463">
        <f t="shared" si="8"/>
        <v>315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-134</v>
      </c>
      <c r="N40" s="1463">
        <f t="shared" si="15"/>
        <v>453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3200</v>
      </c>
      <c r="D41" s="1463">
        <f t="shared" si="8"/>
        <v>3500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25393.833333333336</v>
      </c>
      <c r="N41" s="1463">
        <f t="shared" si="16"/>
        <v>21009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0.2385054905811981</v>
      </c>
      <c r="D42" s="1328">
        <f t="shared" ref="D42:F42" si="17">IF(D20=0,"",D32/D20)</f>
        <v>0.12974765868886576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11558</v>
      </c>
      <c r="D43" s="1331">
        <f>D20-D31</f>
        <v>24622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10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60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4.0557064579256355E-2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65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390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65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780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-461.18963014305456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>
        <f>IF(H$46="","",IF('Exp factors'!$B59="poor",'Exp factors'!$G$59*H$46/H582,SUM(C581)*'Exp factors'!C$59))</f>
        <v>3.033004224084257</v>
      </c>
      <c r="I581" s="1390">
        <f>IF(I$46="","",IF('Exp factors'!$B59="poor",'Exp factors'!$G$59*I$46/I582,SUM(D581)*'Exp factors'!D$59))</f>
        <v>2.5997179063579345</v>
      </c>
      <c r="J581" s="1390">
        <f>IF(J$46="","",IF('Exp factors'!$B59="poor",'Exp factors'!$G$59*J$46/J582,SUM(E581)*'Exp factors'!E$59))</f>
        <v>2.1664315886316121</v>
      </c>
      <c r="K581" s="1390">
        <f>IF(K$46="","",IF('Exp factors'!$B59="poor",'Exp factors'!$G$59*K$46/K582,SUM(F581)*'Exp factors'!F$59))</f>
        <v>1.7331452709052897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>
        <f>IF(Data!BV582="","",Data!BV582)</f>
        <v>12</v>
      </c>
      <c r="D582" s="1072">
        <f>IF(Data!BW582="","",Data!BW582)</f>
        <v>12</v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12</v>
      </c>
      <c r="I582" s="1391">
        <f>SUM(D582)</f>
        <v>12</v>
      </c>
      <c r="J582" s="1391">
        <f>I582</f>
        <v>12</v>
      </c>
      <c r="K582" s="1391">
        <f>I582</f>
        <v>12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>
        <f>IF(H$46=0,"",H581*H582*SUM($D583)/H$46/365/$P$1)</f>
        <v>1.8095648906604107E-2</v>
      </c>
      <c r="I584" s="1396">
        <f>IF(I$46=0,"",I581*I582*SUM($D583)/I$46/365/$P$1)</f>
        <v>1.8095648906604107E-2</v>
      </c>
      <c r="J584" s="1396">
        <f>IF(J$46=0,"",J581*J582*SUM($D583)/J$46/365/$P$1)</f>
        <v>1.8095648906604107E-2</v>
      </c>
      <c r="K584" s="1396">
        <f>IF(K$46=0,"",K581*K582*SUM($D583)/K$46/365/$P$1)</f>
        <v>1.8095648906604107E-2</v>
      </c>
      <c r="L584" s="973"/>
      <c r="M584" s="1364">
        <f>IF(SUM(H584)=SUM(C584),"",SUM(H584)-SUM(C584))</f>
        <v>1.8095648906604107E-2</v>
      </c>
      <c r="N584" s="1364">
        <f>IF(SUM(I584)=SUM(D584),"",SUM(I584)-SUM(D584))</f>
        <v>1.8095648906604107E-2</v>
      </c>
      <c r="O584" s="1364">
        <f>IF(SUM(J584)=SUM(E584),"",SUM(J584)-SUM(E584))</f>
        <v>1.1413453539231752E-2</v>
      </c>
      <c r="P584" s="1364">
        <f>IF(SUM(K584)=SUM(F584),"",SUM(K584)-SUM(F584))</f>
        <v>9.7429046973886643E-3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>
        <f>IF(H$46=0,"",H581*H582*H585)</f>
        <v>1164.6736220483547</v>
      </c>
      <c r="I586" s="1397">
        <f t="shared" ref="I586:K586" si="60">IF(I$46=0,"",I581*I582*I585)</f>
        <v>998.29167604144686</v>
      </c>
      <c r="J586" s="1397">
        <f t="shared" si="60"/>
        <v>831.90973003453905</v>
      </c>
      <c r="K586" s="1397">
        <f t="shared" si="60"/>
        <v>665.52778402763124</v>
      </c>
      <c r="L586" s="973"/>
      <c r="M586" s="963">
        <f>IF(SUM(H586)=SUM(C586),"",SUM(H586)-SUM(C586))</f>
        <v>1164.6736220483547</v>
      </c>
      <c r="N586" s="963">
        <f>IF(SUM(I586)=SUM(D586),"",SUM(I586)-SUM(D586))</f>
        <v>998.29167604144686</v>
      </c>
      <c r="O586" s="963">
        <f>IF(SUM(J586)=SUM(E586),"",SUM(J586)-SUM(E586))</f>
        <v>524.70973003453901</v>
      </c>
      <c r="P586" s="963">
        <f>IF(SUM(K586)=SUM(F586),"",SUM(K586)-SUM(F586))</f>
        <v>358.3277840276312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9980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9980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 t="str">
        <f>IF(Data!BV721="","",Data!BV721)</f>
        <v/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 t="str">
        <f>IF(C721="","",C721*'Exp factors'!C$30)</f>
        <v/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 t="str">
        <f>IF(Data!BV722="","",Data!BV722)</f>
        <v/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 t="str">
        <f t="shared" ref="H722:K723" si="74">IF(C722&gt;0,C722,"")</f>
        <v/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 t="str">
        <f>IF(Data!BV723="","",Data!BV723)</f>
        <v/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 t="str">
        <f t="shared" si="74"/>
        <v/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 t="str">
        <f>IF(H721="","",H721*H722*H723)</f>
        <v/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 t="str">
        <f>IF(H724="","",SUM(H724)-SUM(C724))</f>
        <v/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11984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11520</v>
      </c>
      <c r="D755" s="1361">
        <f>IF(Data!BW755="","",Data!BW755)</f>
        <v>14400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13824</v>
      </c>
      <c r="I755" s="1402">
        <f>IF(D755="","",D755*'Exp factors'!D$36)</f>
        <v>17280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2304</v>
      </c>
      <c r="N755" s="1352">
        <f>IF(I755="","",SUM(I755)-SUM(D755))</f>
        <v>2880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120</v>
      </c>
      <c r="D772" s="1235">
        <f>IF(Data!BW772="","",Data!BW772)</f>
        <v>130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160</v>
      </c>
      <c r="N772" s="1410">
        <f t="shared" si="82"/>
        <v>110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50</v>
      </c>
      <c r="D773" s="1235">
        <f>IF(Data!BW773="","",Data!BW773)</f>
        <v>60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55</v>
      </c>
      <c r="N773" s="1410">
        <f t="shared" si="82"/>
        <v>30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960</v>
      </c>
      <c r="D774" s="1235">
        <f>IF(Data!BW774="","",Data!BW774)</f>
        <v>1100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-260</v>
      </c>
      <c r="N774" s="1410">
        <f t="shared" si="82"/>
        <v>-500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650</v>
      </c>
      <c r="D775" s="1235">
        <f>IF(Data!BW775="","",Data!BW775)</f>
        <v>650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50</v>
      </c>
      <c r="N775" s="1410">
        <f t="shared" si="82"/>
        <v>-50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1600</v>
      </c>
      <c r="D801" s="1072">
        <f>IF(Data!BW801="","",Data!BW801)</f>
        <v>1900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500</v>
      </c>
      <c r="N801" s="1410">
        <f t="shared" si="85"/>
        <v>-100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200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220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750</v>
      </c>
      <c r="D803" s="1072">
        <f>IF(Data!BW803="","",Data!BW803)</f>
        <v>75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-134</v>
      </c>
      <c r="N803" s="1410">
        <f t="shared" si="85"/>
        <v>453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400</v>
      </c>
      <c r="D804" s="1072">
        <f>IF(Data!BW804="","",Data!BW804)</f>
        <v>450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400</v>
      </c>
      <c r="I804" s="1390">
        <f>IF(I$46="","",IF('Exp factors'!$B81="poor",'Exp factors'!$G$81*I$46,SUM(D804)*'Exp factors'!D$81))</f>
        <v>450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3200</v>
      </c>
      <c r="D805" s="1072">
        <f>IF(Data!BW805="","",Data!BW805)</f>
        <v>3500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-3200</v>
      </c>
      <c r="N805" s="1410">
        <f t="shared" si="85"/>
        <v>-3500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20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32.5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11558</v>
      </c>
      <c r="D811" s="1194">
        <f>D20-D31</f>
        <v>24622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11558</v>
      </c>
      <c r="I811" s="1416">
        <f>D811*'Exp factors'!$D$71</f>
        <v>24622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10510</v>
      </c>
      <c r="D812" s="1196">
        <f>SUM(D772:D776,D781:D785,D790:D810)</f>
        <v>11485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37327.333333333336</v>
      </c>
      <c r="I812" s="1198">
        <f>SUM(I772:I776,I781:I785,I790:I810)</f>
        <v>32902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26817.333333333336</v>
      </c>
      <c r="N812" s="1198">
        <f>SUM(N772:N776,N781:N785,N790:N810)</f>
        <v>21417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4.0557064579256355E-2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>
        <f>SUM(H$584)</f>
        <v>1.8095648906604107E-2</v>
      </c>
      <c r="I878" s="1203">
        <f t="shared" ref="I878:K878" si="151">SUM(I$584)</f>
        <v>1.8095648906604107E-2</v>
      </c>
      <c r="J878" s="1203">
        <f t="shared" si="151"/>
        <v>1.8095648906604107E-2</v>
      </c>
      <c r="K878" s="1203">
        <f t="shared" si="151"/>
        <v>1.8095648906604107E-2</v>
      </c>
      <c r="L878" s="1169"/>
      <c r="M878" s="1203">
        <f>SUM(M$584)</f>
        <v>1.8095648906604107E-2</v>
      </c>
      <c r="N878" s="1203">
        <f t="shared" ref="N878:P878" si="152">SUM(N$584)</f>
        <v>1.8095648906604107E-2</v>
      </c>
      <c r="O878" s="1203">
        <f t="shared" si="152"/>
        <v>1.1413453539231752E-2</v>
      </c>
      <c r="P878" s="1203">
        <f t="shared" si="152"/>
        <v>9.7429046973886643E-3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1.0519735360967797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>
        <f>SUM($H$820:$H$899)</f>
        <v>0.46566079779310965</v>
      </c>
      <c r="I900" s="1203">
        <f>SUM($I$820:$I$899)</f>
        <v>0.46566079779310976</v>
      </c>
      <c r="J900" s="1203">
        <f>SUM($J$820:$J$899)</f>
        <v>0.4656607977931097</v>
      </c>
      <c r="K900" s="1203">
        <f>SUM($K$820:$K$899)</f>
        <v>0.46566079779310976</v>
      </c>
      <c r="L900" s="1169"/>
      <c r="M900" s="1203">
        <f>SUM($M$820:$M$899)</f>
        <v>0.10474482040474471</v>
      </c>
      <c r="N900" s="1203">
        <f>SUM($N$820:$N$899)</f>
        <v>-7.4781798159567592E-2</v>
      </c>
      <c r="O900" s="1203">
        <f>SUM($O$820:$O$899)</f>
        <v>-0.32262269371373953</v>
      </c>
      <c r="P900" s="1203">
        <f>SUM($P$820:$P$899)</f>
        <v>-0.67381655700141074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>
        <f>SUMPRODUCT(H859:H887,$S859:$S887)</f>
        <v>0</v>
      </c>
      <c r="I901" s="1422">
        <f>SUMPRODUCT(I859:I887,$S859:$S887)</f>
        <v>0</v>
      </c>
      <c r="J901" s="1422">
        <f>SUMPRODUCT(J859:J887,$S859:$S887)</f>
        <v>0</v>
      </c>
      <c r="K901" s="1422">
        <f>SUMPRODUCT(K859:K887,$S859:$S887)</f>
        <v>0</v>
      </c>
      <c r="L901" s="1169"/>
      <c r="M901" s="1422">
        <f>SUMPRODUCT(M859:M887,$S859:$S887)</f>
        <v>0</v>
      </c>
      <c r="N901" s="1422">
        <f>SUMPRODUCT(N859:N887,$S859:$S887)</f>
        <v>0</v>
      </c>
      <c r="O901" s="1422">
        <f>SUMPRODUCT(O859:O887,$S859:$S887)</f>
        <v>0</v>
      </c>
      <c r="P901" s="1422">
        <f>SUMPRODUCT(P859:P887,$S859:$S887)</f>
        <v>0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9980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9980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3</v>
      </c>
      <c r="T967" s="822" t="str">
        <f t="shared" si="180"/>
        <v/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3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3</v>
      </c>
      <c r="T969" s="822" t="str">
        <f t="shared" si="182"/>
        <v/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4</v>
      </c>
      <c r="T970" s="822">
        <f t="shared" si="182"/>
        <v>4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4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4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11520</v>
      </c>
      <c r="D973" s="1196">
        <f>SUM($D$755)</f>
        <v>14400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13824</v>
      </c>
      <c r="I973" s="1196">
        <f>SUM($I$755)</f>
        <v>17280</v>
      </c>
      <c r="J973" s="1196">
        <f>SUM($J$755)</f>
        <v>0</v>
      </c>
      <c r="K973" s="1196">
        <f>SUM($K$755)</f>
        <v>0</v>
      </c>
      <c r="L973" s="1180"/>
      <c r="M973" s="1196">
        <f>SUM($M$755)</f>
        <v>2304</v>
      </c>
      <c r="N973" s="1196">
        <f>SUM($N$755)</f>
        <v>2880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5</v>
      </c>
      <c r="T973" s="822">
        <f t="shared" si="182"/>
        <v>5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5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6</v>
      </c>
      <c r="T975" s="822">
        <f t="shared" si="182"/>
        <v>6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6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7</v>
      </c>
      <c r="T977" s="822">
        <f t="shared" si="182"/>
        <v>7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7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11984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8</v>
      </c>
      <c r="T979" s="822">
        <f t="shared" si="182"/>
        <v>8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8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8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8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9</v>
      </c>
      <c r="T983" s="822">
        <f t="shared" si="182"/>
        <v>9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44804</v>
      </c>
      <c r="D985" s="1196">
        <f>SUM($D$904:$D$984)</f>
        <v>61504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24624</v>
      </c>
      <c r="I985" s="1196">
        <f>SUM($I$904:$I$984)</f>
        <v>31460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2304</v>
      </c>
      <c r="N985" s="1196">
        <f>SUM($N$904:$N$984)</f>
        <v>2880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10686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11174.454870373827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488.45487037382736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15475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>
        <f>SUM(H475,H484,H493,H502,H508,H514,H520,H526,H532,H538,H544,H550,H556,H562,H568,H574,H580,H586,H592,H605,H611,H623)</f>
        <v>17460.079042495581</v>
      </c>
      <c r="I989" s="1196">
        <f>SUM(I475,I484,I493,I502,I508,I514,I520,I526,I532,I538,I544,I550,I556,I562,I568,I574,I580,I586,I592,I605,I611,I623)</f>
        <v>14965.782036424787</v>
      </c>
      <c r="J989" s="1196">
        <f>SUM(J475,J484,J493,J502,J508,J514,J520,J526,J532,J538,J544,J550,J556,J562,J568,J574,J580,J586,J592,J605,J611,J623)</f>
        <v>12471.485030353988</v>
      </c>
      <c r="K989" s="1196">
        <f>SUM(K475,K484,K493,K502,K508,K514,K520,K526,K532,K538,K544,K550,K556,K562,K568,K574,K580,K586,K592,K605,K611,K623)</f>
        <v>9977.1880242831867</v>
      </c>
      <c r="L989" s="1180"/>
      <c r="M989" s="1196">
        <f>SUM(M475,M484,M493,M502,M508,M514,M520,M526,M532,M538,M544,M550,M556,M562,M568,M574,M580,M586,M592,M605,M611,M623)</f>
        <v>4496.0790424955812</v>
      </c>
      <c r="N989" s="1196">
        <f>SUM(N475,N484,N493,N502,N508,N514,N520,N526,N532,N538,N544,N550,N556,N562,N568,N574,N580,N586,N592,N605,N611,N623)</f>
        <v>-3109.2179635752163</v>
      </c>
      <c r="O989" s="1196">
        <f>SUM(O475,O484,O493,O502,O508,O514,O520,O526,O532,O538,O544,O550,O556,O562,O568,O574,O580,O586,O592,O605,O611,O623)</f>
        <v>-14631.714969646011</v>
      </c>
      <c r="P989" s="1196">
        <f>SUM(P475,P484,P493,P502,P508,P514,P520,P526,P532,P538,P544,P550,P556,P562,P568,P574,P580,P586,P592,P605,P611,P623)</f>
        <v>-17726.01197571681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2830</v>
      </c>
      <c r="D992" s="1198">
        <f t="shared" ref="D992:F992" si="192">SUM(D774,D775,D776,D782:D783,D806)</f>
        <v>3770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237.5</v>
      </c>
      <c r="N992" s="1196">
        <f>SUM(N772,N773,N774,N775,N776,N782:N783,N806)</f>
        <v>-385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1600</v>
      </c>
      <c r="D996" s="1198">
        <f t="shared" si="196"/>
        <v>1900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500</v>
      </c>
      <c r="N996" s="1198">
        <f>SUM(N801)</f>
        <v>-100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400</v>
      </c>
      <c r="D997" s="1198">
        <f t="shared" ref="D997:F997" si="197">SUM(D804)</f>
        <v>450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820</v>
      </c>
      <c r="I997" s="1198">
        <f>SUM(I802,I804)</f>
        <v>810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220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950</v>
      </c>
      <c r="D998" s="1198">
        <f t="shared" ref="D998:F998" si="198">SUM(D802,D803)</f>
        <v>315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-134</v>
      </c>
      <c r="N998" s="1198">
        <f>N803</f>
        <v>453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3200</v>
      </c>
      <c r="D999" s="1198">
        <f t="shared" ref="D999:F999" si="199">SUM(D805,D809:D810)</f>
        <v>3500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25393.833333333336</v>
      </c>
      <c r="N999" s="1198">
        <f>SUM(N805,N807:N810)</f>
        <v>21009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11558</v>
      </c>
      <c r="D1002" s="1198">
        <f t="shared" si="203"/>
        <v>24622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>
        <f>H985-SUM(H988:H999)</f>
        <v>-41337.867246202746</v>
      </c>
      <c r="I1002" s="1198">
        <f>I985-SUM(I988:I999)</f>
        <v>-24387.782036424789</v>
      </c>
      <c r="J1002" s="1198">
        <f>J985-SUM(J988:J999)</f>
        <v>29989.242625762286</v>
      </c>
      <c r="K1002" s="1198">
        <f>K985-SUM(K988:K999)</f>
        <v>64404.516222318489</v>
      </c>
      <c r="L1002" s="1180"/>
      <c r="M1002" s="1198">
        <f>M985-SUM(M988:M999)</f>
        <v>-27915.867246202746</v>
      </c>
      <c r="N1002" s="1198">
        <f>N985-SUM(N988:N999)</f>
        <v>-13295.782036424784</v>
      </c>
      <c r="O1002" s="1198">
        <f>O985-SUM(O988:O999)</f>
        <v>71388.442625762284</v>
      </c>
      <c r="P1002" s="1198">
        <f>P985-SUM(P988:P999)</f>
        <v>116250.7162223185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44804</v>
      </c>
      <c r="D1004" s="1196">
        <f>SUM(D988:D1002)</f>
        <v>61504</v>
      </c>
      <c r="E1004" s="1196">
        <f>SUM(E988:E1003)</f>
        <v>133244</v>
      </c>
      <c r="F1004" s="1196">
        <f>SUM(F988:F1003)</f>
        <v>211716</v>
      </c>
      <c r="G1004" s="1180"/>
      <c r="H1004" s="1198">
        <f>SUM(H988:H1003)</f>
        <v>53217.833333333328</v>
      </c>
      <c r="I1004" s="1198">
        <f>SUM(I988:I1003)</f>
        <v>55969</v>
      </c>
      <c r="J1004" s="1198">
        <f>SUM(J988:J1003)</f>
        <v>105024.16666666667</v>
      </c>
      <c r="K1004" s="1198">
        <f>SUM(K988:K1003)</f>
        <v>137539.33333333334</v>
      </c>
      <c r="L1004" s="1180"/>
      <c r="M1004" s="1196">
        <f>SUM(M988:M1003)</f>
        <v>30897.833333333336</v>
      </c>
      <c r="N1004" s="1196">
        <f>SUM(N988:N1003)</f>
        <v>27389.000000000007</v>
      </c>
      <c r="O1004" s="1196">
        <f>SUM(O988:O1003)</f>
        <v>21624.166666666672</v>
      </c>
      <c r="P1004" s="1196">
        <f>SUM(P988:P1003)</f>
        <v>17539.333333333328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0</v>
      </c>
      <c r="D1012" s="1235">
        <f>SUM(D965:D967)</f>
        <v>9980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0</v>
      </c>
      <c r="D1013" s="1235">
        <f>D1011*D1012*100</f>
        <v>299400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299400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>
        <f>SUM(C989)+SUM(M989)</f>
        <v>15134.079042495581</v>
      </c>
      <c r="D1031" s="1230"/>
      <c r="E1031" s="1235">
        <f>SUM(D989)+SUM(N989)</f>
        <v>12365.782036424784</v>
      </c>
      <c r="F1031" s="1230"/>
      <c r="G1031" s="1230"/>
      <c r="H1031" s="1235">
        <f>SUM(E989)+SUM(O989)</f>
        <v>9407.4850303539897</v>
      </c>
      <c r="I1031" s="1229"/>
      <c r="J1031" s="1235">
        <f>SUM(F989)+SUM(P989)</f>
        <v>5767.1880242831903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400</v>
      </c>
      <c r="D1034" s="1232"/>
      <c r="E1034" s="1235">
        <f>SUMIF($Q$772:$Q$776,"des",I$772:I$776)+SUMIF($Q$781:$Q$785,"des",I$781:I$785)+SUMIF($Q$790:$Q$810,"des",I$790:I$810)</f>
        <v>1250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>
        <f>SUM(M865:M879,M881:M882,M884)</f>
        <v>-3.2925352387837475E-2</v>
      </c>
      <c r="E1067" s="1173">
        <f>SUM(D865:D879,D881:D882,D884)</f>
        <v>0.38049543679950176</v>
      </c>
      <c r="F1067" s="1173">
        <f>SUM(N865:N879,N881:N882,N884)</f>
        <v>-0.15585866285750477</v>
      </c>
      <c r="G1067" s="1230"/>
      <c r="H1067" s="1173">
        <f>SUM(E865:E879,E881:E882,E884)</f>
        <v>0.53488638067247818</v>
      </c>
      <c r="I1067" s="1173">
        <f>SUM(O865:O879,O881:O882,O884)</f>
        <v>-0.31024960673048108</v>
      </c>
      <c r="J1067" s="1173">
        <f>SUM(F865:F879,F881:F882,F884)</f>
        <v>0.70817401793275214</v>
      </c>
      <c r="K1067" s="1173">
        <f>SUM(P865:P879,P881:P882,P884)</f>
        <v>-0.48353724399075504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0.76587326397438182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1.0519735360967799</v>
      </c>
      <c r="D1069" s="1173">
        <f>SUM(D1044:D1068)</f>
        <v>-5.808839810923936E-2</v>
      </c>
      <c r="E1069" s="1173">
        <f>SUM(E1044:E1068)</f>
        <v>1.067496671295143</v>
      </c>
      <c r="F1069" s="1173">
        <f>SUM(F1044:F1068)</f>
        <v>-0.19689715351752968</v>
      </c>
      <c r="G1069" s="1449"/>
      <c r="H1069" s="1242">
        <f>SUM(H1044:H1068)</f>
        <v>1.1139662169115816</v>
      </c>
      <c r="I1069" s="1242">
        <f>SUM(I1044:I1068)</f>
        <v>-0.40722903387867537</v>
      </c>
      <c r="J1069" s="1242">
        <f>SUM(J1044:J1068)</f>
        <v>1.4386748552615192</v>
      </c>
      <c r="K1069" s="1242">
        <f>SUM(K1044:K1068)</f>
        <v>-0.60648213066572387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9980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Formal Employment (conservancies, etc.)</v>
      </c>
      <c r="B1075" s="1232">
        <v>4</v>
      </c>
      <c r="C1075" s="1235">
        <f t="shared" si="225"/>
        <v>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75600</v>
      </c>
      <c r="I1075" s="1447">
        <f t="shared" si="230"/>
        <v>0</v>
      </c>
      <c r="J1075" s="1447">
        <f t="shared" si="231"/>
        <v>100800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Self-employment -- see Data2</v>
      </c>
      <c r="B1076" s="1232">
        <v>5</v>
      </c>
      <c r="C1076" s="1235">
        <f t="shared" si="225"/>
        <v>11520</v>
      </c>
      <c r="D1076" s="1235">
        <f t="shared" si="226"/>
        <v>2304</v>
      </c>
      <c r="E1076" s="1235">
        <f t="shared" si="227"/>
        <v>14400</v>
      </c>
      <c r="F1076" s="1235">
        <f t="shared" si="228"/>
        <v>2880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str">
        <f t="shared" si="224"/>
        <v/>
      </c>
      <c r="N1076" s="1230"/>
      <c r="O1076" s="1230"/>
      <c r="P1076" s="1230"/>
      <c r="Q1076" s="1427"/>
      <c r="R1076" s="1230" t="str">
        <f t="shared" si="233"/>
        <v/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Small business -- see Data2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2040</v>
      </c>
      <c r="F1077" s="1235">
        <f t="shared" si="228"/>
        <v>0</v>
      </c>
      <c r="G1077" s="1230"/>
      <c r="H1077" s="1447">
        <f t="shared" si="229"/>
        <v>40320</v>
      </c>
      <c r="I1077" s="1447">
        <f t="shared" si="230"/>
        <v>0</v>
      </c>
      <c r="J1077" s="1447">
        <f t="shared" si="231"/>
        <v>91716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Social development -- see Data2</v>
      </c>
      <c r="B1078" s="1232">
        <v>7</v>
      </c>
      <c r="C1078" s="1235">
        <f t="shared" si="225"/>
        <v>21060</v>
      </c>
      <c r="D1078" s="1235">
        <f t="shared" si="226"/>
        <v>0</v>
      </c>
      <c r="E1078" s="1235">
        <f t="shared" si="227"/>
        <v>18900</v>
      </c>
      <c r="F1078" s="1235">
        <f t="shared" si="228"/>
        <v>0</v>
      </c>
      <c r="G1078" s="1230"/>
      <c r="H1078" s="1447">
        <f t="shared" si="229"/>
        <v>8100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Public works -- see Data2</v>
      </c>
      <c r="B1079" s="1232">
        <v>8</v>
      </c>
      <c r="C1079" s="1235">
        <f t="shared" si="225"/>
        <v>1424</v>
      </c>
      <c r="D1079" s="1235">
        <f t="shared" si="226"/>
        <v>0</v>
      </c>
      <c r="E1079" s="1235">
        <f t="shared" si="227"/>
        <v>11984</v>
      </c>
      <c r="F1079" s="1235">
        <f t="shared" si="228"/>
        <v>0</v>
      </c>
      <c r="G1079" s="1230"/>
      <c r="H1079" s="1447">
        <f t="shared" si="229"/>
        <v>1424</v>
      </c>
      <c r="I1079" s="1447">
        <f t="shared" si="230"/>
        <v>0</v>
      </c>
      <c r="J1079" s="1447">
        <f t="shared" si="231"/>
        <v>0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Remittances: no. times per year</v>
      </c>
      <c r="B1080" s="1232">
        <v>9</v>
      </c>
      <c r="C1080" s="1235">
        <f t="shared" si="225"/>
        <v>9600</v>
      </c>
      <c r="D1080" s="1235">
        <f t="shared" si="226"/>
        <v>0</v>
      </c>
      <c r="E1080" s="1235">
        <f t="shared" si="227"/>
        <v>0</v>
      </c>
      <c r="F1080" s="1235">
        <f t="shared" si="228"/>
        <v>0</v>
      </c>
      <c r="G1080" s="1230"/>
      <c r="H1080" s="1447">
        <f t="shared" si="229"/>
        <v>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/>
      </c>
      <c r="B1081" s="1232">
        <v>10</v>
      </c>
      <c r="C1081" s="1235" t="str">
        <f t="shared" si="225"/>
        <v/>
      </c>
      <c r="D1081" s="1235" t="str">
        <f t="shared" si="226"/>
        <v/>
      </c>
      <c r="E1081" s="1235" t="str">
        <f t="shared" si="227"/>
        <v/>
      </c>
      <c r="F1081" s="1235" t="str">
        <f t="shared" si="228"/>
        <v/>
      </c>
      <c r="G1081" s="1230"/>
      <c r="H1081" s="1447" t="str">
        <f t="shared" si="229"/>
        <v/>
      </c>
      <c r="I1081" s="1447" t="str">
        <f t="shared" si="230"/>
        <v/>
      </c>
      <c r="J1081" s="1447" t="str">
        <f t="shared" si="231"/>
        <v/>
      </c>
      <c r="K1081" s="1447" t="str">
        <f t="shared" si="232"/>
        <v/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/>
      </c>
      <c r="B1082" s="1232">
        <v>11</v>
      </c>
      <c r="C1082" s="1235" t="str">
        <f t="shared" si="225"/>
        <v/>
      </c>
      <c r="D1082" s="1235" t="str">
        <f t="shared" si="226"/>
        <v/>
      </c>
      <c r="E1082" s="1235" t="str">
        <f t="shared" si="227"/>
        <v/>
      </c>
      <c r="F1082" s="1235" t="str">
        <f t="shared" si="228"/>
        <v/>
      </c>
      <c r="G1082" s="1230"/>
      <c r="H1082" s="1447" t="str">
        <f t="shared" si="229"/>
        <v/>
      </c>
      <c r="I1082" s="1447" t="str">
        <f t="shared" si="230"/>
        <v/>
      </c>
      <c r="J1082" s="1447" t="str">
        <f t="shared" si="231"/>
        <v/>
      </c>
      <c r="K1082" s="1447" t="str">
        <f t="shared" si="232"/>
        <v/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44804</v>
      </c>
      <c r="D1100" s="1235">
        <f>SUM(D1072:D1099)</f>
        <v>2304</v>
      </c>
      <c r="E1100" s="1235">
        <f>SUM(E1072:E1099)</f>
        <v>61504</v>
      </c>
      <c r="F1100" s="1235">
        <f>SUM(F1072:F1099)</f>
        <v>2880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1.0519735360967797</v>
      </c>
      <c r="D1103" s="1453">
        <f>M900</f>
        <v>0.10474482040474471</v>
      </c>
      <c r="E1103" s="1453">
        <f>D900</f>
        <v>1.067496671295143</v>
      </c>
      <c r="F1103" s="1453">
        <f>N900</f>
        <v>-7.4781798159567592E-2</v>
      </c>
      <c r="G1103" s="1230"/>
      <c r="H1103" s="1454">
        <f>E900</f>
        <v>1.1139662169115814</v>
      </c>
      <c r="I1103" s="1454">
        <f>O900</f>
        <v>-0.32262269371373953</v>
      </c>
      <c r="J1103" s="1454">
        <f>F900</f>
        <v>1.4386748552615196</v>
      </c>
      <c r="K1103" s="1454">
        <f>P900</f>
        <v>-0.67381655700141074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>
        <f>IF(SUM(D1043:D1068)=D1103,"OK",SUM(D1043:D1068))</f>
        <v>-5.808839810923936E-2</v>
      </c>
      <c r="E1104" s="1450" t="str">
        <f>IF(SUM(E1043:E1068)=E1103,"OK",SUM(E1043:E1068))</f>
        <v>OK</v>
      </c>
      <c r="F1104" s="1450">
        <f>IF(SUM(F1043:F1068)=F1103,"OK",SUM(F1043:F1068))</f>
        <v>-0.19689715351752968</v>
      </c>
      <c r="G1104" s="1230"/>
      <c r="H1104" s="1450" t="str">
        <f>IF(SUM(H1043:H1068)=H1103,"OK",SUM(H1043:H1068))</f>
        <v>OK</v>
      </c>
      <c r="I1104" s="1450">
        <f>IF(SUM(I1043:I1068)=I1103,"OK",SUM(I1043:I1068))</f>
        <v>-0.40722903387867537</v>
      </c>
      <c r="J1104" s="1450" t="str">
        <f>IF(SUM(J1043:J1068)=J1103,"OK",SUM(J1043:J1068))</f>
        <v>OK</v>
      </c>
      <c r="K1104" s="1450">
        <f>IF(SUM(K1043:K1068)=K1103,"OK",SUM(K1043:K1068))</f>
        <v>-0.60648213066572387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44804</v>
      </c>
      <c r="D1105" s="1237">
        <f>M985</f>
        <v>2304</v>
      </c>
      <c r="E1105" s="1237">
        <f>D985</f>
        <v>61504</v>
      </c>
      <c r="F1105" s="1237">
        <f>N985</f>
        <v>2880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0.79800919212477006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/>
      </c>
      <c r="N1192" s="1443" t="str">
        <f t="shared" si="268"/>
        <v/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/>
      </c>
      <c r="N1193" s="1443" t="str">
        <f t="shared" si="268"/>
        <v/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0.94746742673342288</v>
      </c>
      <c r="D1196" s="1450">
        <f t="shared" si="275"/>
        <v>1.3817233306529084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0.95825071727687816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14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2016-12-12T11:29:53Z</dcterms:modified>
</cp:coreProperties>
</file>