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G85" i="6"/>
  <c r="G84" i="6"/>
  <c r="G90" i="6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<sst xmlns="http://schemas.openxmlformats.org/spreadsheetml/2006/main" count="250" uniqueCount="114">
  <si>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</si>
  <si>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</si>
  <si>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</si>
  <si>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</si>
  <si>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</si>
  <si>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</si>
  <si>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</si>
  <si>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</si>
  <si>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</si>
  <si>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</si>
  <si>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</si>
  <si>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</si>
  <si>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</si>
  <si>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</si>
  <si>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</si>
  <si>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</si>
  <si>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</si>
  <si>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</si>
  <si>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</si>
  <si>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</si>
  <si>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</si>
  <si>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</si>
  <si>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</si>
  <si>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</si>
  <si>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</si>
  <si>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</si>
  <si>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</si>
  <si>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</si>
  <si>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</si>
  <si>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</si>
  <si>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</si>
  <si>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</si>
  <si>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</si>
  <si>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</si>
  <si>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</si>
  <si>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</si>
  <si>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</si>
  <si>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</si>
  <si>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</si>
  <si>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</si>
  <si>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</si>
  <si>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</si>
  <si>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</si>
  <si>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</si>
  <si>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</si>
  <si>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</si>
  <si>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</si>
  <si>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</si>
  <si>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</si>
  <si>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</si>
  <si>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</si>
  <si>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</si>
  <si>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</si>
  <si>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</si>
  <si>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</si>
  <si>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</si>
  <si>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</si>
  <si>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</si>
  <si>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</si>
  <si>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</si>
  <si>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</si>
  <si>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</si>
  <si>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</si>
  <si>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</si>
  <si>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</si>
  <si>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</si>
  <si>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carrots</t>
  </si>
  <si>
    <t>butternut</t>
  </si>
  <si>
    <t>fruit (oranges)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</si>
  <si>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</si>
  <si>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</si>
  <si>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</si>
  <si>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</si>
  <si>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</si>
  <si>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</si>
  <si>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</si>
  <si>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aerated cold drinks</t>
  </si>
  <si>
    <t>fresh milk</t>
  </si>
  <si>
    <t>poultry</t>
  </si>
  <si>
    <t>boerewors</t>
  </si>
  <si>
    <t>canned pilchards</t>
  </si>
  <si>
    <t>brown bread</t>
  </si>
  <si>
    <t>white bread</t>
  </si>
  <si>
    <t>brown sugar</t>
  </si>
  <si>
    <t>white sugar</t>
  </si>
  <si>
    <t>rice</t>
  </si>
  <si>
    <t>large eggs</t>
  </si>
  <si>
    <t>potatoes</t>
  </si>
  <si>
    <t>tomatoes fresh</t>
  </si>
  <si>
    <t>onions</t>
  </si>
  <si>
    <t>bananas</t>
  </si>
  <si>
    <t>dark green vegetables</t>
  </si>
  <si>
    <t>cabbage fresh</t>
  </si>
  <si>
    <t>burger</t>
  </si>
  <si>
    <t>powder soup</t>
  </si>
  <si>
    <t>atchaar</t>
  </si>
  <si>
    <t>whiteners (cremora)</t>
  </si>
  <si>
    <t>Energy Requirement</t>
  </si>
  <si>
    <t>kJ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</si>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</sst>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horizontal="right"/>
    </xf>
    <xf numFmtId="164" fontId="2" fillId="0" borderId="0" xfId="0" applyNumberFormat="1" applyFont="1" applyFill="1" applyBorder="1" applyProtection="1"/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workbookViewId="0">
      <pane xSplit="1" topLeftCell="B1" activePane="topRight" state="frozen"/>
      <selection activeCell="A34" sqref="A34"/>
      <selection pane="topRight" activeCell="F1" sqref="F1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6" width="6.5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6" ht="13">
      <c r="A1" s="45"/>
      <c r="B1" s="45" t="s">
        <v>97</v>
      </c>
      <c r="C1" s="18">
        <v>8800</v>
      </c>
      <c r="D1" s="18" t="s">
        <v>98</v>
      </c>
      <c r="E1" s="52" t="s">
        <v>113</v>
      </c>
      <c r="F1" s="53">
        <f>IF(UPPER(D1)="KJ",4.1868,IF(OR(UPPER(D1)="KCAL",AND(CODE(LEFT(D1))=67,UPPER(MID(D1,2,LEN(D1)-1))="AL")),1,IF(AND(CODE(LEFT(D1))=99,UPPER(MID(D1,2,LEN(D1)-1))="AL"),1000,0)))</f>
        <v>4.1867999999999999</v>
      </c>
    </row>
    <row r="2" spans="1:6" ht="14" thickBot="1">
      <c r="A2" s="6" t="s">
        <v>10</v>
      </c>
      <c r="B2" s="7"/>
      <c r="C2" s="20"/>
      <c r="D2" s="20"/>
      <c r="E2" s="20"/>
      <c r="F2" s="20"/>
    </row>
    <row r="3" spans="1:6" ht="14" thickBot="1">
      <c r="A3" s="21"/>
      <c r="B3" s="1"/>
      <c r="C3" s="1" t="s">
        <v>8</v>
      </c>
      <c r="D3" s="2"/>
      <c r="E3" s="2"/>
      <c r="F3" s="2"/>
    </row>
    <row r="4" spans="1:6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6" ht="13">
      <c r="A5" s="8" t="s">
        <v>11</v>
      </c>
      <c r="B5" s="9"/>
      <c r="C5" s="23"/>
      <c r="D5" s="23"/>
      <c r="E5" s="23"/>
      <c r="F5" s="23"/>
    </row>
    <row r="6" spans="1:6" ht="13">
      <c r="A6" s="10" t="s">
        <v>12</v>
      </c>
      <c r="B6" s="7"/>
      <c r="C6" s="20"/>
      <c r="D6" s="20"/>
      <c r="E6" s="20"/>
      <c r="F6" s="20"/>
    </row>
    <row r="7" spans="1:6" ht="13">
      <c r="A7" s="11" t="s">
        <v>13</v>
      </c>
      <c r="B7" s="12"/>
      <c r="C7" s="5"/>
      <c r="D7" s="5"/>
      <c r="E7" s="5"/>
      <c r="F7" s="5"/>
    </row>
    <row r="8" spans="1:6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6" ht="13">
      <c r="A9" s="10" t="s">
        <v>15</v>
      </c>
      <c r="B9" s="7"/>
      <c r="C9" s="20"/>
      <c r="D9" s="20"/>
      <c r="E9" s="20"/>
      <c r="F9" s="20"/>
    </row>
    <row r="10" spans="1:6" ht="13">
      <c r="A10" s="11" t="s">
        <v>16</v>
      </c>
      <c r="B10" s="12"/>
      <c r="C10" s="5"/>
      <c r="D10" s="5"/>
      <c r="E10" s="5"/>
      <c r="F10" s="5"/>
    </row>
    <row r="11" spans="1:6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6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6" ht="13">
      <c r="A13" s="11" t="s">
        <v>18</v>
      </c>
      <c r="B13" s="12"/>
      <c r="C13" s="5"/>
      <c r="D13" s="5"/>
      <c r="E13" s="5"/>
      <c r="F13" s="5"/>
    </row>
    <row r="14" spans="1:6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6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6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75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74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</v>
      </c>
      <c r="D28" s="24">
        <v>1</v>
      </c>
      <c r="E28" s="24">
        <v>1</v>
      </c>
      <c r="F28" s="24">
        <v>1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</v>
      </c>
      <c r="D30" s="24">
        <v>1</v>
      </c>
      <c r="E30" s="24">
        <v>1</v>
      </c>
      <c r="F30" s="24">
        <v>1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1</v>
      </c>
      <c r="D32" s="24">
        <v>1</v>
      </c>
      <c r="E32" s="24">
        <v>1</v>
      </c>
      <c r="F32" s="24">
        <v>1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73</v>
      </c>
      <c r="E41" s="31"/>
      <c r="F41" s="31"/>
    </row>
    <row r="42" spans="1:9" ht="13">
      <c r="A42" s="27" t="s">
        <v>28</v>
      </c>
      <c r="B42" s="47" t="s">
        <v>109</v>
      </c>
      <c r="C42" s="49" t="s">
        <v>71</v>
      </c>
      <c r="D42" s="50"/>
      <c r="E42" s="50"/>
      <c r="F42" s="51"/>
      <c r="G42" s="46" t="s">
        <v>100</v>
      </c>
      <c r="H42" s="46" t="s">
        <v>101</v>
      </c>
      <c r="I42" s="18" t="s">
        <v>59</v>
      </c>
    </row>
    <row r="43" spans="1:9" ht="13">
      <c r="A43" s="43" t="s">
        <v>76</v>
      </c>
      <c r="B43" s="30" t="s">
        <v>99</v>
      </c>
      <c r="C43" s="31"/>
      <c r="D43" s="24">
        <v>0</v>
      </c>
      <c r="E43" s="31"/>
      <c r="F43" s="31"/>
      <c r="G43" s="36">
        <v>15.097764823310053</v>
      </c>
      <c r="H43" s="36">
        <v>13.123144876325089</v>
      </c>
      <c r="I43" s="18" t="s">
        <v>102</v>
      </c>
    </row>
    <row r="44" spans="1:9" ht="13">
      <c r="A44" s="43" t="s">
        <v>77</v>
      </c>
      <c r="B44" s="30" t="s">
        <v>99</v>
      </c>
      <c r="C44" s="31"/>
      <c r="D44" s="24">
        <v>0</v>
      </c>
      <c r="E44" s="31"/>
      <c r="F44" s="31"/>
      <c r="G44" s="37">
        <v>5.0182428361931644</v>
      </c>
      <c r="H44" s="37">
        <v>8.8394160583941606</v>
      </c>
      <c r="I44" s="18" t="s">
        <v>102</v>
      </c>
    </row>
    <row r="45" spans="1:9" ht="13">
      <c r="A45" s="43" t="s">
        <v>86</v>
      </c>
      <c r="B45" s="30" t="s">
        <v>99</v>
      </c>
      <c r="C45" s="31"/>
      <c r="D45" s="24">
        <v>0</v>
      </c>
      <c r="E45" s="31"/>
      <c r="F45" s="31"/>
      <c r="G45" s="38">
        <v>3.2296498915049598</v>
      </c>
      <c r="H45" s="38">
        <v>21.973882175226581</v>
      </c>
      <c r="I45" s="18" t="s">
        <v>102</v>
      </c>
    </row>
    <row r="46" spans="1:9" ht="13">
      <c r="A46" s="43" t="s">
        <v>78</v>
      </c>
      <c r="B46" s="30" t="s">
        <v>99</v>
      </c>
      <c r="C46" s="31"/>
      <c r="D46" s="24">
        <v>0</v>
      </c>
      <c r="E46" s="31"/>
      <c r="F46" s="31"/>
      <c r="G46" s="38">
        <v>23.277979521106722</v>
      </c>
      <c r="H46" s="38">
        <v>31.553656697662728</v>
      </c>
      <c r="I46" s="18" t="s">
        <v>102</v>
      </c>
    </row>
    <row r="47" spans="1:9" ht="13">
      <c r="A47" s="43" t="s">
        <v>105</v>
      </c>
      <c r="B47" s="30" t="s">
        <v>99</v>
      </c>
      <c r="C47" s="31"/>
      <c r="D47" s="24">
        <v>0</v>
      </c>
      <c r="E47" s="31"/>
      <c r="F47" s="31"/>
      <c r="G47" s="38">
        <v>3.422857748289259</v>
      </c>
      <c r="H47" s="38">
        <v>61.072224244630505</v>
      </c>
      <c r="I47" s="18" t="s">
        <v>102</v>
      </c>
    </row>
    <row r="48" spans="1:9" ht="13">
      <c r="A48" s="43" t="s">
        <v>79</v>
      </c>
      <c r="B48" s="30" t="s">
        <v>99</v>
      </c>
      <c r="C48" s="31"/>
      <c r="D48" s="24">
        <v>0</v>
      </c>
      <c r="E48" s="31"/>
      <c r="F48" s="31"/>
      <c r="G48" s="38">
        <v>1.2877077588640731</v>
      </c>
      <c r="H48" s="38">
        <v>46.997666110978805</v>
      </c>
      <c r="I48" s="18" t="s">
        <v>102</v>
      </c>
    </row>
    <row r="49" spans="1:9" ht="13">
      <c r="A49" s="43" t="s">
        <v>80</v>
      </c>
      <c r="B49" s="30" t="s">
        <v>99</v>
      </c>
      <c r="C49" s="31"/>
      <c r="D49" s="24">
        <v>0</v>
      </c>
      <c r="E49" s="31"/>
      <c r="F49" s="31"/>
      <c r="G49" s="38">
        <v>1.7019755315306107</v>
      </c>
      <c r="H49" s="38">
        <v>41.423255813953475</v>
      </c>
      <c r="I49" s="18" t="s">
        <v>102</v>
      </c>
    </row>
    <row r="50" spans="1:9" ht="13">
      <c r="A50" s="44" t="s">
        <v>81</v>
      </c>
      <c r="B50" s="39" t="s">
        <v>99</v>
      </c>
      <c r="C50" s="31"/>
      <c r="D50" s="41">
        <v>0</v>
      </c>
      <c r="E50" s="31"/>
      <c r="F50" s="31"/>
      <c r="G50" s="42">
        <v>48.111095341127744</v>
      </c>
      <c r="H50" s="42">
        <v>8.3410435001004615</v>
      </c>
      <c r="I50" s="18" t="s">
        <v>102</v>
      </c>
    </row>
    <row r="51" spans="1:9" ht="13">
      <c r="A51" s="43" t="s">
        <v>82</v>
      </c>
      <c r="B51" s="30" t="s">
        <v>99</v>
      </c>
      <c r="C51" s="31"/>
      <c r="D51" s="24">
        <v>0</v>
      </c>
      <c r="E51" s="31"/>
      <c r="F51" s="31"/>
      <c r="G51" s="37">
        <v>11.46176077901352</v>
      </c>
      <c r="H51" s="37">
        <v>9.5639402715495763</v>
      </c>
      <c r="I51" s="18" t="s">
        <v>102</v>
      </c>
    </row>
    <row r="52" spans="1:9" ht="13">
      <c r="A52" s="43" t="s">
        <v>85</v>
      </c>
      <c r="B52" s="30" t="s">
        <v>99</v>
      </c>
      <c r="C52" s="31"/>
      <c r="D52" s="24">
        <v>0</v>
      </c>
      <c r="E52" s="31"/>
      <c r="F52" s="31"/>
      <c r="G52" s="37">
        <v>9.0465251594020764</v>
      </c>
      <c r="H52" s="37">
        <v>13.024845827540727</v>
      </c>
      <c r="I52" s="18" t="s">
        <v>102</v>
      </c>
    </row>
    <row r="53" spans="1:9" ht="13">
      <c r="A53" s="43" t="s">
        <v>29</v>
      </c>
      <c r="B53" s="30" t="s">
        <v>99</v>
      </c>
      <c r="C53" s="31"/>
      <c r="D53" s="24">
        <v>0</v>
      </c>
      <c r="E53" s="31"/>
      <c r="F53" s="31"/>
      <c r="G53" s="37">
        <v>5.9006737924708803</v>
      </c>
      <c r="H53" s="37">
        <v>18.190370196813497</v>
      </c>
      <c r="I53" s="18" t="s">
        <v>102</v>
      </c>
    </row>
    <row r="54" spans="1:9" ht="13">
      <c r="A54" s="43" t="s">
        <v>87</v>
      </c>
      <c r="B54" s="30" t="s">
        <v>99</v>
      </c>
      <c r="C54" s="31"/>
      <c r="D54" s="24">
        <v>0</v>
      </c>
      <c r="E54" s="31"/>
      <c r="F54" s="31"/>
      <c r="G54" s="38">
        <v>7.0068213155372616</v>
      </c>
      <c r="H54" s="38">
        <v>8.3023255813953476</v>
      </c>
      <c r="I54" s="18" t="s">
        <v>102</v>
      </c>
    </row>
    <row r="55" spans="1:9" ht="13">
      <c r="A55" s="43" t="s">
        <v>88</v>
      </c>
      <c r="B55" s="30" t="s">
        <v>99</v>
      </c>
      <c r="C55" s="31"/>
      <c r="D55" s="24">
        <v>0</v>
      </c>
      <c r="E55" s="31"/>
      <c r="F55" s="31"/>
      <c r="G55" s="37">
        <v>4.5666758866590351</v>
      </c>
      <c r="H55" s="37">
        <v>13.548061389337644</v>
      </c>
      <c r="I55" s="18" t="s">
        <v>102</v>
      </c>
    </row>
    <row r="56" spans="1:9" ht="13">
      <c r="A56" s="43" t="s">
        <v>89</v>
      </c>
      <c r="B56" s="30" t="s">
        <v>99</v>
      </c>
      <c r="C56" s="31"/>
      <c r="D56" s="24">
        <v>0</v>
      </c>
      <c r="E56" s="31"/>
      <c r="F56" s="31"/>
      <c r="G56" s="37">
        <v>4.0646674694661451</v>
      </c>
      <c r="H56" s="37">
        <v>8.5805747126436778</v>
      </c>
      <c r="I56" s="40" t="s">
        <v>102</v>
      </c>
    </row>
    <row r="57" spans="1:9" ht="13">
      <c r="A57" s="43" t="s">
        <v>90</v>
      </c>
      <c r="B57" s="30" t="s">
        <v>99</v>
      </c>
      <c r="C57" s="31"/>
      <c r="D57" s="24">
        <v>0</v>
      </c>
      <c r="E57" s="31"/>
      <c r="F57" s="31"/>
      <c r="G57" s="37">
        <v>4.2626014535135806</v>
      </c>
      <c r="H57" s="37">
        <v>5.9211901121304793</v>
      </c>
      <c r="I57" s="18" t="s">
        <v>102</v>
      </c>
    </row>
    <row r="58" spans="1:9" ht="13">
      <c r="A58" s="43" t="s">
        <v>92</v>
      </c>
      <c r="B58" s="30" t="s">
        <v>99</v>
      </c>
      <c r="C58" s="31"/>
      <c r="D58" s="24">
        <v>0</v>
      </c>
      <c r="E58" s="31"/>
      <c r="F58" s="31"/>
      <c r="G58" s="37">
        <v>5.8132806588658408</v>
      </c>
      <c r="H58" s="37">
        <v>8.9993857493857483</v>
      </c>
      <c r="I58" s="18" t="s">
        <v>102</v>
      </c>
    </row>
    <row r="59" spans="1:9" ht="13">
      <c r="A59" s="43" t="s">
        <v>93</v>
      </c>
      <c r="B59" s="30" t="s">
        <v>99</v>
      </c>
      <c r="C59" s="31"/>
      <c r="D59" s="24">
        <v>0</v>
      </c>
      <c r="E59" s="31"/>
      <c r="F59" s="31"/>
      <c r="G59" s="37">
        <v>5.1994358127158691</v>
      </c>
      <c r="H59" s="37">
        <v>58.337174721189591</v>
      </c>
      <c r="I59" s="18" t="s">
        <v>102</v>
      </c>
    </row>
    <row r="60" spans="1:9" ht="13">
      <c r="A60" s="43" t="s">
        <v>94</v>
      </c>
      <c r="B60" s="30" t="s">
        <v>99</v>
      </c>
      <c r="C60" s="31"/>
      <c r="D60" s="24">
        <v>0</v>
      </c>
      <c r="E60" s="31"/>
      <c r="F60" s="31"/>
      <c r="G60" s="37">
        <v>0.42652200065282131</v>
      </c>
      <c r="H60" s="37">
        <v>86.204819277108442</v>
      </c>
      <c r="I60" s="18" t="s">
        <v>102</v>
      </c>
    </row>
    <row r="61" spans="1:9" ht="13">
      <c r="A61" s="43" t="s">
        <v>83</v>
      </c>
      <c r="B61" s="30" t="s">
        <v>99</v>
      </c>
      <c r="C61" s="31"/>
      <c r="D61" s="24">
        <v>0</v>
      </c>
      <c r="E61" s="31"/>
      <c r="F61" s="31"/>
      <c r="G61" s="37">
        <v>3.8845953635327595</v>
      </c>
      <c r="H61" s="37">
        <v>21.820450281425892</v>
      </c>
      <c r="I61" s="40" t="s">
        <v>102</v>
      </c>
    </row>
    <row r="62" spans="1:9" ht="13">
      <c r="A62" s="43" t="s">
        <v>84</v>
      </c>
      <c r="B62" s="30" t="s">
        <v>99</v>
      </c>
      <c r="C62" s="31"/>
      <c r="D62" s="24">
        <v>0</v>
      </c>
      <c r="E62" s="31"/>
      <c r="F62" s="31"/>
      <c r="G62" s="37">
        <v>2.5259899689339371</v>
      </c>
      <c r="H62" s="37">
        <v>22.545391356905412</v>
      </c>
      <c r="I62" s="18" t="s">
        <v>102</v>
      </c>
    </row>
    <row r="63" spans="1:9" ht="13">
      <c r="A63" s="43" t="s">
        <v>95</v>
      </c>
      <c r="B63" s="30" t="s">
        <v>99</v>
      </c>
      <c r="C63" s="31"/>
      <c r="D63" s="24">
        <v>0</v>
      </c>
      <c r="E63" s="31"/>
      <c r="F63" s="31"/>
      <c r="G63" s="38">
        <v>0.56701528463800854</v>
      </c>
      <c r="H63" s="38">
        <v>49.094871794871793</v>
      </c>
      <c r="I63" s="18" t="s">
        <v>102</v>
      </c>
    </row>
    <row r="64" spans="1:9" ht="13">
      <c r="A64" s="43" t="s">
        <v>96</v>
      </c>
      <c r="B64" s="30" t="s">
        <v>99</v>
      </c>
      <c r="C64" s="31"/>
      <c r="D64" s="24">
        <v>0</v>
      </c>
      <c r="E64" s="31"/>
      <c r="F64" s="31"/>
      <c r="G64" s="38">
        <v>1.0350447070172715</v>
      </c>
      <c r="H64" s="38">
        <v>31.162500000000001</v>
      </c>
      <c r="I64" s="18" t="s">
        <v>102</v>
      </c>
    </row>
    <row r="65" spans="1:9" ht="13">
      <c r="A65" s="8" t="s">
        <v>91</v>
      </c>
      <c r="B65" s="30" t="s">
        <v>99</v>
      </c>
      <c r="C65" s="31"/>
      <c r="D65" s="24">
        <v>0</v>
      </c>
      <c r="E65" s="31"/>
      <c r="F65" s="31"/>
      <c r="G65" s="38">
        <v>0</v>
      </c>
      <c r="H65" s="38">
        <v>0</v>
      </c>
      <c r="I65" s="18" t="s">
        <v>103</v>
      </c>
    </row>
    <row r="66" spans="1:9" ht="13">
      <c r="A66" s="8" t="s">
        <v>66</v>
      </c>
      <c r="B66" s="30" t="s">
        <v>99</v>
      </c>
      <c r="C66" s="31"/>
      <c r="D66" s="24">
        <v>0</v>
      </c>
      <c r="E66" s="31"/>
      <c r="F66" s="31"/>
      <c r="G66" s="38">
        <v>0</v>
      </c>
      <c r="H66" s="38">
        <v>0</v>
      </c>
      <c r="I66" s="18" t="s">
        <v>103</v>
      </c>
    </row>
    <row r="67" spans="1:9" ht="13">
      <c r="A67" s="8" t="s">
        <v>67</v>
      </c>
      <c r="B67" s="30" t="s">
        <v>99</v>
      </c>
      <c r="C67" s="31"/>
      <c r="D67" s="24">
        <v>0</v>
      </c>
      <c r="E67" s="31"/>
      <c r="F67" s="31"/>
      <c r="G67" s="38">
        <v>0</v>
      </c>
      <c r="H67" s="38">
        <v>0</v>
      </c>
      <c r="I67" s="18" t="s">
        <v>103</v>
      </c>
    </row>
    <row r="68" spans="1:9" ht="13">
      <c r="A68" s="8" t="s">
        <v>68</v>
      </c>
      <c r="B68" s="30" t="s">
        <v>99</v>
      </c>
      <c r="C68" s="31"/>
      <c r="D68" s="24">
        <v>0</v>
      </c>
      <c r="E68" s="31"/>
      <c r="F68" s="31"/>
      <c r="G68" s="38">
        <v>0</v>
      </c>
      <c r="H68" s="38">
        <v>0</v>
      </c>
      <c r="I68" s="18" t="s">
        <v>103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0</v>
      </c>
      <c r="I69" s="18" t="s">
        <v>106</v>
      </c>
    </row>
    <row r="70" spans="1:9" ht="13">
      <c r="A70" s="32" t="s">
        <v>32</v>
      </c>
      <c r="B70" s="47" t="s">
        <v>109</v>
      </c>
      <c r="C70" s="49" t="s">
        <v>71</v>
      </c>
      <c r="D70" s="50"/>
      <c r="E70" s="50"/>
      <c r="F70" s="51"/>
      <c r="G70" s="46" t="s">
        <v>72</v>
      </c>
      <c r="H70" s="46" t="s">
        <v>101</v>
      </c>
    </row>
    <row r="71" spans="1:9" ht="13">
      <c r="A71" s="34" t="s">
        <v>33</v>
      </c>
      <c r="B71" s="30" t="s">
        <v>99</v>
      </c>
      <c r="C71" s="24">
        <v>1</v>
      </c>
      <c r="D71" s="24">
        <v>1</v>
      </c>
      <c r="E71" s="24">
        <v>1</v>
      </c>
      <c r="F71" s="24">
        <v>1</v>
      </c>
      <c r="G71" s="37">
        <v>40</v>
      </c>
      <c r="I71" s="18" t="s">
        <v>104</v>
      </c>
    </row>
    <row r="72" spans="1:9" ht="13">
      <c r="A72" s="34" t="s">
        <v>34</v>
      </c>
      <c r="B72" s="30" t="s">
        <v>99</v>
      </c>
      <c r="C72" s="24">
        <v>0.75</v>
      </c>
      <c r="D72" s="24">
        <v>0.75</v>
      </c>
      <c r="E72" s="24">
        <v>0.75</v>
      </c>
      <c r="F72" s="24">
        <v>0.75</v>
      </c>
      <c r="G72" s="37">
        <v>15</v>
      </c>
      <c r="I72" s="18" t="s">
        <v>104</v>
      </c>
    </row>
    <row r="73" spans="1:9" ht="13">
      <c r="A73" s="34" t="s">
        <v>35</v>
      </c>
      <c r="B73" s="30" t="s">
        <v>99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100</v>
      </c>
      <c r="I73" s="18" t="s">
        <v>104</v>
      </c>
    </row>
    <row r="74" spans="1:9" ht="13">
      <c r="A74" s="34" t="s">
        <v>36</v>
      </c>
      <c r="B74" s="30" t="s">
        <v>99</v>
      </c>
      <c r="C74" s="24">
        <v>0.5</v>
      </c>
      <c r="D74" s="24">
        <v>0.5</v>
      </c>
      <c r="E74" s="24">
        <v>0.5</v>
      </c>
      <c r="F74" s="24">
        <v>0.5</v>
      </c>
      <c r="G74" s="37">
        <v>100</v>
      </c>
      <c r="I74" s="18" t="s">
        <v>104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103</v>
      </c>
    </row>
    <row r="76" spans="1:9" ht="13">
      <c r="A76" s="34" t="s">
        <v>38</v>
      </c>
      <c r="B76" s="30" t="s">
        <v>99</v>
      </c>
      <c r="C76" s="24">
        <v>1</v>
      </c>
      <c r="D76" s="24">
        <v>1</v>
      </c>
      <c r="E76" s="24">
        <v>1</v>
      </c>
      <c r="F76" s="24">
        <v>1</v>
      </c>
      <c r="G76" s="37">
        <v>200</v>
      </c>
      <c r="I76" s="18" t="s">
        <v>104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103</v>
      </c>
    </row>
    <row r="78" spans="1:9" ht="13">
      <c r="A78" s="34" t="s">
        <v>2</v>
      </c>
      <c r="B78" s="30" t="s">
        <v>99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300</v>
      </c>
      <c r="I78" s="18" t="s">
        <v>104</v>
      </c>
    </row>
    <row r="79" spans="1:9" ht="13">
      <c r="A79" s="34" t="s">
        <v>64</v>
      </c>
      <c r="B79" s="30" t="s">
        <v>99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88</v>
      </c>
      <c r="I79" s="18" t="s">
        <v>104</v>
      </c>
    </row>
    <row r="80" spans="1:9" ht="13">
      <c r="A80" s="34" t="s">
        <v>69</v>
      </c>
      <c r="B80" s="30" t="s">
        <v>99</v>
      </c>
      <c r="C80" s="24">
        <v>1</v>
      </c>
      <c r="D80" s="24">
        <v>1</v>
      </c>
      <c r="E80" s="24">
        <v>1</v>
      </c>
      <c r="F80" s="24">
        <v>1</v>
      </c>
      <c r="G80" s="37">
        <v>60</v>
      </c>
      <c r="I80" s="18" t="s">
        <v>104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103</v>
      </c>
    </row>
    <row r="82" spans="1:9" ht="13">
      <c r="A82" s="8" t="s">
        <v>65</v>
      </c>
      <c r="B82" s="30" t="s">
        <v>99</v>
      </c>
      <c r="C82" s="31"/>
      <c r="D82" s="24">
        <v>1</v>
      </c>
      <c r="E82" s="31"/>
      <c r="F82" s="31"/>
      <c r="G82" s="37">
        <v>7.5</v>
      </c>
      <c r="I82" s="18" t="s">
        <v>104</v>
      </c>
    </row>
    <row r="83" spans="1:9" ht="13">
      <c r="A83" s="32" t="s">
        <v>108</v>
      </c>
      <c r="B83" s="33"/>
      <c r="C83" s="49" t="s">
        <v>71</v>
      </c>
      <c r="D83" s="50"/>
      <c r="E83" s="50"/>
      <c r="F83" s="51"/>
      <c r="G83" s="46" t="s">
        <v>72</v>
      </c>
      <c r="H83" s="46" t="s">
        <v>101</v>
      </c>
    </row>
    <row r="84" spans="1:9" ht="13">
      <c r="A84" s="34" t="s">
        <v>110</v>
      </c>
      <c r="B84" s="30" t="s">
        <v>99</v>
      </c>
      <c r="C84" s="31"/>
      <c r="D84" s="24">
        <v>1</v>
      </c>
      <c r="E84" s="31"/>
      <c r="F84" s="31"/>
      <c r="G84" s="48">
        <f>1764-(SUMIF(I$71:I$82,I84,G$71:G$82)+SUMIF(I$87:I$88,I84,G$87:G$88)+SUMIF(I$90:I$91,I84,G$90:G$91)+SUMIF(I$93:I$94,I84,G$93:G$94)+SUMIF(I$96:I$105,I84,G$96:G$105))</f>
        <v>616.83333333333348</v>
      </c>
      <c r="H84" s="19">
        <v>1</v>
      </c>
      <c r="I84" s="18" t="s">
        <v>104</v>
      </c>
    </row>
    <row r="85" spans="1:9" ht="13">
      <c r="A85" s="34" t="s">
        <v>111</v>
      </c>
      <c r="B85" s="30" t="s">
        <v>99</v>
      </c>
      <c r="C85" s="31"/>
      <c r="D85" s="24">
        <v>1</v>
      </c>
      <c r="E85" s="31"/>
      <c r="F85" s="31"/>
      <c r="G85" s="48">
        <f>3468-(SUMIF(I$71:I$82,I85,G$71:G$82)+SUMIF(I$87:I$88,I85,G$87:G$88)+SUMIF(I$90:I$91,I85,G$90:G$91)+SUMIF(I$93:I$94,I85,G$93:G$94)+SUMIF(I$96:I$105,I85,G$96:G$105))</f>
        <v>3468</v>
      </c>
      <c r="H85" s="19">
        <v>1</v>
      </c>
      <c r="I85" s="18" t="s">
        <v>107</v>
      </c>
    </row>
    <row r="86" spans="1:9" ht="13">
      <c r="A86" s="32" t="s">
        <v>112</v>
      </c>
      <c r="B86" s="33"/>
      <c r="C86" s="49" t="s">
        <v>71</v>
      </c>
      <c r="D86" s="50"/>
      <c r="E86" s="50"/>
      <c r="F86" s="51"/>
      <c r="G86" s="46" t="s">
        <v>72</v>
      </c>
      <c r="H86" s="46" t="s">
        <v>101</v>
      </c>
    </row>
    <row r="87" spans="1:9" ht="13">
      <c r="A87" s="8" t="s">
        <v>70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103</v>
      </c>
    </row>
    <row r="88" spans="1:9" ht="13">
      <c r="A88" s="8" t="s">
        <v>31</v>
      </c>
      <c r="B88" s="30" t="s">
        <v>99</v>
      </c>
      <c r="C88" s="31"/>
      <c r="D88" s="24">
        <v>0</v>
      </c>
      <c r="E88" s="31"/>
      <c r="F88" s="31"/>
      <c r="G88" s="37">
        <v>0</v>
      </c>
      <c r="I88" s="18" t="s">
        <v>106</v>
      </c>
    </row>
    <row r="89" spans="1:9" ht="13">
      <c r="A89" s="32" t="s">
        <v>40</v>
      </c>
      <c r="B89" s="33"/>
      <c r="C89" s="49" t="s">
        <v>71</v>
      </c>
      <c r="D89" s="50"/>
      <c r="E89" s="50"/>
      <c r="F89" s="51"/>
      <c r="G89" s="46" t="s">
        <v>72</v>
      </c>
      <c r="H89" s="46" t="s">
        <v>101</v>
      </c>
    </row>
    <row r="90" spans="1:9" ht="13">
      <c r="A90" s="8" t="s">
        <v>41</v>
      </c>
      <c r="B90" s="17" t="s">
        <v>99</v>
      </c>
      <c r="C90" s="31"/>
      <c r="D90" s="24">
        <v>0.38500000000000001</v>
      </c>
      <c r="E90" s="31"/>
      <c r="F90" s="31"/>
      <c r="G90" s="37">
        <f>100/6</f>
        <v>16.666666666666668</v>
      </c>
      <c r="I90" s="18" t="s">
        <v>104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103</v>
      </c>
    </row>
    <row r="92" spans="1:9" ht="13">
      <c r="A92" s="32" t="s">
        <v>43</v>
      </c>
      <c r="B92" s="33"/>
      <c r="C92" s="49" t="s">
        <v>71</v>
      </c>
      <c r="D92" s="50"/>
      <c r="E92" s="50"/>
      <c r="F92" s="51"/>
      <c r="G92" s="46" t="s">
        <v>72</v>
      </c>
      <c r="H92" s="46" t="s">
        <v>101</v>
      </c>
    </row>
    <row r="93" spans="1:9" ht="13">
      <c r="A93" s="34" t="s">
        <v>44</v>
      </c>
      <c r="B93" s="17" t="s">
        <v>99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150</v>
      </c>
      <c r="I93" s="18" t="s">
        <v>104</v>
      </c>
    </row>
    <row r="94" spans="1:9" ht="13">
      <c r="A94" s="34" t="s">
        <v>45</v>
      </c>
      <c r="B94" s="17" t="s">
        <v>99</v>
      </c>
      <c r="C94" s="31"/>
      <c r="D94" s="24">
        <v>1</v>
      </c>
      <c r="E94" s="31"/>
      <c r="F94" s="31"/>
      <c r="G94" s="37">
        <v>70</v>
      </c>
      <c r="I94" s="18" t="s">
        <v>104</v>
      </c>
    </row>
    <row r="95" spans="1:9" ht="13">
      <c r="A95" s="32" t="s">
        <v>46</v>
      </c>
      <c r="B95" s="33"/>
      <c r="C95" s="49" t="s">
        <v>71</v>
      </c>
      <c r="D95" s="50"/>
      <c r="E95" s="50"/>
      <c r="F95" s="51"/>
      <c r="G95" s="46" t="s">
        <v>72</v>
      </c>
      <c r="H95" s="46" t="s">
        <v>101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103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103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103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103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103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103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103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103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103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103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2016-02-21T20:37:15Z</dcterms:modified>
</cp:coreProperties>
</file>