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7" l="1"/>
  <c r="E17" i="7"/>
  <c r="D17" i="7"/>
  <c r="C17" i="7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771" i="7"/>
  <c r="Q772" i="7"/>
  <c r="F98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F454" i="7"/>
  <c r="F858" i="7"/>
  <c r="F463" i="7"/>
  <c r="F859" i="7"/>
  <c r="J1064" i="7"/>
  <c r="G1" i="3"/>
  <c r="P1" i="7"/>
  <c r="K1" i="3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71" i="8"/>
  <c r="G71" i="8"/>
  <c r="K771" i="7"/>
  <c r="P771" i="7"/>
  <c r="B72" i="8"/>
  <c r="G72" i="8"/>
  <c r="K772" i="7"/>
  <c r="P772" i="7"/>
  <c r="P988" i="7"/>
  <c r="B43" i="8"/>
  <c r="G43" i="8"/>
  <c r="K468" i="7"/>
  <c r="K470" i="7"/>
  <c r="H52" i="8"/>
  <c r="K474" i="7"/>
  <c r="P474" i="7"/>
  <c r="B46" i="8"/>
  <c r="G46" i="8"/>
  <c r="K495" i="7"/>
  <c r="K497" i="7"/>
  <c r="K501" i="7"/>
  <c r="P501" i="7"/>
  <c r="B47" i="8"/>
  <c r="G47" i="8"/>
  <c r="K502" i="7"/>
  <c r="H61" i="8"/>
  <c r="K507" i="7"/>
  <c r="P507" i="7"/>
  <c r="B50" i="8"/>
  <c r="G50" i="8"/>
  <c r="K520" i="7"/>
  <c r="H44" i="8"/>
  <c r="K525" i="7"/>
  <c r="P525" i="7"/>
  <c r="B51" i="8"/>
  <c r="G51" i="8"/>
  <c r="K527" i="7"/>
  <c r="H45" i="8"/>
  <c r="K531" i="7"/>
  <c r="P531" i="7"/>
  <c r="B52" i="8"/>
  <c r="G52" i="8"/>
  <c r="K533" i="7"/>
  <c r="H46" i="8"/>
  <c r="K537" i="7"/>
  <c r="P537" i="7"/>
  <c r="B53" i="8"/>
  <c r="G53" i="8"/>
  <c r="K538" i="7"/>
  <c r="H47" i="8"/>
  <c r="K543" i="7"/>
  <c r="P543" i="7"/>
  <c r="B55" i="8"/>
  <c r="G55" i="8"/>
  <c r="K551" i="7"/>
  <c r="H49" i="8"/>
  <c r="K555" i="7"/>
  <c r="P555" i="7"/>
  <c r="B56" i="8"/>
  <c r="G56" i="8"/>
  <c r="K557" i="7"/>
  <c r="K561" i="7"/>
  <c r="P561" i="7"/>
  <c r="B59" i="8"/>
  <c r="G59" i="8"/>
  <c r="K574" i="7"/>
  <c r="H58" i="8"/>
  <c r="K579" i="7"/>
  <c r="P579" i="7"/>
  <c r="B60" i="8"/>
  <c r="G60" i="8"/>
  <c r="K580" i="7"/>
  <c r="K585" i="7"/>
  <c r="P585" i="7"/>
  <c r="B61" i="8"/>
  <c r="G61" i="8"/>
  <c r="K586" i="7"/>
  <c r="H60" i="8"/>
  <c r="K591" i="7"/>
  <c r="P591" i="7"/>
  <c r="B62" i="8"/>
  <c r="G62" i="8"/>
  <c r="K593" i="7"/>
  <c r="K598" i="7"/>
  <c r="P598" i="7"/>
  <c r="B63" i="8"/>
  <c r="G63" i="8"/>
  <c r="K600" i="7"/>
  <c r="K604" i="7"/>
  <c r="P604" i="7"/>
  <c r="B66" i="8"/>
  <c r="G66" i="8"/>
  <c r="K618" i="7"/>
  <c r="K622" i="7"/>
  <c r="P622" i="7"/>
  <c r="B67" i="8"/>
  <c r="G67" i="8"/>
  <c r="K624" i="7"/>
  <c r="K628" i="7"/>
  <c r="P628" i="7"/>
  <c r="B68" i="8"/>
  <c r="G68" i="8"/>
  <c r="K630" i="7"/>
  <c r="K634" i="7"/>
  <c r="P634" i="7"/>
  <c r="P989" i="7"/>
  <c r="B44" i="8"/>
  <c r="G44" i="8"/>
  <c r="K477" i="7"/>
  <c r="K479" i="7"/>
  <c r="H54" i="8"/>
  <c r="K483" i="7"/>
  <c r="P483" i="7"/>
  <c r="K486" i="7"/>
  <c r="K488" i="7"/>
  <c r="H50" i="8"/>
  <c r="K492" i="7"/>
  <c r="P492" i="7"/>
  <c r="K545" i="7"/>
  <c r="H48" i="8"/>
  <c r="K549" i="7"/>
  <c r="P549" i="7"/>
  <c r="K563" i="7"/>
  <c r="H56" i="8"/>
  <c r="K567" i="7"/>
  <c r="P567" i="7"/>
  <c r="K569" i="7"/>
  <c r="H57" i="8"/>
  <c r="K573" i="7"/>
  <c r="P573" i="7"/>
  <c r="K636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B90" i="8"/>
  <c r="K778" i="7"/>
  <c r="G90" i="8"/>
  <c r="K777" i="7"/>
  <c r="K780" i="7"/>
  <c r="P780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3" i="8"/>
  <c r="F103" i="8"/>
  <c r="K795" i="7"/>
  <c r="P795" i="7"/>
  <c r="B104" i="8"/>
  <c r="F104" i="8"/>
  <c r="K796" i="7"/>
  <c r="P796" i="7"/>
  <c r="B105" i="8"/>
  <c r="F105" i="8"/>
  <c r="K797" i="7"/>
  <c r="P797" i="7"/>
  <c r="P993" i="7"/>
  <c r="B93" i="8"/>
  <c r="G93" i="8"/>
  <c r="K798" i="7"/>
  <c r="P798" i="7"/>
  <c r="B94" i="8"/>
  <c r="G94" i="8"/>
  <c r="K799" i="7"/>
  <c r="P799" i="7"/>
  <c r="P994" i="7"/>
  <c r="B78" i="8"/>
  <c r="G78" i="8"/>
  <c r="K800" i="7"/>
  <c r="P800" i="7"/>
  <c r="P995" i="7"/>
  <c r="B80" i="8"/>
  <c r="G80" i="8"/>
  <c r="K801" i="7"/>
  <c r="P801" i="7"/>
  <c r="B81" i="8"/>
  <c r="F81" i="8"/>
  <c r="K803" i="7"/>
  <c r="P803" i="7"/>
  <c r="P996" i="7"/>
  <c r="B79" i="8"/>
  <c r="G79" i="8"/>
  <c r="K802" i="7"/>
  <c r="P802" i="7"/>
  <c r="P997" i="7"/>
  <c r="B88" i="8"/>
  <c r="G88" i="8"/>
  <c r="K804" i="7"/>
  <c r="P804" i="7"/>
  <c r="B84" i="8"/>
  <c r="G84" i="8"/>
  <c r="K806" i="7"/>
  <c r="P806" i="7"/>
  <c r="B85" i="8"/>
  <c r="G85" i="8"/>
  <c r="K807" i="7"/>
  <c r="P807" i="7"/>
  <c r="F87" i="8"/>
  <c r="K808" i="7"/>
  <c r="P808" i="7"/>
  <c r="K809" i="7"/>
  <c r="P809" i="7"/>
  <c r="P998" i="7"/>
  <c r="K70" i="7"/>
  <c r="K72" i="7"/>
  <c r="P72" i="7"/>
  <c r="P903" i="7"/>
  <c r="K78" i="7"/>
  <c r="K80" i="7"/>
  <c r="P80" i="7"/>
  <c r="P904" i="7"/>
  <c r="K86" i="7"/>
  <c r="K88" i="7"/>
  <c r="P88" i="7"/>
  <c r="P905" i="7"/>
  <c r="K97" i="7"/>
  <c r="K99" i="7"/>
  <c r="P99" i="7"/>
  <c r="P906" i="7"/>
  <c r="K105" i="7"/>
  <c r="K107" i="7"/>
  <c r="P107" i="7"/>
  <c r="P907" i="7"/>
  <c r="K113" i="7"/>
  <c r="K115" i="7"/>
  <c r="P115" i="7"/>
  <c r="P908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F25" i="8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34" i="8"/>
  <c r="K732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P984" i="7"/>
  <c r="P1001" i="7"/>
  <c r="E987" i="7"/>
  <c r="BX453" i="3"/>
  <c r="E453" i="7"/>
  <c r="E454" i="7"/>
  <c r="E858" i="7"/>
  <c r="E463" i="7"/>
  <c r="E859" i="7"/>
  <c r="H1064" i="7"/>
  <c r="H1037" i="7"/>
  <c r="H1039" i="7"/>
  <c r="J987" i="7"/>
  <c r="O987" i="7"/>
  <c r="J508" i="7"/>
  <c r="J513" i="7"/>
  <c r="O513" i="7"/>
  <c r="J514" i="7"/>
  <c r="J519" i="7"/>
  <c r="O519" i="7"/>
  <c r="J606" i="7"/>
  <c r="J610" i="7"/>
  <c r="O610" i="7"/>
  <c r="J616" i="7"/>
  <c r="O616" i="7"/>
  <c r="J771" i="7"/>
  <c r="O771" i="7"/>
  <c r="J772" i="7"/>
  <c r="O772" i="7"/>
  <c r="O988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J600" i="7"/>
  <c r="J604" i="7"/>
  <c r="O604" i="7"/>
  <c r="J618" i="7"/>
  <c r="J622" i="7"/>
  <c r="O622" i="7"/>
  <c r="J624" i="7"/>
  <c r="J628" i="7"/>
  <c r="O628" i="7"/>
  <c r="J630" i="7"/>
  <c r="J634" i="7"/>
  <c r="O634" i="7"/>
  <c r="O989" i="7"/>
  <c r="J477" i="7"/>
  <c r="J479" i="7"/>
  <c r="J483" i="7"/>
  <c r="O483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J636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J798" i="7"/>
  <c r="O798" i="7"/>
  <c r="J799" i="7"/>
  <c r="O799" i="7"/>
  <c r="O994" i="7"/>
  <c r="J800" i="7"/>
  <c r="O800" i="7"/>
  <c r="O995" i="7"/>
  <c r="J801" i="7"/>
  <c r="O801" i="7"/>
  <c r="E81" i="8"/>
  <c r="J803" i="7"/>
  <c r="O803" i="7"/>
  <c r="O996" i="7"/>
  <c r="J802" i="7"/>
  <c r="O802" i="7"/>
  <c r="O997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J70" i="7"/>
  <c r="J72" i="7"/>
  <c r="O72" i="7"/>
  <c r="O903" i="7"/>
  <c r="J78" i="7"/>
  <c r="J80" i="7"/>
  <c r="O80" i="7"/>
  <c r="O904" i="7"/>
  <c r="J86" i="7"/>
  <c r="J88" i="7"/>
  <c r="O88" i="7"/>
  <c r="O905" i="7"/>
  <c r="J97" i="7"/>
  <c r="J99" i="7"/>
  <c r="O99" i="7"/>
  <c r="O906" i="7"/>
  <c r="J105" i="7"/>
  <c r="J107" i="7"/>
  <c r="O107" i="7"/>
  <c r="O907" i="7"/>
  <c r="J113" i="7"/>
  <c r="J115" i="7"/>
  <c r="O115" i="7"/>
  <c r="O908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E25" i="8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O984" i="7"/>
  <c r="O1001" i="7"/>
  <c r="D987" i="7"/>
  <c r="D858" i="7"/>
  <c r="D859" i="7"/>
  <c r="E1064" i="7"/>
  <c r="I987" i="7"/>
  <c r="N987" i="7"/>
  <c r="I508" i="7"/>
  <c r="I513" i="7"/>
  <c r="N513" i="7"/>
  <c r="I514" i="7"/>
  <c r="I519" i="7"/>
  <c r="N519" i="7"/>
  <c r="I606" i="7"/>
  <c r="I610" i="7"/>
  <c r="N610" i="7"/>
  <c r="I616" i="7"/>
  <c r="N616" i="7"/>
  <c r="I771" i="7"/>
  <c r="N771" i="7"/>
  <c r="I772" i="7"/>
  <c r="N772" i="7"/>
  <c r="N988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I600" i="7"/>
  <c r="I604" i="7"/>
  <c r="N604" i="7"/>
  <c r="I618" i="7"/>
  <c r="I622" i="7"/>
  <c r="N622" i="7"/>
  <c r="I624" i="7"/>
  <c r="I628" i="7"/>
  <c r="N628" i="7"/>
  <c r="I630" i="7"/>
  <c r="I634" i="7"/>
  <c r="N634" i="7"/>
  <c r="N989" i="7"/>
  <c r="I477" i="7"/>
  <c r="I479" i="7"/>
  <c r="I483" i="7"/>
  <c r="N483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I798" i="7"/>
  <c r="N798" i="7"/>
  <c r="I799" i="7"/>
  <c r="N799" i="7"/>
  <c r="N994" i="7"/>
  <c r="I800" i="7"/>
  <c r="N800" i="7"/>
  <c r="N995" i="7"/>
  <c r="I801" i="7"/>
  <c r="N801" i="7"/>
  <c r="D81" i="8"/>
  <c r="I803" i="7"/>
  <c r="N803" i="7"/>
  <c r="N996" i="7"/>
  <c r="I802" i="7"/>
  <c r="N802" i="7"/>
  <c r="N997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I70" i="7"/>
  <c r="I72" i="7"/>
  <c r="N72" i="7"/>
  <c r="N903" i="7"/>
  <c r="I78" i="7"/>
  <c r="I80" i="7"/>
  <c r="N80" i="7"/>
  <c r="N904" i="7"/>
  <c r="I86" i="7"/>
  <c r="I88" i="7"/>
  <c r="N88" i="7"/>
  <c r="N905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186" i="7"/>
  <c r="N186" i="7"/>
  <c r="N919" i="7"/>
  <c r="N984" i="7"/>
  <c r="N1001" i="7"/>
  <c r="C987" i="7"/>
  <c r="BV453" i="3"/>
  <c r="C453" i="7"/>
  <c r="C454" i="7"/>
  <c r="C858" i="7"/>
  <c r="C463" i="7"/>
  <c r="C859" i="7"/>
  <c r="C1064" i="7"/>
  <c r="C1037" i="7"/>
  <c r="C1039" i="7"/>
  <c r="H987" i="7"/>
  <c r="M987" i="7"/>
  <c r="H508" i="7"/>
  <c r="H513" i="7"/>
  <c r="M513" i="7"/>
  <c r="H514" i="7"/>
  <c r="H519" i="7"/>
  <c r="M519" i="7"/>
  <c r="H606" i="7"/>
  <c r="H610" i="7"/>
  <c r="M610" i="7"/>
  <c r="H616" i="7"/>
  <c r="M616" i="7"/>
  <c r="H771" i="7"/>
  <c r="M771" i="7"/>
  <c r="H772" i="7"/>
  <c r="M772" i="7"/>
  <c r="M988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H600" i="7"/>
  <c r="H604" i="7"/>
  <c r="M604" i="7"/>
  <c r="H618" i="7"/>
  <c r="H622" i="7"/>
  <c r="M622" i="7"/>
  <c r="H624" i="7"/>
  <c r="H628" i="7"/>
  <c r="M628" i="7"/>
  <c r="H630" i="7"/>
  <c r="H634" i="7"/>
  <c r="M634" i="7"/>
  <c r="M989" i="7"/>
  <c r="H477" i="7"/>
  <c r="H479" i="7"/>
  <c r="H483" i="7"/>
  <c r="M483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H636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M993" i="7"/>
  <c r="H798" i="7"/>
  <c r="M798" i="7"/>
  <c r="H799" i="7"/>
  <c r="M799" i="7"/>
  <c r="M994" i="7"/>
  <c r="H800" i="7"/>
  <c r="M800" i="7"/>
  <c r="M995" i="7"/>
  <c r="H801" i="7"/>
  <c r="M801" i="7"/>
  <c r="C81" i="8"/>
  <c r="H803" i="7"/>
  <c r="M803" i="7"/>
  <c r="M996" i="7"/>
  <c r="H802" i="7"/>
  <c r="M802" i="7"/>
  <c r="M997" i="7"/>
  <c r="H804" i="7"/>
  <c r="M804" i="7"/>
  <c r="H806" i="7"/>
  <c r="M806" i="7"/>
  <c r="H807" i="7"/>
  <c r="M807" i="7"/>
  <c r="C87" i="8"/>
  <c r="H808" i="7"/>
  <c r="M808" i="7"/>
  <c r="H809" i="7"/>
  <c r="M809" i="7"/>
  <c r="M998" i="7"/>
  <c r="H70" i="7"/>
  <c r="H72" i="7"/>
  <c r="M72" i="7"/>
  <c r="M903" i="7"/>
  <c r="H78" i="7"/>
  <c r="H80" i="7"/>
  <c r="M80" i="7"/>
  <c r="M904" i="7"/>
  <c r="H86" i="7"/>
  <c r="H88" i="7"/>
  <c r="M88" i="7"/>
  <c r="M905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H1001" i="7"/>
  <c r="K1064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I1064" i="7"/>
  <c r="F1064" i="7"/>
  <c r="D1064" i="7"/>
  <c r="BW510" i="3"/>
  <c r="D510" i="7"/>
  <c r="K511" i="7"/>
  <c r="P511" i="7"/>
  <c r="P865" i="7"/>
  <c r="BW516" i="3"/>
  <c r="D516" i="7"/>
  <c r="K517" i="7"/>
  <c r="P517" i="7"/>
  <c r="P866" i="7"/>
  <c r="BW607" i="3"/>
  <c r="D607" i="7"/>
  <c r="K608" i="7"/>
  <c r="P608" i="7"/>
  <c r="P881" i="7"/>
  <c r="K614" i="7"/>
  <c r="P614" i="7"/>
  <c r="P882" i="7"/>
  <c r="K1063" i="7"/>
  <c r="J1063" i="7"/>
  <c r="J511" i="7"/>
  <c r="BX510" i="3"/>
  <c r="E510" i="7"/>
  <c r="E511" i="7"/>
  <c r="O511" i="7"/>
  <c r="O865" i="7"/>
  <c r="J517" i="7"/>
  <c r="BX516" i="3"/>
  <c r="E516" i="7"/>
  <c r="E517" i="7"/>
  <c r="O517" i="7"/>
  <c r="O866" i="7"/>
  <c r="J608" i="7"/>
  <c r="BX607" i="3"/>
  <c r="E607" i="7"/>
  <c r="E608" i="7"/>
  <c r="O608" i="7"/>
  <c r="O881" i="7"/>
  <c r="J614" i="7"/>
  <c r="E614" i="7"/>
  <c r="O614" i="7"/>
  <c r="O882" i="7"/>
  <c r="I1063" i="7"/>
  <c r="E865" i="7"/>
  <c r="E866" i="7"/>
  <c r="E881" i="7"/>
  <c r="E882" i="7"/>
  <c r="H1063" i="7"/>
  <c r="I511" i="7"/>
  <c r="D511" i="7"/>
  <c r="N511" i="7"/>
  <c r="N865" i="7"/>
  <c r="I517" i="7"/>
  <c r="D517" i="7"/>
  <c r="N517" i="7"/>
  <c r="N866" i="7"/>
  <c r="I608" i="7"/>
  <c r="D608" i="7"/>
  <c r="N608" i="7"/>
  <c r="N881" i="7"/>
  <c r="I614" i="7"/>
  <c r="D614" i="7"/>
  <c r="N614" i="7"/>
  <c r="N882" i="7"/>
  <c r="F1063" i="7"/>
  <c r="D865" i="7"/>
  <c r="D866" i="7"/>
  <c r="D881" i="7"/>
  <c r="D882" i="7"/>
  <c r="E1063" i="7"/>
  <c r="H511" i="7"/>
  <c r="BV510" i="3"/>
  <c r="C510" i="7"/>
  <c r="C511" i="7"/>
  <c r="M511" i="7"/>
  <c r="M865" i="7"/>
  <c r="H517" i="7"/>
  <c r="BV516" i="3"/>
  <c r="C516" i="7"/>
  <c r="C517" i="7"/>
  <c r="M517" i="7"/>
  <c r="M866" i="7"/>
  <c r="H608" i="7"/>
  <c r="BV607" i="3"/>
  <c r="C607" i="7"/>
  <c r="C608" i="7"/>
  <c r="M608" i="7"/>
  <c r="M881" i="7"/>
  <c r="H614" i="7"/>
  <c r="C614" i="7"/>
  <c r="M614" i="7"/>
  <c r="M882" i="7"/>
  <c r="D1063" i="7"/>
  <c r="C865" i="7"/>
  <c r="C866" i="7"/>
  <c r="C881" i="7"/>
  <c r="C882" i="7"/>
  <c r="C1063" i="7"/>
  <c r="K472" i="7"/>
  <c r="P472" i="7"/>
  <c r="P860" i="7"/>
  <c r="BW498" i="3"/>
  <c r="D498" i="7"/>
  <c r="K499" i="7"/>
  <c r="P499" i="7"/>
  <c r="P863" i="7"/>
  <c r="BW504" i="3"/>
  <c r="D504" i="7"/>
  <c r="K505" i="7"/>
  <c r="P505" i="7"/>
  <c r="P864" i="7"/>
  <c r="BW522" i="3"/>
  <c r="D522" i="7"/>
  <c r="K523" i="7"/>
  <c r="P523" i="7"/>
  <c r="P867" i="7"/>
  <c r="BW480" i="3"/>
  <c r="D480" i="7"/>
  <c r="K481" i="7"/>
  <c r="P481" i="7"/>
  <c r="P861" i="7"/>
  <c r="BW489" i="3"/>
  <c r="D489" i="7"/>
  <c r="K490" i="7"/>
  <c r="P490" i="7"/>
  <c r="P862" i="7"/>
  <c r="BW528" i="3"/>
  <c r="D528" i="7"/>
  <c r="K529" i="7"/>
  <c r="P529" i="7"/>
  <c r="P868" i="7"/>
  <c r="BW534" i="3"/>
  <c r="D534" i="7"/>
  <c r="K535" i="7"/>
  <c r="P535" i="7"/>
  <c r="P869" i="7"/>
  <c r="BW540" i="3"/>
  <c r="D540" i="7"/>
  <c r="K541" i="7"/>
  <c r="P541" i="7"/>
  <c r="P870" i="7"/>
  <c r="BW546" i="3"/>
  <c r="D546" i="7"/>
  <c r="K547" i="7"/>
  <c r="P547" i="7"/>
  <c r="P871" i="7"/>
  <c r="BW552" i="3"/>
  <c r="D552" i="7"/>
  <c r="K553" i="7"/>
  <c r="P553" i="7"/>
  <c r="P872" i="7"/>
  <c r="BW558" i="3"/>
  <c r="D558" i="7"/>
  <c r="K559" i="7"/>
  <c r="P559" i="7"/>
  <c r="P873" i="7"/>
  <c r="BW564" i="3"/>
  <c r="D564" i="7"/>
  <c r="K565" i="7"/>
  <c r="P565" i="7"/>
  <c r="P874" i="7"/>
  <c r="BW570" i="3"/>
  <c r="D570" i="7"/>
  <c r="K571" i="7"/>
  <c r="P571" i="7"/>
  <c r="P875" i="7"/>
  <c r="BW576" i="3"/>
  <c r="D576" i="7"/>
  <c r="K577" i="7"/>
  <c r="P577" i="7"/>
  <c r="P876" i="7"/>
  <c r="BW582" i="3"/>
  <c r="D582" i="7"/>
  <c r="K583" i="7"/>
  <c r="P583" i="7"/>
  <c r="P877" i="7"/>
  <c r="BW588" i="3"/>
  <c r="D588" i="7"/>
  <c r="K589" i="7"/>
  <c r="P589" i="7"/>
  <c r="P878" i="7"/>
  <c r="BW595" i="3"/>
  <c r="D595" i="7"/>
  <c r="K596" i="7"/>
  <c r="P596" i="7"/>
  <c r="P879" i="7"/>
  <c r="BW601" i="3"/>
  <c r="D601" i="7"/>
  <c r="K602" i="7"/>
  <c r="P602" i="7"/>
  <c r="P880" i="7"/>
  <c r="BW619" i="3"/>
  <c r="D619" i="7"/>
  <c r="K620" i="7"/>
  <c r="P620" i="7"/>
  <c r="P883" i="7"/>
  <c r="BW625" i="3"/>
  <c r="D625" i="7"/>
  <c r="K626" i="7"/>
  <c r="P626" i="7"/>
  <c r="P884" i="7"/>
  <c r="BW631" i="3"/>
  <c r="D631" i="7"/>
  <c r="K632" i="7"/>
  <c r="P632" i="7"/>
  <c r="P885" i="7"/>
  <c r="K639" i="7"/>
  <c r="P639" i="7"/>
  <c r="P886" i="7"/>
  <c r="K1062" i="7"/>
  <c r="J1062" i="7"/>
  <c r="J472" i="7"/>
  <c r="BX471" i="3"/>
  <c r="E471" i="7"/>
  <c r="E472" i="7"/>
  <c r="O472" i="7"/>
  <c r="O860" i="7"/>
  <c r="J499" i="7"/>
  <c r="BX498" i="3"/>
  <c r="E498" i="7"/>
  <c r="E499" i="7"/>
  <c r="O499" i="7"/>
  <c r="O863" i="7"/>
  <c r="J505" i="7"/>
  <c r="E505" i="7"/>
  <c r="O505" i="7"/>
  <c r="O864" i="7"/>
  <c r="J523" i="7"/>
  <c r="E523" i="7"/>
  <c r="O523" i="7"/>
  <c r="O867" i="7"/>
  <c r="J481" i="7"/>
  <c r="E481" i="7"/>
  <c r="O481" i="7"/>
  <c r="O861" i="7"/>
  <c r="J490" i="7"/>
  <c r="E490" i="7"/>
  <c r="O490" i="7"/>
  <c r="O862" i="7"/>
  <c r="J529" i="7"/>
  <c r="E529" i="7"/>
  <c r="O529" i="7"/>
  <c r="O868" i="7"/>
  <c r="J535" i="7"/>
  <c r="BX534" i="3"/>
  <c r="E534" i="7"/>
  <c r="E535" i="7"/>
  <c r="O535" i="7"/>
  <c r="O869" i="7"/>
  <c r="J541" i="7"/>
  <c r="E541" i="7"/>
  <c r="O541" i="7"/>
  <c r="O870" i="7"/>
  <c r="J547" i="7"/>
  <c r="E547" i="7"/>
  <c r="O547" i="7"/>
  <c r="O871" i="7"/>
  <c r="J553" i="7"/>
  <c r="E553" i="7"/>
  <c r="O553" i="7"/>
  <c r="O872" i="7"/>
  <c r="J559" i="7"/>
  <c r="E559" i="7"/>
  <c r="O559" i="7"/>
  <c r="O873" i="7"/>
  <c r="J565" i="7"/>
  <c r="E565" i="7"/>
  <c r="O565" i="7"/>
  <c r="O874" i="7"/>
  <c r="J571" i="7"/>
  <c r="E571" i="7"/>
  <c r="O571" i="7"/>
  <c r="O875" i="7"/>
  <c r="J577" i="7"/>
  <c r="E577" i="7"/>
  <c r="O577" i="7"/>
  <c r="O876" i="7"/>
  <c r="J583" i="7"/>
  <c r="E583" i="7"/>
  <c r="O583" i="7"/>
  <c r="O877" i="7"/>
  <c r="J589" i="7"/>
  <c r="E589" i="7"/>
  <c r="O589" i="7"/>
  <c r="O878" i="7"/>
  <c r="J596" i="7"/>
  <c r="BX595" i="3"/>
  <c r="E595" i="7"/>
  <c r="E596" i="7"/>
  <c r="O596" i="7"/>
  <c r="O879" i="7"/>
  <c r="J602" i="7"/>
  <c r="E602" i="7"/>
  <c r="O602" i="7"/>
  <c r="O880" i="7"/>
  <c r="J620" i="7"/>
  <c r="E620" i="7"/>
  <c r="O620" i="7"/>
  <c r="O883" i="7"/>
  <c r="J626" i="7"/>
  <c r="BX625" i="3"/>
  <c r="E625" i="7"/>
  <c r="E626" i="7"/>
  <c r="O626" i="7"/>
  <c r="O884" i="7"/>
  <c r="J632" i="7"/>
  <c r="E632" i="7"/>
  <c r="O632" i="7"/>
  <c r="O885" i="7"/>
  <c r="J639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72" i="7"/>
  <c r="N472" i="7"/>
  <c r="N860" i="7"/>
  <c r="I499" i="7"/>
  <c r="D499" i="7"/>
  <c r="N499" i="7"/>
  <c r="N863" i="7"/>
  <c r="I505" i="7"/>
  <c r="D505" i="7"/>
  <c r="N505" i="7"/>
  <c r="N864" i="7"/>
  <c r="I523" i="7"/>
  <c r="D523" i="7"/>
  <c r="N523" i="7"/>
  <c r="N867" i="7"/>
  <c r="I481" i="7"/>
  <c r="N481" i="7"/>
  <c r="N861" i="7"/>
  <c r="I490" i="7"/>
  <c r="D490" i="7"/>
  <c r="N490" i="7"/>
  <c r="N862" i="7"/>
  <c r="I529" i="7"/>
  <c r="D529" i="7"/>
  <c r="N529" i="7"/>
  <c r="N868" i="7"/>
  <c r="I535" i="7"/>
  <c r="D535" i="7"/>
  <c r="N535" i="7"/>
  <c r="N869" i="7"/>
  <c r="I541" i="7"/>
  <c r="D541" i="7"/>
  <c r="N541" i="7"/>
  <c r="N870" i="7"/>
  <c r="I547" i="7"/>
  <c r="D547" i="7"/>
  <c r="N547" i="7"/>
  <c r="N871" i="7"/>
  <c r="I553" i="7"/>
  <c r="D553" i="7"/>
  <c r="N553" i="7"/>
  <c r="N872" i="7"/>
  <c r="I559" i="7"/>
  <c r="D559" i="7"/>
  <c r="N559" i="7"/>
  <c r="N873" i="7"/>
  <c r="I565" i="7"/>
  <c r="D565" i="7"/>
  <c r="N565" i="7"/>
  <c r="N874" i="7"/>
  <c r="I571" i="7"/>
  <c r="D571" i="7"/>
  <c r="N571" i="7"/>
  <c r="N875" i="7"/>
  <c r="I577" i="7"/>
  <c r="D577" i="7"/>
  <c r="N577" i="7"/>
  <c r="N876" i="7"/>
  <c r="I583" i="7"/>
  <c r="D583" i="7"/>
  <c r="N583" i="7"/>
  <c r="N877" i="7"/>
  <c r="I589" i="7"/>
  <c r="D589" i="7"/>
  <c r="N589" i="7"/>
  <c r="N878" i="7"/>
  <c r="I596" i="7"/>
  <c r="D596" i="7"/>
  <c r="N596" i="7"/>
  <c r="N879" i="7"/>
  <c r="I602" i="7"/>
  <c r="D602" i="7"/>
  <c r="N602" i="7"/>
  <c r="N880" i="7"/>
  <c r="I620" i="7"/>
  <c r="D620" i="7"/>
  <c r="N620" i="7"/>
  <c r="N883" i="7"/>
  <c r="I626" i="7"/>
  <c r="D626" i="7"/>
  <c r="N626" i="7"/>
  <c r="N884" i="7"/>
  <c r="I632" i="7"/>
  <c r="D632" i="7"/>
  <c r="N632" i="7"/>
  <c r="N885" i="7"/>
  <c r="I639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72" i="7"/>
  <c r="BV471" i="3"/>
  <c r="C471" i="7"/>
  <c r="C472" i="7"/>
  <c r="M472" i="7"/>
  <c r="M860" i="7"/>
  <c r="H499" i="7"/>
  <c r="C499" i="7"/>
  <c r="M499" i="7"/>
  <c r="M863" i="7"/>
  <c r="H505" i="7"/>
  <c r="C505" i="7"/>
  <c r="M505" i="7"/>
  <c r="M864" i="7"/>
  <c r="H523" i="7"/>
  <c r="C523" i="7"/>
  <c r="M523" i="7"/>
  <c r="M867" i="7"/>
  <c r="H481" i="7"/>
  <c r="C481" i="7"/>
  <c r="M481" i="7"/>
  <c r="M861" i="7"/>
  <c r="H490" i="7"/>
  <c r="C490" i="7"/>
  <c r="M490" i="7"/>
  <c r="M862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BV558" i="3"/>
  <c r="C558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BV595" i="3"/>
  <c r="C595" i="7"/>
  <c r="C596" i="7"/>
  <c r="M596" i="7"/>
  <c r="M879" i="7"/>
  <c r="H602" i="7"/>
  <c r="C602" i="7"/>
  <c r="M602" i="7"/>
  <c r="M880" i="7"/>
  <c r="H620" i="7"/>
  <c r="C620" i="7"/>
  <c r="M620" i="7"/>
  <c r="M883" i="7"/>
  <c r="H626" i="7"/>
  <c r="BV625" i="3"/>
  <c r="C625" i="7"/>
  <c r="C626" i="7"/>
  <c r="M626" i="7"/>
  <c r="M884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K1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B65" i="8"/>
  <c r="G65" i="8"/>
  <c r="K612" i="7"/>
  <c r="J612" i="7"/>
  <c r="I612" i="7"/>
  <c r="H612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BY42" i="6"/>
  <c r="BX42" i="6"/>
  <c r="BW42" i="6"/>
  <c r="BV42" i="6"/>
  <c r="BW610" i="3"/>
  <c r="BW988" i="3"/>
  <c r="BX610" i="3"/>
  <c r="BX988" i="3"/>
  <c r="BY610" i="3"/>
  <c r="BY988" i="3"/>
  <c r="BV610" i="3"/>
  <c r="BV988" i="3"/>
  <c r="F609" i="7"/>
  <c r="F610" i="7"/>
  <c r="F771" i="7"/>
  <c r="F772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772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772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772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799" i="7"/>
  <c r="F32" i="7"/>
  <c r="F773" i="7"/>
  <c r="F775" i="7"/>
  <c r="F782" i="7"/>
  <c r="F991" i="7"/>
  <c r="F34" i="7"/>
  <c r="F35" i="7"/>
  <c r="F783" i="7"/>
  <c r="F790" i="7"/>
  <c r="F791" i="7"/>
  <c r="F792" i="7"/>
  <c r="F794" i="7"/>
  <c r="F797" i="7"/>
  <c r="F993" i="7"/>
  <c r="F36" i="7"/>
  <c r="F798" i="7"/>
  <c r="F799" i="7"/>
  <c r="F994" i="7"/>
  <c r="F37" i="7"/>
  <c r="F800" i="7"/>
  <c r="F995" i="7"/>
  <c r="F38" i="7"/>
  <c r="F39" i="7"/>
  <c r="F801" i="7"/>
  <c r="F802" i="7"/>
  <c r="F997" i="7"/>
  <c r="F40" i="7"/>
  <c r="F804" i="7"/>
  <c r="F998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F43" i="7"/>
  <c r="E32" i="7"/>
  <c r="E773" i="7"/>
  <c r="E775" i="7"/>
  <c r="E782" i="7"/>
  <c r="E991" i="7"/>
  <c r="E34" i="7"/>
  <c r="E35" i="7"/>
  <c r="E791" i="7"/>
  <c r="E794" i="7"/>
  <c r="E797" i="7"/>
  <c r="E993" i="7"/>
  <c r="E36" i="7"/>
  <c r="E798" i="7"/>
  <c r="E994" i="7"/>
  <c r="E37" i="7"/>
  <c r="E800" i="7"/>
  <c r="E995" i="7"/>
  <c r="E38" i="7"/>
  <c r="E39" i="7"/>
  <c r="E801" i="7"/>
  <c r="E802" i="7"/>
  <c r="E997" i="7"/>
  <c r="E40" i="7"/>
  <c r="E804" i="7"/>
  <c r="E998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E43" i="7"/>
  <c r="D32" i="7"/>
  <c r="D773" i="7"/>
  <c r="D775" i="7"/>
  <c r="D782" i="7"/>
  <c r="D991" i="7"/>
  <c r="D34" i="7"/>
  <c r="D35" i="7"/>
  <c r="D797" i="7"/>
  <c r="D993" i="7"/>
  <c r="D36" i="7"/>
  <c r="D798" i="7"/>
  <c r="D994" i="7"/>
  <c r="D37" i="7"/>
  <c r="D800" i="7"/>
  <c r="D995" i="7"/>
  <c r="D38" i="7"/>
  <c r="D39" i="7"/>
  <c r="D802" i="7"/>
  <c r="D997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0" i="7"/>
  <c r="D43" i="7"/>
  <c r="C32" i="7"/>
  <c r="C773" i="7"/>
  <c r="C775" i="7"/>
  <c r="C782" i="7"/>
  <c r="C991" i="7"/>
  <c r="C34" i="7"/>
  <c r="C35" i="7"/>
  <c r="C797" i="7"/>
  <c r="C993" i="7"/>
  <c r="C36" i="7"/>
  <c r="C994" i="7"/>
  <c r="C37" i="7"/>
  <c r="C800" i="7"/>
  <c r="C995" i="7"/>
  <c r="C38" i="7"/>
  <c r="C39" i="7"/>
  <c r="C802" i="7"/>
  <c r="C997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0" i="7"/>
  <c r="C43" i="7"/>
  <c r="F42" i="7"/>
  <c r="E42" i="7"/>
  <c r="D42" i="7"/>
  <c r="C42" i="7"/>
  <c r="F992" i="7"/>
  <c r="F996" i="7"/>
  <c r="F999" i="7"/>
  <c r="F1000" i="7"/>
  <c r="F984" i="7"/>
  <c r="F1001" i="7"/>
  <c r="E992" i="7"/>
  <c r="E996" i="7"/>
  <c r="E999" i="7"/>
  <c r="E1000" i="7"/>
  <c r="E984" i="7"/>
  <c r="E1001" i="7"/>
  <c r="D992" i="7"/>
  <c r="D996" i="7"/>
  <c r="D998" i="7"/>
  <c r="D999" i="7"/>
  <c r="D1000" i="7"/>
  <c r="D984" i="7"/>
  <c r="D1001" i="7"/>
  <c r="C992" i="7"/>
  <c r="C996" i="7"/>
  <c r="C998" i="7"/>
  <c r="C999" i="7"/>
  <c r="C1000" i="7"/>
  <c r="C984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736" i="3"/>
  <c r="BY969" i="3"/>
  <c r="BY974" i="3"/>
  <c r="BY240" i="3"/>
  <c r="BY931" i="3"/>
  <c r="BY346" i="3"/>
  <c r="BY944" i="3"/>
  <c r="BY962" i="3"/>
  <c r="BY961" i="3"/>
  <c r="BY984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964" i="3"/>
  <c r="BX974" i="3"/>
  <c r="BX240" i="3"/>
  <c r="BX931" i="3"/>
  <c r="BX346" i="3"/>
  <c r="BX944" i="3"/>
  <c r="BX356" i="3"/>
  <c r="BX945" i="3"/>
  <c r="BX393" i="3"/>
  <c r="BX949" i="3"/>
  <c r="BX962" i="3"/>
  <c r="BX961" i="3"/>
  <c r="BX984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964" i="3"/>
  <c r="BW240" i="3"/>
  <c r="BW931" i="3"/>
  <c r="BW346" i="3"/>
  <c r="BW944" i="3"/>
  <c r="BW962" i="3"/>
  <c r="BW961" i="3"/>
  <c r="BW984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964" i="3"/>
  <c r="BV240" i="3"/>
  <c r="BV931" i="3"/>
  <c r="BV346" i="3"/>
  <c r="BV944" i="3"/>
  <c r="BV356" i="3"/>
  <c r="BV945" i="3"/>
  <c r="BV962" i="3"/>
  <c r="BV961" i="3"/>
  <c r="BV984" i="3"/>
  <c r="BV100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E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7" i="7"/>
  <c r="F668" i="7"/>
  <c r="F669" i="7"/>
  <c r="F889" i="7"/>
  <c r="F680" i="7"/>
  <c r="F892" i="7"/>
  <c r="F685" i="7"/>
  <c r="F893" i="7"/>
  <c r="F18" i="7"/>
  <c r="E667" i="7"/>
  <c r="E668" i="7"/>
  <c r="E669" i="7"/>
  <c r="E889" i="7"/>
  <c r="E680" i="7"/>
  <c r="E892" i="7"/>
  <c r="E685" i="7"/>
  <c r="E893" i="7"/>
  <c r="E18" i="7"/>
  <c r="D667" i="7"/>
  <c r="D668" i="7"/>
  <c r="D669" i="7"/>
  <c r="D889" i="7"/>
  <c r="D680" i="7"/>
  <c r="D892" i="7"/>
  <c r="D685" i="7"/>
  <c r="D893" i="7"/>
  <c r="D18" i="7"/>
  <c r="C667" i="7"/>
  <c r="C668" i="7"/>
  <c r="C669" i="7"/>
  <c r="C889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15" i="7"/>
  <c r="E645" i="7"/>
  <c r="E646" i="7"/>
  <c r="E647" i="7"/>
  <c r="O2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G1" i="5"/>
  <c r="BY23" i="5"/>
  <c r="BY30" i="5"/>
  <c r="BY37" i="5"/>
  <c r="BY16" i="5"/>
  <c r="BY44" i="5"/>
  <c r="BY46" i="5"/>
  <c r="BY446" i="3"/>
  <c r="F446" i="7"/>
  <c r="F851" i="7"/>
  <c r="BY50" i="5"/>
  <c r="BY55" i="5"/>
  <c r="BY62" i="5"/>
  <c r="BY69" i="5"/>
  <c r="BY76" i="5"/>
  <c r="BY83" i="5"/>
  <c r="BY85" i="5"/>
  <c r="BY436" i="3"/>
  <c r="F436" i="7"/>
  <c r="F850" i="7"/>
  <c r="F14" i="7"/>
  <c r="BX23" i="5"/>
  <c r="BX30" i="5"/>
  <c r="BX37" i="5"/>
  <c r="BX16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E14" i="7"/>
  <c r="BW23" i="5"/>
  <c r="BW30" i="5"/>
  <c r="BW37" i="5"/>
  <c r="BW16" i="5"/>
  <c r="BW44" i="5"/>
  <c r="BW46" i="5"/>
  <c r="BW446" i="3"/>
  <c r="D446" i="7"/>
  <c r="D851" i="7"/>
  <c r="BW50" i="5"/>
  <c r="BW55" i="5"/>
  <c r="BW62" i="5"/>
  <c r="BW69" i="5"/>
  <c r="BW76" i="5"/>
  <c r="BW83" i="5"/>
  <c r="BW85" i="5"/>
  <c r="BW436" i="3"/>
  <c r="D436" i="7"/>
  <c r="D850" i="7"/>
  <c r="D14" i="7"/>
  <c r="BV23" i="5"/>
  <c r="BV30" i="5"/>
  <c r="BV37" i="5"/>
  <c r="BV16" i="5"/>
  <c r="BV44" i="5"/>
  <c r="BV46" i="5"/>
  <c r="BV446" i="3"/>
  <c r="C446" i="7"/>
  <c r="C851" i="7"/>
  <c r="BV50" i="5"/>
  <c r="BV55" i="5"/>
  <c r="BV62" i="5"/>
  <c r="BV69" i="5"/>
  <c r="BV76" i="5"/>
  <c r="BV83" i="5"/>
  <c r="BV85" i="5"/>
  <c r="BV436" i="3"/>
  <c r="C436" i="7"/>
  <c r="C850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348" i="7"/>
  <c r="F844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58" i="7"/>
  <c r="F845" i="7"/>
  <c r="F369" i="7"/>
  <c r="F846" i="7"/>
  <c r="F380" i="7"/>
  <c r="F847" i="7"/>
  <c r="F390" i="7"/>
  <c r="F848" i="7"/>
  <c r="F12" i="7"/>
  <c r="E348" i="7"/>
  <c r="E844" i="7"/>
  <c r="E349" i="7"/>
  <c r="E352" i="7"/>
  <c r="E358" i="7"/>
  <c r="E845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69" i="7"/>
  <c r="E846" i="7"/>
  <c r="E380" i="7"/>
  <c r="E847" i="7"/>
  <c r="E390" i="7"/>
  <c r="E848" i="7"/>
  <c r="E12" i="7"/>
  <c r="D339" i="7"/>
  <c r="D342" i="7"/>
  <c r="D348" i="7"/>
  <c r="D844" i="7"/>
  <c r="D349" i="7"/>
  <c r="D352" i="7"/>
  <c r="D358" i="7"/>
  <c r="D845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69" i="7"/>
  <c r="D846" i="7"/>
  <c r="D380" i="7"/>
  <c r="D847" i="7"/>
  <c r="D390" i="7"/>
  <c r="D848" i="7"/>
  <c r="D12" i="7"/>
  <c r="C339" i="7"/>
  <c r="C342" i="7"/>
  <c r="C348" i="7"/>
  <c r="C844" i="7"/>
  <c r="C349" i="7"/>
  <c r="C351" i="7"/>
  <c r="C352" i="7"/>
  <c r="C358" i="7"/>
  <c r="C845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D243" i="7"/>
  <c r="BW244" i="3"/>
  <c r="D244" i="7"/>
  <c r="D249" i="7"/>
  <c r="D832" i="7"/>
  <c r="BW237" i="3"/>
  <c r="D237" i="7"/>
  <c r="D242" i="7"/>
  <c r="D831" i="7"/>
  <c r="D256" i="7"/>
  <c r="D833" i="7"/>
  <c r="D263" i="7"/>
  <c r="D834" i="7"/>
  <c r="D11" i="7"/>
  <c r="BV237" i="3"/>
  <c r="C237" i="7"/>
  <c r="C242" i="7"/>
  <c r="C831" i="7"/>
  <c r="C243" i="7"/>
  <c r="BV244" i="3"/>
  <c r="C244" i="7"/>
  <c r="C249" i="7"/>
  <c r="C832" i="7"/>
  <c r="C256" i="7"/>
  <c r="C833" i="7"/>
  <c r="C263" i="7"/>
  <c r="C834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6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6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6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BY582" i="3"/>
  <c r="BX582" i="3"/>
  <c r="BV582" i="3"/>
  <c r="BY588" i="3"/>
  <c r="BX588" i="3"/>
  <c r="BV588" i="3"/>
  <c r="BY631" i="3"/>
  <c r="BX631" i="3"/>
  <c r="BV631" i="3"/>
  <c r="BY625" i="3"/>
  <c r="CD625" i="3"/>
  <c r="CE625" i="3"/>
  <c r="CF625" i="3"/>
  <c r="CG625" i="3"/>
  <c r="CH625" i="3"/>
  <c r="CI625" i="3"/>
  <c r="CJ625" i="3"/>
  <c r="CK625" i="3"/>
  <c r="CL625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56" i="7"/>
  <c r="J660" i="7"/>
  <c r="J855" i="7"/>
  <c r="J651" i="7"/>
  <c r="J652" i="7"/>
  <c r="J650" i="7"/>
  <c r="J654" i="7"/>
  <c r="J854" i="7"/>
  <c r="J645" i="7"/>
  <c r="J646" i="7"/>
  <c r="J644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J183" i="7"/>
  <c r="J180" i="7"/>
  <c r="J177" i="7"/>
  <c r="J827" i="7"/>
  <c r="J173" i="7"/>
  <c r="J826" i="7"/>
  <c r="J172" i="7"/>
  <c r="J825" i="7"/>
  <c r="J145" i="7"/>
  <c r="J824" i="7"/>
  <c r="J144" i="7"/>
  <c r="J823" i="7"/>
  <c r="E102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BW93" i="3"/>
  <c r="D93" i="7"/>
  <c r="D94" i="7"/>
  <c r="D102" i="7"/>
  <c r="I116" i="7"/>
  <c r="I821" i="7"/>
  <c r="BV93" i="3"/>
  <c r="C93" i="7"/>
  <c r="C94" i="7"/>
  <c r="C102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H249" i="7"/>
  <c r="H832" i="7"/>
  <c r="I249" i="7"/>
  <c r="I832" i="7"/>
  <c r="S832" i="7"/>
  <c r="K256" i="7"/>
  <c r="K833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O648" i="7"/>
  <c r="O853" i="7"/>
  <c r="I1055" i="7"/>
  <c r="J1055" i="7"/>
  <c r="P648" i="7"/>
  <c r="P853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P660" i="7"/>
  <c r="P855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M648" i="7"/>
  <c r="M853" i="7"/>
  <c r="D1055" i="7"/>
  <c r="E1055" i="7"/>
  <c r="N660" i="7"/>
  <c r="N855" i="7"/>
  <c r="N648" i="7"/>
  <c r="N853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52" i="7"/>
  <c r="C576" i="7"/>
  <c r="C575" i="7"/>
  <c r="F618" i="7"/>
  <c r="F612" i="7"/>
  <c r="F630" i="7"/>
  <c r="F624" i="7"/>
  <c r="E504" i="7"/>
  <c r="E503" i="7"/>
  <c r="E522" i="7"/>
  <c r="E521" i="7"/>
  <c r="E600" i="7"/>
  <c r="E618" i="7"/>
  <c r="E612" i="7"/>
  <c r="E630" i="7"/>
  <c r="D600" i="7"/>
  <c r="D618" i="7"/>
  <c r="D612" i="7"/>
  <c r="D630" i="7"/>
  <c r="C504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328" i="7"/>
  <c r="O842" i="7"/>
  <c r="I1049" i="7"/>
  <c r="A851" i="7"/>
  <c r="H1050" i="7"/>
  <c r="O446" i="7"/>
  <c r="O851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328" i="7"/>
  <c r="M842" i="7"/>
  <c r="D1049" i="7"/>
  <c r="C1050" i="7"/>
  <c r="M446" i="7"/>
  <c r="M851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328" i="7"/>
  <c r="N842" i="7"/>
  <c r="F1049" i="7"/>
  <c r="E1050" i="7"/>
  <c r="N446" i="7"/>
  <c r="N851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F779" i="7"/>
  <c r="F784" i="7"/>
  <c r="F787" i="7"/>
  <c r="F793" i="7"/>
  <c r="F795" i="7"/>
  <c r="F796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328" i="7"/>
  <c r="P842" i="7"/>
  <c r="K1049" i="7"/>
  <c r="J1050" i="7"/>
  <c r="P446" i="7"/>
  <c r="P851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J1033" i="7"/>
  <c r="E783" i="7"/>
  <c r="E784" i="7"/>
  <c r="E787" i="7"/>
  <c r="E790" i="7"/>
  <c r="E792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K644" i="7"/>
  <c r="F646" i="7"/>
  <c r="K646" i="7"/>
  <c r="C650" i="7"/>
  <c r="E650" i="7"/>
  <c r="F650" i="7"/>
  <c r="K650" i="7"/>
  <c r="F652" i="7"/>
  <c r="K652" i="7"/>
  <c r="C656" i="7"/>
  <c r="E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01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O32" i="7"/>
  <c r="O31" i="7"/>
  <c r="N1003" i="7"/>
  <c r="M1003" i="7"/>
  <c r="M32" i="7"/>
  <c r="M31" i="7"/>
  <c r="N32" i="7"/>
  <c r="N31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<sst xmlns="http://schemas.openxmlformats.org/spreadsheetml/2006/main" count="4859" uniqueCount="1184">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</sst>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6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</cellXfs>
  <cellStyles count="16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667"/>
      <c r="W270" s="1667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668" t="s">
        <v>646</v>
      </c>
      <c r="AH270" s="1668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667"/>
      <c r="W310" s="1667"/>
      <c r="X310" s="1476"/>
      <c r="Y310" s="1476"/>
      <c r="Z310" s="1476"/>
      <c r="AA310"/>
      <c r="AB310"/>
      <c r="AC310"/>
      <c r="AD310"/>
      <c r="AE310"/>
      <c r="AF310"/>
      <c r="AG310" s="1668"/>
      <c r="AH310" s="1668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969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1" t="s">
        <v>50</v>
      </c>
      <c r="DR4" s="1671"/>
      <c r="DS4" s="1671"/>
      <c r="DT4" s="1671"/>
      <c r="DU4" s="1671"/>
      <c r="DV4" s="1671"/>
      <c r="DW4" s="167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2" t="s">
        <v>47</v>
      </c>
      <c r="CE6" s="1672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673" t="s">
        <v>48</v>
      </c>
      <c r="CT6" s="1673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1.1416642748423573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1020.976</v>
      </c>
      <c r="BW31" s="531">
        <f>SUM(BW32:BW41)</f>
        <v>1908.44</v>
      </c>
      <c r="BX31" s="531">
        <f>SUM(BX32:BX41)</f>
        <v>5893.8</v>
      </c>
      <c r="BY31" s="531">
        <f>SUM(BY32:BY41)</f>
        <v>28740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4570.21</v>
      </c>
      <c r="CQ31" s="1375">
        <f t="shared" si="121"/>
        <v>6302.3256000000001</v>
      </c>
      <c r="CR31" s="1375">
        <f t="shared" si="121"/>
        <v>11653.880000000001</v>
      </c>
      <c r="CS31" s="1374">
        <f t="shared" si="121"/>
        <v>12765.7</v>
      </c>
      <c r="CT31" s="1377">
        <f t="shared" si="122"/>
        <v>22299.11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1515.8</v>
      </c>
      <c r="BY33" s="544">
        <f>SUM(BY988:BY990)</f>
        <v>3492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140</v>
      </c>
      <c r="CM33" s="1376">
        <f t="shared" si="121"/>
        <v>536</v>
      </c>
      <c r="CN33" s="1375">
        <f t="shared" si="121"/>
        <v>603</v>
      </c>
      <c r="CO33" s="1375">
        <f t="shared" si="121"/>
        <v>711.7</v>
      </c>
      <c r="CP33" s="1375">
        <f t="shared" si="121"/>
        <v>764.11</v>
      </c>
      <c r="CQ33" s="1375">
        <f t="shared" si="121"/>
        <v>898.48</v>
      </c>
      <c r="CR33" s="1375">
        <f t="shared" si="121"/>
        <v>1217.8800000000001</v>
      </c>
      <c r="CS33" s="1374">
        <f t="shared" si="121"/>
        <v>1758.21</v>
      </c>
      <c r="CT33" s="1377">
        <f t="shared" si="122"/>
        <v>3006.3256000000001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218</v>
      </c>
      <c r="CM34" s="1376">
        <f t="shared" si="121"/>
        <v>226</v>
      </c>
      <c r="CN34" s="1375">
        <f t="shared" si="121"/>
        <v>265</v>
      </c>
      <c r="CO34" s="1375">
        <f t="shared" si="121"/>
        <v>504</v>
      </c>
      <c r="CP34" s="1375">
        <f t="shared" si="121"/>
        <v>560</v>
      </c>
      <c r="CQ34" s="1375">
        <f t="shared" si="121"/>
        <v>567</v>
      </c>
      <c r="CR34" s="1375">
        <f t="shared" si="121"/>
        <v>582</v>
      </c>
      <c r="CS34" s="1374">
        <f t="shared" si="121"/>
        <v>593</v>
      </c>
      <c r="CT34" s="1377">
        <f t="shared" si="122"/>
        <v>754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100</v>
      </c>
      <c r="CN36" s="1375">
        <f t="shared" si="121"/>
        <v>132</v>
      </c>
      <c r="CO36" s="1375">
        <f t="shared" si="121"/>
        <v>540</v>
      </c>
      <c r="CP36" s="1375">
        <f t="shared" si="121"/>
        <v>600</v>
      </c>
      <c r="CQ36" s="1375">
        <f t="shared" si="121"/>
        <v>620</v>
      </c>
      <c r="CR36" s="1375">
        <f t="shared" si="121"/>
        <v>1030</v>
      </c>
      <c r="CS36" s="1374">
        <f t="shared" si="121"/>
        <v>1525</v>
      </c>
      <c r="CT36" s="1377">
        <f t="shared" si="122"/>
        <v>7980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360</v>
      </c>
      <c r="BY41" s="544">
        <f t="shared" si="173"/>
        <v>960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159.024</v>
      </c>
      <c r="BW43" s="549">
        <f>BW20-BW31</f>
        <v>151.55999999999995</v>
      </c>
      <c r="BX43" s="549">
        <f>BX20-BX31</f>
        <v>86.199999999999818</v>
      </c>
      <c r="BY43" s="549">
        <f>BY20-BY31</f>
        <v>3305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3">
        <f t="shared" si="121"/>
        <v>0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15</v>
      </c>
      <c r="CM43" s="1376">
        <f t="shared" si="121"/>
        <v>49</v>
      </c>
      <c r="CN43" s="1375">
        <f t="shared" si="121"/>
        <v>55.889999999999418</v>
      </c>
      <c r="CO43" s="1375">
        <f t="shared" si="121"/>
        <v>99.9399999999996</v>
      </c>
      <c r="CP43" s="1375">
        <f t="shared" si="121"/>
        <v>153.67439999999988</v>
      </c>
      <c r="CQ43" s="1375">
        <f t="shared" si="121"/>
        <v>158.51999999999998</v>
      </c>
      <c r="CR43" s="1375">
        <f t="shared" si="121"/>
        <v>170</v>
      </c>
      <c r="CS43" s="1374">
        <f t="shared" si="121"/>
        <v>273.11999999999898</v>
      </c>
      <c r="CT43" s="1377">
        <f t="shared" si="122"/>
        <v>338.29999999999927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45"/>
        <v/>
      </c>
      <c r="CG200" s="1331" t="str">
        <f t="shared" si="545"/>
        <v/>
      </c>
      <c r="CH200" s="1331" t="str">
        <f t="shared" si="545"/>
        <v/>
      </c>
      <c r="CI200" s="1331" t="str">
        <f t="shared" si="545"/>
        <v/>
      </c>
      <c r="CJ200" s="1331" t="str">
        <f t="shared" si="545"/>
        <v/>
      </c>
      <c r="CK200" s="1332" t="str">
        <f t="shared" si="545"/>
        <v/>
      </c>
      <c r="CL200" s="1332">
        <f t="shared" si="545"/>
        <v>0</v>
      </c>
      <c r="CM200" s="1332">
        <f t="shared" si="545"/>
        <v>0.125</v>
      </c>
      <c r="CN200" s="1331" t="str">
        <f t="shared" si="545"/>
        <v/>
      </c>
      <c r="CO200" s="1331" t="str">
        <f t="shared" si="545"/>
        <v/>
      </c>
      <c r="CP200" s="1331" t="str">
        <f t="shared" si="545"/>
        <v/>
      </c>
      <c r="CQ200" s="1331" t="str">
        <f t="shared" si="545"/>
        <v/>
      </c>
      <c r="CR200" s="1331" t="str">
        <f t="shared" si="545"/>
        <v/>
      </c>
      <c r="CS200" s="1330" t="str">
        <f t="shared" si="545"/>
        <v/>
      </c>
      <c r="CT200" s="1333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0"/>
        <v>0</v>
      </c>
      <c r="CF204" s="1326">
        <f t="shared" si="550"/>
        <v>0</v>
      </c>
      <c r="CG204" s="1326">
        <f t="shared" si="550"/>
        <v>0</v>
      </c>
      <c r="CH204" s="1326">
        <f t="shared" si="550"/>
        <v>0</v>
      </c>
      <c r="CI204" s="1326">
        <f t="shared" si="550"/>
        <v>0</v>
      </c>
      <c r="CJ204" s="1326">
        <f t="shared" si="550"/>
        <v>0</v>
      </c>
      <c r="CK204" s="1327">
        <f t="shared" si="550"/>
        <v>0</v>
      </c>
      <c r="CL204" s="1327">
        <f t="shared" si="550"/>
        <v>0</v>
      </c>
      <c r="CM204" s="1327">
        <f t="shared" si="550"/>
        <v>0</v>
      </c>
      <c r="CN204" s="1326">
        <f t="shared" si="550"/>
        <v>0</v>
      </c>
      <c r="CO204" s="1326">
        <f t="shared" si="550"/>
        <v>0</v>
      </c>
      <c r="CP204" s="1326">
        <f t="shared" si="550"/>
        <v>0</v>
      </c>
      <c r="CQ204" s="1326">
        <f t="shared" si="550"/>
        <v>2</v>
      </c>
      <c r="CR204" s="1326">
        <f t="shared" si="550"/>
        <v>4</v>
      </c>
      <c r="CS204" s="1325">
        <f t="shared" si="550"/>
        <v>6</v>
      </c>
      <c r="CT204" s="1328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0"/>
        <v/>
      </c>
      <c r="CE205" s="1325" t="str">
        <f t="shared" si="550"/>
        <v/>
      </c>
      <c r="CF205" s="1326" t="str">
        <f t="shared" si="550"/>
        <v/>
      </c>
      <c r="CG205" s="1326" t="str">
        <f t="shared" si="550"/>
        <v/>
      </c>
      <c r="CH205" s="1326" t="str">
        <f t="shared" si="550"/>
        <v/>
      </c>
      <c r="CI205" s="1326" t="str">
        <f t="shared" si="550"/>
        <v/>
      </c>
      <c r="CJ205" s="1326">
        <f t="shared" si="550"/>
        <v>60</v>
      </c>
      <c r="CK205" s="1327">
        <f t="shared" si="550"/>
        <v>70</v>
      </c>
      <c r="CL205" s="1327">
        <f t="shared" si="550"/>
        <v>70</v>
      </c>
      <c r="CM205" s="1327">
        <f t="shared" si="550"/>
        <v>80</v>
      </c>
      <c r="CN205" s="1326">
        <f t="shared" si="550"/>
        <v>150</v>
      </c>
      <c r="CO205" s="1326" t="str">
        <f t="shared" si="550"/>
        <v/>
      </c>
      <c r="CP205" s="1326" t="str">
        <f t="shared" si="550"/>
        <v/>
      </c>
      <c r="CQ205" s="1326" t="str">
        <f t="shared" si="550"/>
        <v/>
      </c>
      <c r="CR205" s="1326" t="str">
        <f t="shared" si="550"/>
        <v/>
      </c>
      <c r="CS205" s="1325" t="str">
        <f t="shared" si="550"/>
        <v/>
      </c>
      <c r="CT205" s="1328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0"/>
        <v>0</v>
      </c>
      <c r="CE206" s="1325">
        <f t="shared" si="550"/>
        <v>0</v>
      </c>
      <c r="CF206" s="1326">
        <f t="shared" si="550"/>
        <v>0</v>
      </c>
      <c r="CG206" s="1326">
        <f t="shared" si="550"/>
        <v>0</v>
      </c>
      <c r="CH206" s="1326">
        <f t="shared" si="550"/>
        <v>0</v>
      </c>
      <c r="CI206" s="1326">
        <f t="shared" si="550"/>
        <v>0</v>
      </c>
      <c r="CJ206" s="1326">
        <f t="shared" si="550"/>
        <v>0</v>
      </c>
      <c r="CK206" s="1327">
        <f t="shared" si="550"/>
        <v>0</v>
      </c>
      <c r="CL206" s="1327">
        <f t="shared" si="550"/>
        <v>0</v>
      </c>
      <c r="CM206" s="1327">
        <f t="shared" si="550"/>
        <v>0</v>
      </c>
      <c r="CN206" s="1326">
        <f t="shared" si="550"/>
        <v>0</v>
      </c>
      <c r="CO206" s="1326">
        <f t="shared" si="550"/>
        <v>0</v>
      </c>
      <c r="CP206" s="1326">
        <f t="shared" si="550"/>
        <v>0</v>
      </c>
      <c r="CQ206" s="1326">
        <f t="shared" si="550"/>
        <v>140</v>
      </c>
      <c r="CR206" s="1326">
        <f t="shared" si="550"/>
        <v>480</v>
      </c>
      <c r="CS206" s="1325">
        <f t="shared" si="550"/>
        <v>600</v>
      </c>
      <c r="CT206" s="1328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0"/>
        <v/>
      </c>
      <c r="CE207" s="1325" t="str">
        <f t="shared" si="550"/>
        <v/>
      </c>
      <c r="CF207" s="1326" t="str">
        <f t="shared" si="550"/>
        <v/>
      </c>
      <c r="CG207" s="1326" t="str">
        <f t="shared" si="550"/>
        <v/>
      </c>
      <c r="CH207" s="1326" t="str">
        <f t="shared" si="550"/>
        <v/>
      </c>
      <c r="CI207" s="1326" t="str">
        <f t="shared" si="550"/>
        <v/>
      </c>
      <c r="CJ207" s="1326" t="str">
        <f t="shared" si="550"/>
        <v/>
      </c>
      <c r="CK207" s="1327" t="str">
        <f t="shared" si="550"/>
        <v/>
      </c>
      <c r="CL207" s="1327" t="str">
        <f t="shared" si="550"/>
        <v/>
      </c>
      <c r="CM207" s="1327" t="str">
        <f t="shared" si="550"/>
        <v/>
      </c>
      <c r="CN207" s="1326" t="str">
        <f t="shared" si="550"/>
        <v/>
      </c>
      <c r="CO207" s="1326" t="str">
        <f t="shared" si="550"/>
        <v/>
      </c>
      <c r="CP207" s="1326" t="str">
        <f t="shared" si="550"/>
        <v/>
      </c>
      <c r="CQ207" s="1326" t="str">
        <f t="shared" si="550"/>
        <v/>
      </c>
      <c r="CR207" s="1326" t="str">
        <f t="shared" si="550"/>
        <v/>
      </c>
      <c r="CS207" s="1325" t="str">
        <f t="shared" si="550"/>
        <v/>
      </c>
      <c r="CT207" s="1328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0"/>
        <v/>
      </c>
      <c r="CE208" s="1325" t="str">
        <f t="shared" si="550"/>
        <v/>
      </c>
      <c r="CF208" s="1326" t="str">
        <f t="shared" si="550"/>
        <v/>
      </c>
      <c r="CG208" s="1326" t="str">
        <f t="shared" si="550"/>
        <v/>
      </c>
      <c r="CH208" s="1326" t="str">
        <f t="shared" si="550"/>
        <v/>
      </c>
      <c r="CI208" s="1326" t="str">
        <f t="shared" si="550"/>
        <v/>
      </c>
      <c r="CJ208" s="1326" t="str">
        <f t="shared" si="550"/>
        <v/>
      </c>
      <c r="CK208" s="1327" t="str">
        <f t="shared" si="550"/>
        <v/>
      </c>
      <c r="CL208" s="1327" t="str">
        <f t="shared" si="550"/>
        <v/>
      </c>
      <c r="CM208" s="1327" t="str">
        <f t="shared" si="550"/>
        <v/>
      </c>
      <c r="CN208" s="1326" t="str">
        <f t="shared" si="550"/>
        <v/>
      </c>
      <c r="CO208" s="1326" t="str">
        <f t="shared" si="550"/>
        <v/>
      </c>
      <c r="CP208" s="1326" t="str">
        <f t="shared" si="550"/>
        <v/>
      </c>
      <c r="CQ208" s="1326" t="str">
        <f t="shared" si="550"/>
        <v/>
      </c>
      <c r="CR208" s="1326" t="str">
        <f t="shared" si="550"/>
        <v/>
      </c>
      <c r="CS208" s="1325" t="str">
        <f t="shared" si="550"/>
        <v/>
      </c>
      <c r="CT208" s="1328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0"/>
        <v/>
      </c>
      <c r="CE209" s="1325" t="str">
        <f t="shared" si="550"/>
        <v/>
      </c>
      <c r="CF209" s="1326" t="str">
        <f t="shared" si="550"/>
        <v/>
      </c>
      <c r="CG209" s="1326" t="str">
        <f t="shared" si="550"/>
        <v/>
      </c>
      <c r="CH209" s="1326" t="str">
        <f t="shared" si="550"/>
        <v/>
      </c>
      <c r="CI209" s="1326" t="str">
        <f t="shared" si="550"/>
        <v/>
      </c>
      <c r="CJ209" s="1326" t="str">
        <f t="shared" si="550"/>
        <v/>
      </c>
      <c r="CK209" s="1327" t="str">
        <f t="shared" si="550"/>
        <v/>
      </c>
      <c r="CL209" s="1327" t="str">
        <f t="shared" si="550"/>
        <v/>
      </c>
      <c r="CM209" s="1327" t="str">
        <f t="shared" si="550"/>
        <v/>
      </c>
      <c r="CN209" s="1326" t="str">
        <f t="shared" si="550"/>
        <v/>
      </c>
      <c r="CO209" s="1326" t="str">
        <f t="shared" si="550"/>
        <v/>
      </c>
      <c r="CP209" s="1326" t="str">
        <f t="shared" si="550"/>
        <v/>
      </c>
      <c r="CQ209" s="1326" t="str">
        <f t="shared" si="550"/>
        <v/>
      </c>
      <c r="CR209" s="1326" t="str">
        <f t="shared" si="550"/>
        <v/>
      </c>
      <c r="CS209" s="1325" t="str">
        <f t="shared" si="550"/>
        <v/>
      </c>
      <c r="CT209" s="1328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0"/>
        <v>0</v>
      </c>
      <c r="CE210" s="1325">
        <f t="shared" si="550"/>
        <v>0</v>
      </c>
      <c r="CF210" s="1326">
        <f t="shared" si="550"/>
        <v>0</v>
      </c>
      <c r="CG210" s="1326">
        <f t="shared" si="550"/>
        <v>0</v>
      </c>
      <c r="CH210" s="1326">
        <f t="shared" si="550"/>
        <v>0</v>
      </c>
      <c r="CI210" s="1326">
        <f t="shared" si="550"/>
        <v>0</v>
      </c>
      <c r="CJ210" s="1326">
        <f t="shared" si="550"/>
        <v>0</v>
      </c>
      <c r="CK210" s="1327">
        <f t="shared" si="550"/>
        <v>0</v>
      </c>
      <c r="CL210" s="1327">
        <f t="shared" si="550"/>
        <v>0</v>
      </c>
      <c r="CM210" s="1327">
        <f t="shared" si="550"/>
        <v>0</v>
      </c>
      <c r="CN210" s="1326">
        <f t="shared" si="550"/>
        <v>0</v>
      </c>
      <c r="CO210" s="1326">
        <f t="shared" si="550"/>
        <v>0</v>
      </c>
      <c r="CP210" s="1326">
        <f t="shared" si="550"/>
        <v>0</v>
      </c>
      <c r="CQ210" s="1326">
        <f t="shared" si="550"/>
        <v>0</v>
      </c>
      <c r="CR210" s="1326">
        <f t="shared" si="550"/>
        <v>0</v>
      </c>
      <c r="CS210" s="1325">
        <f t="shared" si="550"/>
        <v>0</v>
      </c>
      <c r="CT210" s="1328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0"/>
        <v/>
      </c>
      <c r="CE211" s="1325" t="str">
        <f t="shared" si="550"/>
        <v/>
      </c>
      <c r="CF211" s="1326" t="str">
        <f t="shared" si="550"/>
        <v/>
      </c>
      <c r="CG211" s="1326" t="str">
        <f t="shared" si="550"/>
        <v/>
      </c>
      <c r="CH211" s="1326" t="str">
        <f t="shared" si="550"/>
        <v/>
      </c>
      <c r="CI211" s="1326" t="str">
        <f t="shared" si="550"/>
        <v/>
      </c>
      <c r="CJ211" s="1326" t="str">
        <f t="shared" si="550"/>
        <v/>
      </c>
      <c r="CK211" s="1327" t="str">
        <f t="shared" si="550"/>
        <v/>
      </c>
      <c r="CL211" s="1327" t="str">
        <f t="shared" si="550"/>
        <v/>
      </c>
      <c r="CM211" s="1327" t="str">
        <f t="shared" si="550"/>
        <v/>
      </c>
      <c r="CN211" s="1326" t="str">
        <f t="shared" si="550"/>
        <v/>
      </c>
      <c r="CO211" s="1326" t="str">
        <f t="shared" si="550"/>
        <v/>
      </c>
      <c r="CP211" s="1326" t="str">
        <f t="shared" si="550"/>
        <v/>
      </c>
      <c r="CQ211" s="1326" t="str">
        <f t="shared" si="550"/>
        <v/>
      </c>
      <c r="CR211" s="1326" t="str">
        <f t="shared" si="550"/>
        <v/>
      </c>
      <c r="CS211" s="1325" t="str">
        <f t="shared" si="550"/>
        <v/>
      </c>
      <c r="CT211" s="1328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0"/>
        <v>0</v>
      </c>
      <c r="CE212" s="1325">
        <f t="shared" si="550"/>
        <v>0</v>
      </c>
      <c r="CF212" s="1326">
        <f t="shared" si="550"/>
        <v>0</v>
      </c>
      <c r="CG212" s="1326">
        <f t="shared" si="550"/>
        <v>0</v>
      </c>
      <c r="CH212" s="1326">
        <f t="shared" si="550"/>
        <v>0</v>
      </c>
      <c r="CI212" s="1326">
        <f t="shared" si="550"/>
        <v>0</v>
      </c>
      <c r="CJ212" s="1326">
        <f t="shared" si="550"/>
        <v>0</v>
      </c>
      <c r="CK212" s="1327">
        <f t="shared" si="550"/>
        <v>0</v>
      </c>
      <c r="CL212" s="1327">
        <f t="shared" si="550"/>
        <v>0</v>
      </c>
      <c r="CM212" s="1327">
        <f t="shared" si="550"/>
        <v>0</v>
      </c>
      <c r="CN212" s="1326">
        <f t="shared" si="550"/>
        <v>0</v>
      </c>
      <c r="CO212" s="1326">
        <f t="shared" si="550"/>
        <v>0</v>
      </c>
      <c r="CP212" s="1326">
        <f t="shared" si="550"/>
        <v>0</v>
      </c>
      <c r="CQ212" s="1326">
        <f t="shared" si="550"/>
        <v>0</v>
      </c>
      <c r="CR212" s="1326">
        <f t="shared" si="550"/>
        <v>0</v>
      </c>
      <c r="CS212" s="1325">
        <f t="shared" si="550"/>
        <v>0</v>
      </c>
      <c r="CT212" s="1328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64"/>
        <v/>
      </c>
      <c r="CG213" s="1331" t="str">
        <f t="shared" si="564"/>
        <v/>
      </c>
      <c r="CH213" s="1331" t="str">
        <f t="shared" si="564"/>
        <v/>
      </c>
      <c r="CI213" s="1331" t="str">
        <f t="shared" si="564"/>
        <v/>
      </c>
      <c r="CJ213" s="1331">
        <f t="shared" si="564"/>
        <v>0</v>
      </c>
      <c r="CK213" s="1332">
        <f t="shared" si="564"/>
        <v>0.16666666666666666</v>
      </c>
      <c r="CL213" s="1332">
        <f t="shared" si="564"/>
        <v>0.5</v>
      </c>
      <c r="CM213" s="1332">
        <f t="shared" si="564"/>
        <v>0.6</v>
      </c>
      <c r="CN213" s="1331">
        <f t="shared" si="564"/>
        <v>1.2</v>
      </c>
      <c r="CO213" s="1331">
        <f t="shared" si="564"/>
        <v>2</v>
      </c>
      <c r="CP213" s="1331" t="str">
        <f t="shared" si="564"/>
        <v/>
      </c>
      <c r="CQ213" s="1331" t="str">
        <f t="shared" si="564"/>
        <v/>
      </c>
      <c r="CR213" s="1331" t="str">
        <f t="shared" si="564"/>
        <v/>
      </c>
      <c r="CS213" s="1330" t="str">
        <f t="shared" si="564"/>
        <v/>
      </c>
      <c r="CT213" s="1333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64"/>
        <v/>
      </c>
      <c r="CF214" s="1326" t="str">
        <f t="shared" si="564"/>
        <v/>
      </c>
      <c r="CG214" s="1326" t="str">
        <f t="shared" si="564"/>
        <v/>
      </c>
      <c r="CH214" s="1326">
        <f t="shared" si="564"/>
        <v>2</v>
      </c>
      <c r="CI214" s="1326">
        <f t="shared" si="564"/>
        <v>3</v>
      </c>
      <c r="CJ214" s="1326">
        <f t="shared" si="564"/>
        <v>5</v>
      </c>
      <c r="CK214" s="1327">
        <f t="shared" si="564"/>
        <v>6</v>
      </c>
      <c r="CL214" s="1327">
        <f t="shared" si="564"/>
        <v>10</v>
      </c>
      <c r="CM214" s="1327">
        <f t="shared" si="564"/>
        <v>10</v>
      </c>
      <c r="CN214" s="1326">
        <f t="shared" si="564"/>
        <v>19</v>
      </c>
      <c r="CO214" s="1326">
        <f t="shared" si="564"/>
        <v>20</v>
      </c>
      <c r="CP214" s="1326">
        <f t="shared" si="564"/>
        <v>35</v>
      </c>
      <c r="CQ214" s="1326" t="str">
        <f t="shared" si="564"/>
        <v/>
      </c>
      <c r="CR214" s="1326" t="str">
        <f t="shared" si="564"/>
        <v/>
      </c>
      <c r="CS214" s="1325" t="str">
        <f t="shared" si="564"/>
        <v/>
      </c>
      <c r="CT214" s="1328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65"/>
        <v/>
      </c>
      <c r="CE215" s="1325" t="str">
        <f t="shared" si="564"/>
        <v/>
      </c>
      <c r="CF215" s="1326" t="str">
        <f t="shared" si="564"/>
        <v/>
      </c>
      <c r="CG215" s="1326" t="str">
        <f t="shared" si="564"/>
        <v/>
      </c>
      <c r="CH215" s="1326">
        <f t="shared" si="564"/>
        <v>12</v>
      </c>
      <c r="CI215" s="1326">
        <f t="shared" si="564"/>
        <v>15</v>
      </c>
      <c r="CJ215" s="1326">
        <f t="shared" si="564"/>
        <v>15</v>
      </c>
      <c r="CK215" s="1327">
        <f t="shared" si="564"/>
        <v>20</v>
      </c>
      <c r="CL215" s="1327">
        <f t="shared" si="564"/>
        <v>20</v>
      </c>
      <c r="CM215" s="1327">
        <f t="shared" si="564"/>
        <v>25</v>
      </c>
      <c r="CN215" s="1326">
        <f t="shared" si="564"/>
        <v>25</v>
      </c>
      <c r="CO215" s="1326">
        <f t="shared" si="564"/>
        <v>25</v>
      </c>
      <c r="CP215" s="1326">
        <f t="shared" si="564"/>
        <v>30</v>
      </c>
      <c r="CQ215" s="1326" t="str">
        <f t="shared" si="564"/>
        <v/>
      </c>
      <c r="CR215" s="1326" t="str">
        <f t="shared" si="564"/>
        <v/>
      </c>
      <c r="CS215" s="1325" t="str">
        <f t="shared" si="564"/>
        <v/>
      </c>
      <c r="CT215" s="1328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65"/>
        <v/>
      </c>
      <c r="CE216" s="1325" t="str">
        <f t="shared" si="564"/>
        <v/>
      </c>
      <c r="CF216" s="1326" t="str">
        <f t="shared" si="564"/>
        <v/>
      </c>
      <c r="CG216" s="1326" t="str">
        <f t="shared" si="564"/>
        <v/>
      </c>
      <c r="CH216" s="1326">
        <f t="shared" si="564"/>
        <v>36</v>
      </c>
      <c r="CI216" s="1326">
        <f t="shared" si="564"/>
        <v>60</v>
      </c>
      <c r="CJ216" s="1326">
        <f t="shared" si="564"/>
        <v>75</v>
      </c>
      <c r="CK216" s="1327">
        <f t="shared" si="564"/>
        <v>90</v>
      </c>
      <c r="CL216" s="1327">
        <f t="shared" si="564"/>
        <v>200</v>
      </c>
      <c r="CM216" s="1327">
        <f t="shared" si="564"/>
        <v>250</v>
      </c>
      <c r="CN216" s="1326">
        <f t="shared" si="564"/>
        <v>400</v>
      </c>
      <c r="CO216" s="1326">
        <f t="shared" si="564"/>
        <v>475</v>
      </c>
      <c r="CP216" s="1326">
        <f t="shared" si="564"/>
        <v>875</v>
      </c>
      <c r="CQ216" s="1326" t="str">
        <f t="shared" si="564"/>
        <v/>
      </c>
      <c r="CR216" s="1326" t="str">
        <f t="shared" si="564"/>
        <v/>
      </c>
      <c r="CS216" s="1325" t="str">
        <f t="shared" si="564"/>
        <v/>
      </c>
      <c r="CT216" s="1328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65"/>
        <v/>
      </c>
      <c r="CE217" s="1325" t="str">
        <f t="shared" si="564"/>
        <v/>
      </c>
      <c r="CF217" s="1326" t="str">
        <f t="shared" si="564"/>
        <v/>
      </c>
      <c r="CG217" s="1326" t="str">
        <f t="shared" si="564"/>
        <v/>
      </c>
      <c r="CH217" s="1326" t="str">
        <f t="shared" si="564"/>
        <v/>
      </c>
      <c r="CI217" s="1326" t="str">
        <f t="shared" si="564"/>
        <v/>
      </c>
      <c r="CJ217" s="1326" t="str">
        <f t="shared" si="564"/>
        <v/>
      </c>
      <c r="CK217" s="1327" t="str">
        <f t="shared" si="564"/>
        <v/>
      </c>
      <c r="CL217" s="1327">
        <f t="shared" si="564"/>
        <v>40</v>
      </c>
      <c r="CM217" s="1327" t="str">
        <f t="shared" si="564"/>
        <v/>
      </c>
      <c r="CN217" s="1326" t="str">
        <f t="shared" si="564"/>
        <v/>
      </c>
      <c r="CO217" s="1326" t="str">
        <f t="shared" si="564"/>
        <v/>
      </c>
      <c r="CP217" s="1326" t="str">
        <f t="shared" si="564"/>
        <v/>
      </c>
      <c r="CQ217" s="1326" t="str">
        <f t="shared" si="564"/>
        <v/>
      </c>
      <c r="CR217" s="1326" t="str">
        <f t="shared" si="564"/>
        <v/>
      </c>
      <c r="CS217" s="1325" t="str">
        <f t="shared" si="564"/>
        <v/>
      </c>
      <c r="CT217" s="1328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2" customFormat="1" ht="15.75" customHeight="1">
      <c r="A218" s="1680" t="s">
        <v>178</v>
      </c>
      <c r="B218" s="1681"/>
      <c r="C218" s="1681"/>
      <c r="D218" s="1681">
        <v>0.5</v>
      </c>
      <c r="E218" s="1681"/>
      <c r="F218" s="1681"/>
      <c r="G218" s="1681"/>
      <c r="H218" s="1681"/>
      <c r="I218" s="1681"/>
      <c r="J218" s="1681">
        <v>0.5</v>
      </c>
      <c r="K218" s="1681"/>
      <c r="L218" s="1681"/>
      <c r="M218" s="1681"/>
      <c r="N218" s="1681"/>
      <c r="O218" s="1681"/>
      <c r="P218" s="1681"/>
      <c r="Q218" s="1681"/>
      <c r="R218" s="1681"/>
      <c r="S218" s="1682"/>
      <c r="T218" s="1681"/>
      <c r="U218" s="1681"/>
      <c r="V218" s="1681"/>
      <c r="W218" s="1681"/>
      <c r="X218" s="1681"/>
      <c r="Y218" s="1681"/>
      <c r="Z218" s="1681"/>
      <c r="AA218" s="1681"/>
      <c r="AB218" s="1681">
        <v>1.4</v>
      </c>
      <c r="AC218" s="1681"/>
      <c r="AD218" s="1681"/>
      <c r="AE218" s="1681"/>
      <c r="AF218" s="1681"/>
      <c r="AG218" s="1681"/>
      <c r="AH218" s="1681"/>
      <c r="AI218" s="1681"/>
      <c r="AJ218" s="1681"/>
      <c r="AK218" s="1682"/>
      <c r="AL218" s="1681"/>
      <c r="AM218" s="1681"/>
      <c r="AN218" s="1681"/>
      <c r="AO218" s="1681"/>
      <c r="AP218" s="1681"/>
      <c r="AQ218" s="1681"/>
      <c r="AR218" s="1681"/>
      <c r="AS218" s="1681">
        <v>1</v>
      </c>
      <c r="AT218" s="1681"/>
      <c r="AU218" s="1681"/>
      <c r="AV218" s="1681"/>
      <c r="AW218" s="1681"/>
      <c r="AX218" s="1681"/>
      <c r="AY218" s="1681"/>
      <c r="AZ218" s="1681"/>
      <c r="BA218" s="1681"/>
      <c r="BB218" s="1681"/>
      <c r="BC218" s="1682"/>
      <c r="BD218" s="1681"/>
      <c r="BE218" s="1681">
        <v>0.5</v>
      </c>
      <c r="BF218" s="1681"/>
      <c r="BG218" s="1681">
        <v>0.5</v>
      </c>
      <c r="BH218" s="1681">
        <v>1.5</v>
      </c>
      <c r="BI218" s="1681"/>
      <c r="BJ218" s="1681"/>
      <c r="BK218" s="1681">
        <v>0.25</v>
      </c>
      <c r="BL218" s="1681"/>
      <c r="BM218" s="1681"/>
      <c r="BN218" s="1681"/>
      <c r="BO218" s="1681"/>
      <c r="BP218" s="1681"/>
      <c r="BQ218" s="1681"/>
      <c r="BR218" s="1681"/>
      <c r="BS218" s="1681"/>
      <c r="BT218" s="1681"/>
      <c r="BU218" s="1682"/>
      <c r="BV218" s="1681"/>
      <c r="BW218" s="1681"/>
      <c r="BX218" s="1681"/>
      <c r="BY218" s="1681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65"/>
        <v/>
      </c>
      <c r="CE218" s="1363" t="str">
        <f t="shared" si="564"/>
        <v/>
      </c>
      <c r="CF218" s="1364" t="str">
        <f t="shared" si="564"/>
        <v/>
      </c>
      <c r="CG218" s="1364" t="str">
        <f t="shared" si="564"/>
        <v/>
      </c>
      <c r="CH218" s="1364" t="str">
        <f t="shared" si="564"/>
        <v/>
      </c>
      <c r="CI218" s="1364" t="str">
        <f t="shared" si="564"/>
        <v/>
      </c>
      <c r="CJ218" s="1364" t="str">
        <f t="shared" si="564"/>
        <v/>
      </c>
      <c r="CK218" s="1365" t="str">
        <f t="shared" si="564"/>
        <v/>
      </c>
      <c r="CL218" s="1365">
        <f t="shared" si="564"/>
        <v>1</v>
      </c>
      <c r="CM218" s="1365" t="str">
        <f t="shared" si="564"/>
        <v/>
      </c>
      <c r="CN218" s="1364" t="str">
        <f t="shared" si="564"/>
        <v/>
      </c>
      <c r="CO218" s="1364" t="str">
        <f t="shared" si="564"/>
        <v/>
      </c>
      <c r="CP218" s="1364" t="str">
        <f t="shared" si="564"/>
        <v/>
      </c>
      <c r="CQ218" s="1364" t="str">
        <f t="shared" si="564"/>
        <v/>
      </c>
      <c r="CR218" s="1364" t="str">
        <f t="shared" si="564"/>
        <v/>
      </c>
      <c r="CS218" s="1363" t="str">
        <f t="shared" si="564"/>
        <v/>
      </c>
      <c r="CT218" s="1366" t="str">
        <f t="shared" si="564"/>
        <v/>
      </c>
      <c r="CU218" s="1683" t="str">
        <f t="shared" si="436"/>
        <v/>
      </c>
      <c r="CV218" s="1684" t="str">
        <f t="shared" si="437"/>
        <v/>
      </c>
      <c r="CW218" s="1685" t="str">
        <f t="shared" si="438"/>
        <v/>
      </c>
      <c r="CX218" s="1685" t="str">
        <f t="shared" si="439"/>
        <v/>
      </c>
      <c r="CY218" s="1685" t="str">
        <f t="shared" si="440"/>
        <v/>
      </c>
      <c r="CZ218" s="1685" t="str">
        <f t="shared" si="441"/>
        <v/>
      </c>
      <c r="DA218" s="1685" t="str">
        <f t="shared" si="442"/>
        <v/>
      </c>
      <c r="DB218" s="1686">
        <f t="shared" si="443"/>
        <v>0.25</v>
      </c>
      <c r="DC218" s="1686">
        <f t="shared" si="444"/>
        <v>0.5</v>
      </c>
      <c r="DD218" s="1686">
        <f t="shared" si="445"/>
        <v>0.5</v>
      </c>
      <c r="DE218" s="1685">
        <f t="shared" si="446"/>
        <v>1.5</v>
      </c>
      <c r="DF218" s="1685" t="str">
        <f t="shared" si="447"/>
        <v/>
      </c>
      <c r="DG218" s="1685" t="str">
        <f t="shared" si="448"/>
        <v/>
      </c>
      <c r="DH218" s="1685" t="str">
        <f t="shared" si="449"/>
        <v/>
      </c>
      <c r="DI218" s="1685" t="str">
        <f t="shared" si="450"/>
        <v/>
      </c>
      <c r="DJ218" s="1684" t="str">
        <f t="shared" si="451"/>
        <v/>
      </c>
      <c r="DK218" s="1683" t="str">
        <f t="shared" si="452"/>
        <v/>
      </c>
      <c r="DL218" s="1687">
        <f t="shared" si="453"/>
        <v>2</v>
      </c>
      <c r="DM218" s="1688">
        <f t="shared" si="454"/>
        <v>1</v>
      </c>
      <c r="DN218" s="1688">
        <f t="shared" si="455"/>
        <v>1</v>
      </c>
      <c r="DO218" s="1688">
        <f t="shared" si="456"/>
        <v>4</v>
      </c>
      <c r="DP218" s="1689"/>
      <c r="DQ218" s="1690"/>
      <c r="DR218" s="1690"/>
      <c r="DS218" s="1690"/>
      <c r="DT218" s="1690"/>
      <c r="DU218" s="1690"/>
      <c r="DV218" s="1690"/>
      <c r="DW218" s="1690"/>
      <c r="DX218" s="1690"/>
      <c r="DY218" s="1691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65"/>
        <v/>
      </c>
      <c r="CE219" s="1325" t="str">
        <f t="shared" si="564"/>
        <v/>
      </c>
      <c r="CF219" s="1326" t="str">
        <f t="shared" si="564"/>
        <v/>
      </c>
      <c r="CG219" s="1326" t="str">
        <f t="shared" si="564"/>
        <v/>
      </c>
      <c r="CH219" s="1326" t="str">
        <f t="shared" si="564"/>
        <v/>
      </c>
      <c r="CI219" s="1326" t="str">
        <f t="shared" si="564"/>
        <v/>
      </c>
      <c r="CJ219" s="1326" t="str">
        <f t="shared" si="564"/>
        <v/>
      </c>
      <c r="CK219" s="1327" t="str">
        <f t="shared" si="564"/>
        <v/>
      </c>
      <c r="CL219" s="1327">
        <f t="shared" si="564"/>
        <v>40</v>
      </c>
      <c r="CM219" s="1327" t="str">
        <f t="shared" si="564"/>
        <v/>
      </c>
      <c r="CN219" s="1326" t="str">
        <f t="shared" si="564"/>
        <v/>
      </c>
      <c r="CO219" s="1326" t="str">
        <f t="shared" si="564"/>
        <v/>
      </c>
      <c r="CP219" s="1326" t="str">
        <f t="shared" si="564"/>
        <v/>
      </c>
      <c r="CQ219" s="1326" t="str">
        <f t="shared" si="564"/>
        <v/>
      </c>
      <c r="CR219" s="1326" t="str">
        <f t="shared" si="564"/>
        <v/>
      </c>
      <c r="CS219" s="1325" t="str">
        <f t="shared" si="564"/>
        <v/>
      </c>
      <c r="CT219" s="1328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65"/>
        <v/>
      </c>
      <c r="CE220" s="1325" t="str">
        <f t="shared" si="564"/>
        <v/>
      </c>
      <c r="CF220" s="1326" t="str">
        <f t="shared" si="564"/>
        <v/>
      </c>
      <c r="CG220" s="1326" t="str">
        <f t="shared" si="564"/>
        <v/>
      </c>
      <c r="CH220" s="1326" t="str">
        <f t="shared" si="564"/>
        <v/>
      </c>
      <c r="CI220" s="1326" t="str">
        <f t="shared" si="564"/>
        <v/>
      </c>
      <c r="CJ220" s="1326" t="str">
        <f t="shared" si="564"/>
        <v/>
      </c>
      <c r="CK220" s="1327" t="str">
        <f t="shared" si="564"/>
        <v/>
      </c>
      <c r="CL220" s="1327">
        <f t="shared" si="564"/>
        <v>25</v>
      </c>
      <c r="CM220" s="1327" t="str">
        <f t="shared" si="564"/>
        <v/>
      </c>
      <c r="CN220" s="1326" t="str">
        <f t="shared" si="564"/>
        <v/>
      </c>
      <c r="CO220" s="1326" t="str">
        <f t="shared" si="564"/>
        <v/>
      </c>
      <c r="CP220" s="1326" t="str">
        <f t="shared" si="564"/>
        <v/>
      </c>
      <c r="CQ220" s="1326" t="str">
        <f t="shared" si="564"/>
        <v/>
      </c>
      <c r="CR220" s="1326" t="str">
        <f t="shared" si="564"/>
        <v/>
      </c>
      <c r="CS220" s="1325" t="str">
        <f t="shared" si="564"/>
        <v/>
      </c>
      <c r="CT220" s="1328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2" customFormat="1" ht="15.75" customHeight="1">
      <c r="A221" s="1680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93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93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4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3"/>
      <c r="BV221" s="1660"/>
      <c r="BW221" s="1660"/>
      <c r="BX221" s="1660"/>
      <c r="BY221" s="1660"/>
      <c r="BZ221" s="1302" t="str">
        <f t="shared" ref="BZ221:BZ284" si="574">IF(DL221&lt;3,"",(SUM(B221:R221)-MIN(B221:R221)-MAX(B221:R221))/(DL221-2))</f>
        <v/>
      </c>
      <c r="CA221" s="1302" t="str">
        <f t="shared" ref="CA221:CA284" si="575">IF(DM221&lt;3,"",(SUM(T221:AJ221)-MIN(T221:AJ221)-MAX(T221:AJ221))/(DM221-2))</f>
        <v/>
      </c>
      <c r="CB221" s="1302" t="str">
        <f t="shared" ref="CB221:CB284" si="576">IF(DN221&lt;3,"",(SUM(AL221:BB221)-MIN(AL221:BB221)-MAX(AL221:BB221))/(DN221-2))</f>
        <v/>
      </c>
      <c r="CC221" s="1302" t="str">
        <f t="shared" ref="CC221:CC284" si="577">IF(DO221&lt;3,"",(SUM(BD221:BT221)-MIN(BD221:BT221)-MAX(BD221:BT221))/(DO221-2))</f>
        <v/>
      </c>
      <c r="CD221" s="1362" t="str">
        <f t="shared" si="565"/>
        <v/>
      </c>
      <c r="CE221" s="1363" t="str">
        <f t="shared" si="564"/>
        <v/>
      </c>
      <c r="CF221" s="1364" t="str">
        <f t="shared" si="564"/>
        <v/>
      </c>
      <c r="CG221" s="1364" t="str">
        <f t="shared" si="564"/>
        <v/>
      </c>
      <c r="CH221" s="1364" t="str">
        <f t="shared" si="564"/>
        <v/>
      </c>
      <c r="CI221" s="1364" t="str">
        <f t="shared" si="564"/>
        <v/>
      </c>
      <c r="CJ221" s="1364" t="str">
        <f t="shared" si="564"/>
        <v/>
      </c>
      <c r="CK221" s="1365" t="str">
        <f t="shared" si="564"/>
        <v/>
      </c>
      <c r="CL221" s="1365">
        <f t="shared" si="564"/>
        <v>12</v>
      </c>
      <c r="CM221" s="1365" t="str">
        <f t="shared" si="564"/>
        <v/>
      </c>
      <c r="CN221" s="1364" t="str">
        <f t="shared" si="564"/>
        <v/>
      </c>
      <c r="CO221" s="1364" t="str">
        <f t="shared" si="564"/>
        <v/>
      </c>
      <c r="CP221" s="1364" t="str">
        <f t="shared" si="564"/>
        <v/>
      </c>
      <c r="CQ221" s="1364" t="str">
        <f t="shared" si="564"/>
        <v/>
      </c>
      <c r="CR221" s="1364" t="str">
        <f t="shared" si="564"/>
        <v/>
      </c>
      <c r="CS221" s="1363" t="str">
        <f t="shared" si="564"/>
        <v/>
      </c>
      <c r="CT221" s="1366" t="str">
        <f t="shared" si="564"/>
        <v/>
      </c>
      <c r="CU221" s="1683" t="str">
        <f t="shared" si="436"/>
        <v/>
      </c>
      <c r="CV221" s="1684" t="str">
        <f t="shared" si="437"/>
        <v/>
      </c>
      <c r="CW221" s="1685" t="str">
        <f t="shared" si="438"/>
        <v/>
      </c>
      <c r="CX221" s="1685" t="str">
        <f t="shared" si="439"/>
        <v/>
      </c>
      <c r="CY221" s="1685" t="str">
        <f t="shared" si="440"/>
        <v/>
      </c>
      <c r="CZ221" s="1685" t="str">
        <f t="shared" si="441"/>
        <v/>
      </c>
      <c r="DA221" s="1685" t="str">
        <f t="shared" si="442"/>
        <v/>
      </c>
      <c r="DB221" s="1686" t="str">
        <f t="shared" si="443"/>
        <v/>
      </c>
      <c r="DC221" s="1686">
        <f t="shared" si="444"/>
        <v>15</v>
      </c>
      <c r="DD221" s="1686">
        <f t="shared" si="445"/>
        <v>200</v>
      </c>
      <c r="DE221" s="1685" t="str">
        <f t="shared" si="446"/>
        <v/>
      </c>
      <c r="DF221" s="1685" t="str">
        <f t="shared" si="447"/>
        <v/>
      </c>
      <c r="DG221" s="1685" t="str">
        <f t="shared" si="448"/>
        <v/>
      </c>
      <c r="DH221" s="1685" t="str">
        <f t="shared" si="449"/>
        <v/>
      </c>
      <c r="DI221" s="1685" t="str">
        <f t="shared" si="450"/>
        <v/>
      </c>
      <c r="DJ221" s="1684" t="str">
        <f t="shared" si="451"/>
        <v/>
      </c>
      <c r="DK221" s="1683" t="str">
        <f t="shared" si="452"/>
        <v/>
      </c>
      <c r="DL221" s="1687">
        <f t="shared" si="453"/>
        <v>0</v>
      </c>
      <c r="DM221" s="1688">
        <f t="shared" si="454"/>
        <v>0</v>
      </c>
      <c r="DN221" s="1688">
        <f t="shared" si="455"/>
        <v>1</v>
      </c>
      <c r="DO221" s="1688">
        <f t="shared" si="456"/>
        <v>2</v>
      </c>
      <c r="DP221" s="1689"/>
      <c r="DQ221" s="1690"/>
      <c r="DR221" s="1690"/>
      <c r="DS221" s="1690"/>
      <c r="DT221" s="1690"/>
      <c r="DU221" s="1690"/>
      <c r="DV221" s="1690"/>
      <c r="DW221" s="1690"/>
      <c r="DX221" s="1690"/>
      <c r="DY221" s="1691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4" t="str">
        <f t="shared" si="565"/>
        <v/>
      </c>
      <c r="CE222" s="1325" t="str">
        <f t="shared" si="564"/>
        <v/>
      </c>
      <c r="CF222" s="1326" t="str">
        <f t="shared" si="564"/>
        <v/>
      </c>
      <c r="CG222" s="1326" t="str">
        <f t="shared" si="564"/>
        <v/>
      </c>
      <c r="CH222" s="1326" t="str">
        <f t="shared" si="564"/>
        <v/>
      </c>
      <c r="CI222" s="1326" t="str">
        <f t="shared" si="564"/>
        <v/>
      </c>
      <c r="CJ222" s="1326" t="str">
        <f t="shared" si="564"/>
        <v/>
      </c>
      <c r="CK222" s="1327" t="str">
        <f t="shared" si="564"/>
        <v/>
      </c>
      <c r="CL222" s="1327">
        <f t="shared" si="564"/>
        <v>300</v>
      </c>
      <c r="CM222" s="1327" t="str">
        <f t="shared" si="564"/>
        <v/>
      </c>
      <c r="CN222" s="1326" t="str">
        <f t="shared" si="564"/>
        <v/>
      </c>
      <c r="CO222" s="1326" t="str">
        <f t="shared" si="564"/>
        <v/>
      </c>
      <c r="CP222" s="1326" t="str">
        <f t="shared" si="564"/>
        <v/>
      </c>
      <c r="CQ222" s="1326" t="str">
        <f t="shared" si="564"/>
        <v/>
      </c>
      <c r="CR222" s="1326" t="str">
        <f t="shared" si="564"/>
        <v/>
      </c>
      <c r="CS222" s="1325" t="str">
        <f t="shared" si="564"/>
        <v/>
      </c>
      <c r="CT222" s="1328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4" t="str">
        <f t="shared" si="565"/>
        <v/>
      </c>
      <c r="CE223" s="1325" t="str">
        <f t="shared" si="564"/>
        <v/>
      </c>
      <c r="CF223" s="1326" t="str">
        <f t="shared" si="564"/>
        <v/>
      </c>
      <c r="CG223" s="1326" t="str">
        <f t="shared" si="564"/>
        <v/>
      </c>
      <c r="CH223" s="1326" t="str">
        <f t="shared" si="564"/>
        <v/>
      </c>
      <c r="CI223" s="1326" t="str">
        <f t="shared" si="564"/>
        <v/>
      </c>
      <c r="CJ223" s="1326" t="str">
        <f t="shared" si="564"/>
        <v/>
      </c>
      <c r="CK223" s="1327" t="str">
        <f t="shared" si="564"/>
        <v/>
      </c>
      <c r="CL223" s="1327">
        <f t="shared" si="564"/>
        <v>4</v>
      </c>
      <c r="CM223" s="1327">
        <f t="shared" si="564"/>
        <v>15</v>
      </c>
      <c r="CN223" s="1326" t="str">
        <f t="shared" si="564"/>
        <v/>
      </c>
      <c r="CO223" s="1326" t="str">
        <f t="shared" si="564"/>
        <v/>
      </c>
      <c r="CP223" s="1326" t="str">
        <f t="shared" si="564"/>
        <v/>
      </c>
      <c r="CQ223" s="1326" t="str">
        <f t="shared" si="564"/>
        <v/>
      </c>
      <c r="CR223" s="1326" t="str">
        <f t="shared" si="564"/>
        <v/>
      </c>
      <c r="CS223" s="1325" t="str">
        <f t="shared" si="564"/>
        <v/>
      </c>
      <c r="CT223" s="1328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4" t="str">
        <f t="shared" si="565"/>
        <v/>
      </c>
      <c r="CE224" s="1325" t="str">
        <f t="shared" si="564"/>
        <v/>
      </c>
      <c r="CF224" s="1326" t="str">
        <f t="shared" si="564"/>
        <v/>
      </c>
      <c r="CG224" s="1326" t="str">
        <f t="shared" si="564"/>
        <v/>
      </c>
      <c r="CH224" s="1326" t="str">
        <f t="shared" si="564"/>
        <v/>
      </c>
      <c r="CI224" s="1326" t="str">
        <f t="shared" si="564"/>
        <v/>
      </c>
      <c r="CJ224" s="1326" t="str">
        <f t="shared" si="564"/>
        <v/>
      </c>
      <c r="CK224" s="1327" t="str">
        <f t="shared" si="564"/>
        <v/>
      </c>
      <c r="CL224" s="1327">
        <f t="shared" si="564"/>
        <v>12.8</v>
      </c>
      <c r="CM224" s="1327">
        <f t="shared" si="564"/>
        <v>250</v>
      </c>
      <c r="CN224" s="1326" t="str">
        <f t="shared" si="564"/>
        <v/>
      </c>
      <c r="CO224" s="1326" t="str">
        <f t="shared" si="564"/>
        <v/>
      </c>
      <c r="CP224" s="1326" t="str">
        <f t="shared" si="564"/>
        <v/>
      </c>
      <c r="CQ224" s="1326" t="str">
        <f t="shared" si="564"/>
        <v/>
      </c>
      <c r="CR224" s="1326" t="str">
        <f t="shared" si="564"/>
        <v/>
      </c>
      <c r="CS224" s="1325" t="str">
        <f t="shared" si="564"/>
        <v/>
      </c>
      <c r="CT224" s="1328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4" t="str">
        <f t="shared" si="565"/>
        <v/>
      </c>
      <c r="CE225" s="1325" t="str">
        <f t="shared" si="564"/>
        <v/>
      </c>
      <c r="CF225" s="1326" t="str">
        <f t="shared" si="564"/>
        <v/>
      </c>
      <c r="CG225" s="1326" t="str">
        <f t="shared" si="564"/>
        <v/>
      </c>
      <c r="CH225" s="1326" t="str">
        <f t="shared" si="564"/>
        <v/>
      </c>
      <c r="CI225" s="1326" t="str">
        <f t="shared" si="564"/>
        <v/>
      </c>
      <c r="CJ225" s="1326" t="str">
        <f t="shared" si="564"/>
        <v/>
      </c>
      <c r="CK225" s="1327" t="str">
        <f t="shared" si="564"/>
        <v/>
      </c>
      <c r="CL225" s="1327">
        <f t="shared" si="564"/>
        <v>192</v>
      </c>
      <c r="CM225" s="1327">
        <f t="shared" si="564"/>
        <v>1000</v>
      </c>
      <c r="CN225" s="1326" t="str">
        <f t="shared" si="564"/>
        <v/>
      </c>
      <c r="CO225" s="1326" t="str">
        <f t="shared" si="564"/>
        <v/>
      </c>
      <c r="CP225" s="1326" t="str">
        <f t="shared" si="564"/>
        <v/>
      </c>
      <c r="CQ225" s="1326" t="str">
        <f t="shared" si="564"/>
        <v/>
      </c>
      <c r="CR225" s="1326" t="str">
        <f t="shared" si="564"/>
        <v/>
      </c>
      <c r="CS225" s="1325" t="str">
        <f t="shared" si="564"/>
        <v/>
      </c>
      <c r="CT225" s="1328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4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87"/>
        <v/>
      </c>
      <c r="CG227" s="1326" t="str">
        <f t="shared" si="587"/>
        <v/>
      </c>
      <c r="CH227" s="1326" t="str">
        <f t="shared" si="587"/>
        <v/>
      </c>
      <c r="CI227" s="1326" t="str">
        <f t="shared" si="587"/>
        <v/>
      </c>
      <c r="CJ227" s="1326" t="str">
        <f t="shared" si="587"/>
        <v/>
      </c>
      <c r="CK227" s="1327" t="str">
        <f t="shared" si="587"/>
        <v/>
      </c>
      <c r="CL227" s="1327" t="str">
        <f t="shared" si="587"/>
        <v/>
      </c>
      <c r="CM227" s="1327" t="str">
        <f t="shared" si="587"/>
        <v/>
      </c>
      <c r="CN227" s="1326" t="str">
        <f t="shared" si="587"/>
        <v/>
      </c>
      <c r="CO227" s="1326" t="str">
        <f t="shared" si="587"/>
        <v/>
      </c>
      <c r="CP227" s="1326" t="str">
        <f t="shared" si="587"/>
        <v/>
      </c>
      <c r="CQ227" s="1326" t="str">
        <f t="shared" si="587"/>
        <v/>
      </c>
      <c r="CR227" s="1326" t="str">
        <f t="shared" si="587"/>
        <v/>
      </c>
      <c r="CS227" s="1325" t="str">
        <f t="shared" si="587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29" t="str">
        <f t="shared" si="586"/>
        <v/>
      </c>
      <c r="CE228" s="1330" t="str">
        <f t="shared" si="587"/>
        <v/>
      </c>
      <c r="CF228" s="1331" t="str">
        <f t="shared" si="587"/>
        <v/>
      </c>
      <c r="CG228" s="1331" t="str">
        <f t="shared" si="587"/>
        <v/>
      </c>
      <c r="CH228" s="1331" t="str">
        <f t="shared" si="587"/>
        <v/>
      </c>
      <c r="CI228" s="1331" t="str">
        <f t="shared" si="587"/>
        <v/>
      </c>
      <c r="CJ228" s="1331" t="str">
        <f t="shared" si="587"/>
        <v/>
      </c>
      <c r="CK228" s="1332" t="str">
        <f t="shared" si="587"/>
        <v/>
      </c>
      <c r="CL228" s="1332" t="str">
        <f t="shared" si="587"/>
        <v/>
      </c>
      <c r="CM228" s="1332" t="str">
        <f t="shared" si="587"/>
        <v/>
      </c>
      <c r="CN228" s="1331" t="str">
        <f t="shared" si="587"/>
        <v/>
      </c>
      <c r="CO228" s="1331" t="str">
        <f t="shared" si="587"/>
        <v/>
      </c>
      <c r="CP228" s="1331" t="str">
        <f t="shared" si="587"/>
        <v/>
      </c>
      <c r="CQ228" s="1331" t="str">
        <f t="shared" si="587"/>
        <v/>
      </c>
      <c r="CR228" s="1331" t="str">
        <f t="shared" si="587"/>
        <v/>
      </c>
      <c r="CS228" s="1330" t="str">
        <f t="shared" si="587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29" t="str">
        <f t="shared" si="586"/>
        <v/>
      </c>
      <c r="CE229" s="133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13"/>
        <v/>
      </c>
      <c r="CG229" s="1331" t="str">
        <f t="shared" si="613"/>
        <v/>
      </c>
      <c r="CH229" s="1331" t="str">
        <f t="shared" si="613"/>
        <v/>
      </c>
      <c r="CI229" s="1331" t="str">
        <f t="shared" si="613"/>
        <v/>
      </c>
      <c r="CJ229" s="1331" t="str">
        <f t="shared" si="613"/>
        <v/>
      </c>
      <c r="CK229" s="1332" t="str">
        <f t="shared" si="613"/>
        <v/>
      </c>
      <c r="CL229" s="1332" t="str">
        <f t="shared" si="613"/>
        <v/>
      </c>
      <c r="CM229" s="1332" t="str">
        <f t="shared" si="613"/>
        <v/>
      </c>
      <c r="CN229" s="1331" t="str">
        <f t="shared" si="613"/>
        <v/>
      </c>
      <c r="CO229" s="1331" t="str">
        <f t="shared" si="613"/>
        <v/>
      </c>
      <c r="CP229" s="1331" t="str">
        <f t="shared" si="613"/>
        <v/>
      </c>
      <c r="CQ229" s="1331" t="str">
        <f t="shared" si="613"/>
        <v/>
      </c>
      <c r="CR229" s="1331" t="str">
        <f t="shared" si="613"/>
        <v/>
      </c>
      <c r="CS229" s="1330" t="str">
        <f t="shared" si="613"/>
        <v/>
      </c>
      <c r="CT229" s="1333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4" t="str">
        <f t="shared" si="586"/>
        <v/>
      </c>
      <c r="CE230" s="1325" t="str">
        <f t="shared" si="613"/>
        <v/>
      </c>
      <c r="CF230" s="1326" t="str">
        <f t="shared" si="613"/>
        <v/>
      </c>
      <c r="CG230" s="1326" t="str">
        <f t="shared" si="613"/>
        <v/>
      </c>
      <c r="CH230" s="1326" t="str">
        <f t="shared" si="613"/>
        <v/>
      </c>
      <c r="CI230" s="1326" t="str">
        <f t="shared" si="613"/>
        <v/>
      </c>
      <c r="CJ230" s="1326" t="str">
        <f t="shared" si="613"/>
        <v/>
      </c>
      <c r="CK230" s="1327" t="str">
        <f t="shared" si="613"/>
        <v/>
      </c>
      <c r="CL230" s="1327" t="str">
        <f t="shared" si="613"/>
        <v/>
      </c>
      <c r="CM230" s="1327" t="str">
        <f t="shared" si="613"/>
        <v/>
      </c>
      <c r="CN230" s="1326" t="str">
        <f t="shared" si="613"/>
        <v/>
      </c>
      <c r="CO230" s="1326" t="str">
        <f t="shared" si="613"/>
        <v/>
      </c>
      <c r="CP230" s="1326" t="str">
        <f t="shared" si="613"/>
        <v/>
      </c>
      <c r="CQ230" s="1326" t="str">
        <f t="shared" si="613"/>
        <v/>
      </c>
      <c r="CR230" s="1326" t="str">
        <f t="shared" si="613"/>
        <v/>
      </c>
      <c r="CS230" s="1325" t="str">
        <f t="shared" si="613"/>
        <v/>
      </c>
      <c r="CT230" s="1328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29" t="str">
        <f t="shared" si="586"/>
        <v/>
      </c>
      <c r="CE231" s="133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14"/>
        <v/>
      </c>
      <c r="CG231" s="1331" t="str">
        <f t="shared" si="614"/>
        <v/>
      </c>
      <c r="CH231" s="1331" t="str">
        <f t="shared" si="614"/>
        <v/>
      </c>
      <c r="CI231" s="1331" t="str">
        <f t="shared" si="614"/>
        <v/>
      </c>
      <c r="CJ231" s="1331" t="str">
        <f t="shared" si="614"/>
        <v/>
      </c>
      <c r="CK231" s="1332" t="str">
        <f t="shared" si="614"/>
        <v/>
      </c>
      <c r="CL231" s="1332" t="str">
        <f t="shared" si="614"/>
        <v/>
      </c>
      <c r="CM231" s="1332" t="str">
        <f t="shared" si="614"/>
        <v/>
      </c>
      <c r="CN231" s="1331" t="str">
        <f t="shared" si="614"/>
        <v/>
      </c>
      <c r="CO231" s="1331" t="str">
        <f t="shared" si="614"/>
        <v/>
      </c>
      <c r="CP231" s="1331" t="str">
        <f t="shared" si="614"/>
        <v/>
      </c>
      <c r="CQ231" s="1331" t="str">
        <f t="shared" si="614"/>
        <v/>
      </c>
      <c r="CR231" s="1331" t="str">
        <f t="shared" si="614"/>
        <v/>
      </c>
      <c r="CS231" s="1330" t="str">
        <f t="shared" si="614"/>
        <v/>
      </c>
      <c r="CT231" s="1333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29" t="str">
        <f t="shared" si="586"/>
        <v/>
      </c>
      <c r="CE232" s="1330" t="str">
        <f t="shared" si="614"/>
        <v/>
      </c>
      <c r="CF232" s="1331" t="str">
        <f t="shared" si="614"/>
        <v/>
      </c>
      <c r="CG232" s="1331" t="str">
        <f t="shared" si="614"/>
        <v/>
      </c>
      <c r="CH232" s="1331" t="str">
        <f t="shared" si="614"/>
        <v/>
      </c>
      <c r="CI232" s="1331" t="str">
        <f t="shared" si="614"/>
        <v/>
      </c>
      <c r="CJ232" s="1331" t="str">
        <f t="shared" si="614"/>
        <v/>
      </c>
      <c r="CK232" s="1332" t="str">
        <f t="shared" si="614"/>
        <v/>
      </c>
      <c r="CL232" s="1332" t="str">
        <f t="shared" si="614"/>
        <v/>
      </c>
      <c r="CM232" s="1332" t="str">
        <f t="shared" si="614"/>
        <v/>
      </c>
      <c r="CN232" s="1331" t="str">
        <f t="shared" si="614"/>
        <v/>
      </c>
      <c r="CO232" s="1331" t="str">
        <f t="shared" si="614"/>
        <v/>
      </c>
      <c r="CP232" s="1331" t="str">
        <f t="shared" si="614"/>
        <v/>
      </c>
      <c r="CQ232" s="1331" t="str">
        <f t="shared" si="614"/>
        <v/>
      </c>
      <c r="CR232" s="1331" t="str">
        <f t="shared" si="614"/>
        <v/>
      </c>
      <c r="CS232" s="1330" t="str">
        <f t="shared" si="614"/>
        <v/>
      </c>
      <c r="CT232" s="1333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4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14"/>
        <v/>
      </c>
      <c r="CF233" s="1326" t="str">
        <f t="shared" si="614"/>
        <v/>
      </c>
      <c r="CG233" s="1326" t="str">
        <f t="shared" si="614"/>
        <v/>
      </c>
      <c r="CH233" s="1326" t="str">
        <f t="shared" si="614"/>
        <v/>
      </c>
      <c r="CI233" s="1326" t="str">
        <f t="shared" si="614"/>
        <v/>
      </c>
      <c r="CJ233" s="1326" t="str">
        <f t="shared" si="614"/>
        <v/>
      </c>
      <c r="CK233" s="1327" t="str">
        <f t="shared" si="614"/>
        <v/>
      </c>
      <c r="CL233" s="1327" t="str">
        <f t="shared" si="614"/>
        <v/>
      </c>
      <c r="CM233" s="1327" t="str">
        <f t="shared" si="614"/>
        <v/>
      </c>
      <c r="CN233" s="1326" t="str">
        <f t="shared" si="614"/>
        <v/>
      </c>
      <c r="CO233" s="1326" t="str">
        <f t="shared" si="614"/>
        <v/>
      </c>
      <c r="CP233" s="1326" t="str">
        <f t="shared" si="614"/>
        <v/>
      </c>
      <c r="CQ233" s="1326" t="str">
        <f t="shared" si="614"/>
        <v/>
      </c>
      <c r="CR233" s="1326" t="str">
        <f t="shared" si="614"/>
        <v/>
      </c>
      <c r="CS233" s="1325" t="str">
        <f t="shared" si="614"/>
        <v/>
      </c>
      <c r="CT233" s="1328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4" t="str">
        <f t="shared" si="619"/>
        <v/>
      </c>
      <c r="CE234" s="1325" t="str">
        <f t="shared" si="614"/>
        <v/>
      </c>
      <c r="CF234" s="1326" t="str">
        <f t="shared" si="614"/>
        <v/>
      </c>
      <c r="CG234" s="1326" t="str">
        <f t="shared" si="614"/>
        <v/>
      </c>
      <c r="CH234" s="1326" t="str">
        <f t="shared" si="614"/>
        <v/>
      </c>
      <c r="CI234" s="1326" t="str">
        <f t="shared" si="614"/>
        <v/>
      </c>
      <c r="CJ234" s="1326" t="str">
        <f t="shared" si="614"/>
        <v/>
      </c>
      <c r="CK234" s="1327" t="str">
        <f t="shared" si="614"/>
        <v/>
      </c>
      <c r="CL234" s="1327" t="str">
        <f t="shared" si="614"/>
        <v/>
      </c>
      <c r="CM234" s="1327" t="str">
        <f t="shared" si="614"/>
        <v/>
      </c>
      <c r="CN234" s="1326" t="str">
        <f t="shared" si="614"/>
        <v/>
      </c>
      <c r="CO234" s="1326" t="str">
        <f t="shared" si="614"/>
        <v/>
      </c>
      <c r="CP234" s="1326" t="str">
        <f t="shared" si="614"/>
        <v/>
      </c>
      <c r="CQ234" s="1326" t="str">
        <f t="shared" si="614"/>
        <v/>
      </c>
      <c r="CR234" s="1326" t="str">
        <f t="shared" si="614"/>
        <v/>
      </c>
      <c r="CS234" s="1325" t="str">
        <f t="shared" si="614"/>
        <v/>
      </c>
      <c r="CT234" s="1328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4" t="str">
        <f t="shared" si="619"/>
        <v/>
      </c>
      <c r="CE235" s="1325" t="str">
        <f t="shared" si="614"/>
        <v/>
      </c>
      <c r="CF235" s="1326" t="str">
        <f t="shared" si="614"/>
        <v/>
      </c>
      <c r="CG235" s="1326" t="str">
        <f t="shared" si="614"/>
        <v/>
      </c>
      <c r="CH235" s="1326" t="str">
        <f t="shared" si="614"/>
        <v/>
      </c>
      <c r="CI235" s="1326" t="str">
        <f t="shared" si="614"/>
        <v/>
      </c>
      <c r="CJ235" s="1326" t="str">
        <f t="shared" si="614"/>
        <v/>
      </c>
      <c r="CK235" s="1327" t="str">
        <f t="shared" si="614"/>
        <v/>
      </c>
      <c r="CL235" s="1327" t="str">
        <f t="shared" si="614"/>
        <v/>
      </c>
      <c r="CM235" s="1327" t="str">
        <f t="shared" si="614"/>
        <v/>
      </c>
      <c r="CN235" s="1326" t="str">
        <f t="shared" si="614"/>
        <v/>
      </c>
      <c r="CO235" s="1326" t="str">
        <f t="shared" si="614"/>
        <v/>
      </c>
      <c r="CP235" s="1326" t="str">
        <f t="shared" si="614"/>
        <v/>
      </c>
      <c r="CQ235" s="1326" t="str">
        <f t="shared" si="614"/>
        <v/>
      </c>
      <c r="CR235" s="1326" t="str">
        <f t="shared" si="614"/>
        <v/>
      </c>
      <c r="CS235" s="1325" t="str">
        <f t="shared" si="614"/>
        <v/>
      </c>
      <c r="CT235" s="1328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4" t="str">
        <f t="shared" si="619"/>
        <v/>
      </c>
      <c r="CE236" s="1325" t="str">
        <f t="shared" si="614"/>
        <v/>
      </c>
      <c r="CF236" s="1326" t="str">
        <f t="shared" si="614"/>
        <v/>
      </c>
      <c r="CG236" s="1326" t="str">
        <f t="shared" si="614"/>
        <v/>
      </c>
      <c r="CH236" s="1326">
        <f t="shared" si="614"/>
        <v>500</v>
      </c>
      <c r="CI236" s="1326">
        <f t="shared" si="614"/>
        <v>950</v>
      </c>
      <c r="CJ236" s="1326">
        <f t="shared" si="614"/>
        <v>1000</v>
      </c>
      <c r="CK236" s="1327">
        <f t="shared" si="614"/>
        <v>1100</v>
      </c>
      <c r="CL236" s="1327">
        <f t="shared" si="614"/>
        <v>1300</v>
      </c>
      <c r="CM236" s="1327">
        <f t="shared" si="614"/>
        <v>1750</v>
      </c>
      <c r="CN236" s="1326">
        <f t="shared" si="614"/>
        <v>1900</v>
      </c>
      <c r="CO236" s="1326">
        <f t="shared" si="614"/>
        <v>2000</v>
      </c>
      <c r="CP236" s="1326">
        <f t="shared" si="614"/>
        <v>7000</v>
      </c>
      <c r="CQ236" s="1326" t="str">
        <f t="shared" si="614"/>
        <v/>
      </c>
      <c r="CR236" s="1326" t="str">
        <f t="shared" si="614"/>
        <v/>
      </c>
      <c r="CS236" s="1325" t="str">
        <f t="shared" si="614"/>
        <v/>
      </c>
      <c r="CT236" s="1328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4">
        <f t="shared" si="619"/>
        <v>3630</v>
      </c>
      <c r="CE237" s="1325">
        <f t="shared" si="614"/>
        <v>3630</v>
      </c>
      <c r="CF237" s="1326">
        <f t="shared" si="614"/>
        <v>3630</v>
      </c>
      <c r="CG237" s="1326">
        <f t="shared" si="614"/>
        <v>3630</v>
      </c>
      <c r="CH237" s="1326">
        <f t="shared" si="614"/>
        <v>3630</v>
      </c>
      <c r="CI237" s="1326">
        <f t="shared" si="614"/>
        <v>3630</v>
      </c>
      <c r="CJ237" s="1326">
        <f t="shared" si="614"/>
        <v>3630</v>
      </c>
      <c r="CK237" s="1327">
        <f t="shared" si="614"/>
        <v>3630</v>
      </c>
      <c r="CL237" s="1327">
        <f t="shared" si="614"/>
        <v>3630</v>
      </c>
      <c r="CM237" s="1327">
        <f t="shared" si="614"/>
        <v>3630</v>
      </c>
      <c r="CN237" s="1326">
        <f t="shared" si="614"/>
        <v>3630</v>
      </c>
      <c r="CO237" s="1326">
        <f t="shared" si="614"/>
        <v>3630</v>
      </c>
      <c r="CP237" s="1326">
        <f t="shared" si="614"/>
        <v>3630</v>
      </c>
      <c r="CQ237" s="1326">
        <f t="shared" si="614"/>
        <v>3630</v>
      </c>
      <c r="CR237" s="1326">
        <f t="shared" si="614"/>
        <v>3630</v>
      </c>
      <c r="CS237" s="1325">
        <f t="shared" si="614"/>
        <v>3630</v>
      </c>
      <c r="CT237" s="1328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4" t="str">
        <f t="shared" si="619"/>
        <v/>
      </c>
      <c r="CE238" s="1325" t="str">
        <f t="shared" si="614"/>
        <v/>
      </c>
      <c r="CF238" s="1326" t="str">
        <f t="shared" si="614"/>
        <v/>
      </c>
      <c r="CG238" s="1326" t="str">
        <f t="shared" si="614"/>
        <v/>
      </c>
      <c r="CH238" s="1326">
        <f t="shared" si="614"/>
        <v>0</v>
      </c>
      <c r="CI238" s="1326">
        <f t="shared" si="614"/>
        <v>0</v>
      </c>
      <c r="CJ238" s="1326">
        <f t="shared" si="614"/>
        <v>100</v>
      </c>
      <c r="CK238" s="1327">
        <f t="shared" si="614"/>
        <v>150</v>
      </c>
      <c r="CL238" s="1327">
        <f t="shared" si="614"/>
        <v>250</v>
      </c>
      <c r="CM238" s="1327">
        <f t="shared" si="614"/>
        <v>300</v>
      </c>
      <c r="CN238" s="1326">
        <f t="shared" si="614"/>
        <v>500</v>
      </c>
      <c r="CO238" s="1326">
        <f t="shared" si="614"/>
        <v>1150</v>
      </c>
      <c r="CP238" s="1326">
        <f t="shared" si="614"/>
        <v>5000</v>
      </c>
      <c r="CQ238" s="1326" t="str">
        <f t="shared" si="614"/>
        <v/>
      </c>
      <c r="CR238" s="1326" t="str">
        <f t="shared" si="614"/>
        <v/>
      </c>
      <c r="CS238" s="1325" t="str">
        <f t="shared" si="614"/>
        <v/>
      </c>
      <c r="CT238" s="1328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2" customFormat="1" ht="15.75" customHeight="1">
      <c r="A239" s="1680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95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95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96"/>
      <c r="AX239" s="1696"/>
      <c r="AY239" s="1696"/>
      <c r="AZ239" s="1696"/>
      <c r="BA239" s="1607"/>
      <c r="BB239" s="1607"/>
      <c r="BC239" s="1695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96"/>
      <c r="BP239" s="1696"/>
      <c r="BQ239" s="1696"/>
      <c r="BR239" s="1696"/>
      <c r="BS239" s="1607"/>
      <c r="BT239" s="1696"/>
      <c r="BU239" s="1695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74"/>
        <v>0.2</v>
      </c>
      <c r="CA239" s="1302">
        <f t="shared" si="575"/>
        <v>0.34285714285714292</v>
      </c>
      <c r="CB239" s="1302">
        <f t="shared" si="576"/>
        <v>0.65142857142857125</v>
      </c>
      <c r="CC239" s="1303">
        <f t="shared" si="577"/>
        <v>1.0267142857142857</v>
      </c>
      <c r="CD239" s="1362" t="str">
        <f t="shared" si="619"/>
        <v/>
      </c>
      <c r="CE239" s="1363" t="str">
        <f t="shared" si="614"/>
        <v/>
      </c>
      <c r="CF239" s="1364" t="str">
        <f t="shared" si="614"/>
        <v/>
      </c>
      <c r="CG239" s="1364" t="str">
        <f t="shared" si="614"/>
        <v/>
      </c>
      <c r="CH239" s="1364">
        <f t="shared" si="614"/>
        <v>0</v>
      </c>
      <c r="CI239" s="1364">
        <f t="shared" si="614"/>
        <v>0</v>
      </c>
      <c r="CJ239" s="1364">
        <f t="shared" si="614"/>
        <v>0.6</v>
      </c>
      <c r="CK239" s="1365">
        <f t="shared" si="614"/>
        <v>0.72</v>
      </c>
      <c r="CL239" s="1365">
        <f t="shared" si="614"/>
        <v>0.72</v>
      </c>
      <c r="CM239" s="1365">
        <f t="shared" si="614"/>
        <v>0.72</v>
      </c>
      <c r="CN239" s="1364">
        <f t="shared" si="614"/>
        <v>0.8</v>
      </c>
      <c r="CO239" s="1364">
        <f t="shared" si="614"/>
        <v>1</v>
      </c>
      <c r="CP239" s="1364">
        <f t="shared" si="614"/>
        <v>1.4</v>
      </c>
      <c r="CQ239" s="1364" t="str">
        <f t="shared" si="614"/>
        <v/>
      </c>
      <c r="CR239" s="1364" t="str">
        <f t="shared" si="614"/>
        <v/>
      </c>
      <c r="CS239" s="1363" t="str">
        <f t="shared" si="614"/>
        <v/>
      </c>
      <c r="CT239" s="1366" t="str">
        <f t="shared" si="614"/>
        <v/>
      </c>
      <c r="CU239" s="1683" t="str">
        <f t="shared" si="588"/>
        <v/>
      </c>
      <c r="CV239" s="1684" t="str">
        <f t="shared" si="589"/>
        <v/>
      </c>
      <c r="CW239" s="1685" t="str">
        <f t="shared" si="590"/>
        <v/>
      </c>
      <c r="CX239" s="1685" t="str">
        <f t="shared" si="591"/>
        <v/>
      </c>
      <c r="CY239" s="1685">
        <f t="shared" si="592"/>
        <v>0</v>
      </c>
      <c r="CZ239" s="1685">
        <f t="shared" si="593"/>
        <v>0.46600000000000003</v>
      </c>
      <c r="DA239" s="1685">
        <f t="shared" si="594"/>
        <v>0.92100000000000004</v>
      </c>
      <c r="DB239" s="1686">
        <f t="shared" si="595"/>
        <v>1</v>
      </c>
      <c r="DC239" s="1686">
        <f t="shared" si="596"/>
        <v>1</v>
      </c>
      <c r="DD239" s="1686">
        <f t="shared" si="597"/>
        <v>1.2</v>
      </c>
      <c r="DE239" s="1685">
        <f t="shared" si="598"/>
        <v>1.3</v>
      </c>
      <c r="DF239" s="1685">
        <f t="shared" si="599"/>
        <v>1.3</v>
      </c>
      <c r="DG239" s="1685">
        <f t="shared" si="600"/>
        <v>1.3</v>
      </c>
      <c r="DH239" s="1685" t="str">
        <f t="shared" si="601"/>
        <v/>
      </c>
      <c r="DI239" s="1685" t="str">
        <f t="shared" si="602"/>
        <v/>
      </c>
      <c r="DJ239" s="1684" t="str">
        <f t="shared" si="603"/>
        <v/>
      </c>
      <c r="DK239" s="1683" t="str">
        <f t="shared" si="604"/>
        <v/>
      </c>
      <c r="DL239" s="1687">
        <f t="shared" si="605"/>
        <v>7</v>
      </c>
      <c r="DM239" s="1688">
        <f t="shared" si="606"/>
        <v>9</v>
      </c>
      <c r="DN239" s="1688">
        <f t="shared" si="607"/>
        <v>9</v>
      </c>
      <c r="DO239" s="1688">
        <f t="shared" si="608"/>
        <v>9</v>
      </c>
      <c r="DP239" s="1689"/>
      <c r="DQ239" s="1690"/>
      <c r="DR239" s="1690"/>
      <c r="DS239" s="1690"/>
      <c r="DT239" s="1690"/>
      <c r="DU239" s="1690"/>
      <c r="DV239" s="1690"/>
      <c r="DW239" s="1690"/>
      <c r="DX239" s="1690"/>
      <c r="DY239" s="1691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4" t="str">
        <f t="shared" si="619"/>
        <v/>
      </c>
      <c r="CE240" s="1325" t="str">
        <f t="shared" si="614"/>
        <v/>
      </c>
      <c r="CF240" s="1326" t="str">
        <f t="shared" si="614"/>
        <v/>
      </c>
      <c r="CG240" s="1326" t="str">
        <f t="shared" si="614"/>
        <v/>
      </c>
      <c r="CH240" s="1326">
        <f t="shared" si="614"/>
        <v>0</v>
      </c>
      <c r="CI240" s="1326">
        <f t="shared" si="614"/>
        <v>0</v>
      </c>
      <c r="CJ240" s="1326">
        <f t="shared" si="614"/>
        <v>72</v>
      </c>
      <c r="CK240" s="1327">
        <f t="shared" si="614"/>
        <v>90</v>
      </c>
      <c r="CL240" s="1327">
        <f t="shared" si="614"/>
        <v>216</v>
      </c>
      <c r="CM240" s="1327">
        <f t="shared" si="614"/>
        <v>350</v>
      </c>
      <c r="CN240" s="1326">
        <f t="shared" si="614"/>
        <v>360</v>
      </c>
      <c r="CO240" s="1326">
        <f t="shared" si="614"/>
        <v>920</v>
      </c>
      <c r="CP240" s="1326">
        <f t="shared" si="614"/>
        <v>5000</v>
      </c>
      <c r="CQ240" s="1326" t="str">
        <f t="shared" si="614"/>
        <v/>
      </c>
      <c r="CR240" s="1326" t="str">
        <f t="shared" si="614"/>
        <v/>
      </c>
      <c r="CS240" s="1325" t="str">
        <f t="shared" si="614"/>
        <v/>
      </c>
      <c r="CT240" s="1328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4" t="str">
        <f t="shared" si="619"/>
        <v/>
      </c>
      <c r="CE241" s="1325" t="str">
        <f t="shared" si="614"/>
        <v/>
      </c>
      <c r="CF241" s="1326" t="str">
        <f t="shared" si="614"/>
        <v/>
      </c>
      <c r="CG241" s="1326" t="str">
        <f t="shared" si="614"/>
        <v/>
      </c>
      <c r="CH241" s="1326" t="str">
        <f t="shared" si="614"/>
        <v/>
      </c>
      <c r="CI241" s="1326">
        <f t="shared" si="614"/>
        <v>0</v>
      </c>
      <c r="CJ241" s="1326">
        <f t="shared" si="614"/>
        <v>0</v>
      </c>
      <c r="CK241" s="1327">
        <f t="shared" si="614"/>
        <v>0</v>
      </c>
      <c r="CL241" s="1327">
        <f t="shared" si="614"/>
        <v>0</v>
      </c>
      <c r="CM241" s="1327">
        <f t="shared" si="614"/>
        <v>10</v>
      </c>
      <c r="CN241" s="1326">
        <f t="shared" si="614"/>
        <v>50</v>
      </c>
      <c r="CO241" s="1326">
        <f t="shared" si="614"/>
        <v>250</v>
      </c>
      <c r="CP241" s="1326">
        <f t="shared" si="614"/>
        <v>500</v>
      </c>
      <c r="CQ241" s="1326" t="str">
        <f t="shared" si="614"/>
        <v/>
      </c>
      <c r="CR241" s="1326" t="str">
        <f t="shared" si="614"/>
        <v/>
      </c>
      <c r="CS241" s="1325" t="str">
        <f t="shared" si="614"/>
        <v/>
      </c>
      <c r="CT241" s="1328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36"/>
        <v/>
      </c>
      <c r="CG242" s="1331" t="str">
        <f t="shared" si="636"/>
        <v/>
      </c>
      <c r="CH242" s="1331">
        <f t="shared" si="636"/>
        <v>0.23679060665362037</v>
      </c>
      <c r="CI242" s="1331">
        <f t="shared" si="636"/>
        <v>0.23679060665362037</v>
      </c>
      <c r="CJ242" s="1331">
        <f t="shared" si="636"/>
        <v>0.40254403131115463</v>
      </c>
      <c r="CK242" s="1332">
        <f t="shared" si="636"/>
        <v>0.40592675426334923</v>
      </c>
      <c r="CL242" s="1332">
        <f t="shared" si="636"/>
        <v>0.52620134811915631</v>
      </c>
      <c r="CM242" s="1332">
        <f t="shared" si="636"/>
        <v>0.71037181996086107</v>
      </c>
      <c r="CN242" s="1331">
        <f t="shared" si="636"/>
        <v>0.71037181996086107</v>
      </c>
      <c r="CO242" s="1331">
        <f t="shared" si="636"/>
        <v>0.74983692106979782</v>
      </c>
      <c r="CP242" s="1331">
        <f t="shared" si="636"/>
        <v>0.87138943248532297</v>
      </c>
      <c r="CQ242" s="1331" t="str">
        <f t="shared" si="636"/>
        <v/>
      </c>
      <c r="CR242" s="1331" t="str">
        <f t="shared" si="636"/>
        <v/>
      </c>
      <c r="CS242" s="1330" t="str">
        <f t="shared" si="636"/>
        <v/>
      </c>
      <c r="CT242" s="1333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4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36"/>
        <v/>
      </c>
      <c r="CF243" s="1326" t="str">
        <f t="shared" si="636"/>
        <v/>
      </c>
      <c r="CG243" s="1326" t="str">
        <f t="shared" si="636"/>
        <v/>
      </c>
      <c r="CH243" s="1326" t="str">
        <f t="shared" si="636"/>
        <v/>
      </c>
      <c r="CI243" s="1326" t="str">
        <f t="shared" si="636"/>
        <v/>
      </c>
      <c r="CJ243" s="1326">
        <f t="shared" si="636"/>
        <v>300</v>
      </c>
      <c r="CK243" s="1327">
        <f t="shared" si="636"/>
        <v>400</v>
      </c>
      <c r="CL243" s="1327">
        <f t="shared" si="636"/>
        <v>450</v>
      </c>
      <c r="CM243" s="1327">
        <f t="shared" si="636"/>
        <v>500</v>
      </c>
      <c r="CN243" s="1326">
        <f t="shared" si="636"/>
        <v>1000</v>
      </c>
      <c r="CO243" s="1326" t="str">
        <f t="shared" si="636"/>
        <v/>
      </c>
      <c r="CP243" s="1326" t="str">
        <f t="shared" si="636"/>
        <v/>
      </c>
      <c r="CQ243" s="1326" t="str">
        <f t="shared" si="636"/>
        <v/>
      </c>
      <c r="CR243" s="1326" t="str">
        <f t="shared" si="636"/>
        <v/>
      </c>
      <c r="CS243" s="1325" t="str">
        <f t="shared" si="636"/>
        <v/>
      </c>
      <c r="CT243" s="1328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4">
        <f t="shared" si="637"/>
        <v>3550</v>
      </c>
      <c r="CE244" s="1325">
        <f t="shared" si="636"/>
        <v>3550</v>
      </c>
      <c r="CF244" s="1326">
        <f t="shared" si="636"/>
        <v>3550</v>
      </c>
      <c r="CG244" s="1326">
        <f t="shared" si="636"/>
        <v>3550</v>
      </c>
      <c r="CH244" s="1326">
        <f t="shared" si="636"/>
        <v>3550</v>
      </c>
      <c r="CI244" s="1326">
        <f t="shared" si="636"/>
        <v>3550</v>
      </c>
      <c r="CJ244" s="1326">
        <f t="shared" si="636"/>
        <v>3550</v>
      </c>
      <c r="CK244" s="1327">
        <f t="shared" si="636"/>
        <v>3550</v>
      </c>
      <c r="CL244" s="1327">
        <f t="shared" si="636"/>
        <v>3550</v>
      </c>
      <c r="CM244" s="1327">
        <f t="shared" si="636"/>
        <v>3550</v>
      </c>
      <c r="CN244" s="1326">
        <f t="shared" si="636"/>
        <v>3550</v>
      </c>
      <c r="CO244" s="1326">
        <f t="shared" si="636"/>
        <v>3550</v>
      </c>
      <c r="CP244" s="1326">
        <f t="shared" si="636"/>
        <v>3550</v>
      </c>
      <c r="CQ244" s="1326">
        <f t="shared" si="636"/>
        <v>3550</v>
      </c>
      <c r="CR244" s="1326">
        <f t="shared" si="636"/>
        <v>3550</v>
      </c>
      <c r="CS244" s="1325">
        <f t="shared" si="636"/>
        <v>3550</v>
      </c>
      <c r="CT244" s="1328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4" t="str">
        <f t="shared" si="637"/>
        <v/>
      </c>
      <c r="CE245" s="1325" t="str">
        <f t="shared" si="636"/>
        <v/>
      </c>
      <c r="CF245" s="1326" t="str">
        <f t="shared" si="636"/>
        <v/>
      </c>
      <c r="CG245" s="1326" t="str">
        <f t="shared" si="636"/>
        <v/>
      </c>
      <c r="CH245" s="1326" t="str">
        <f t="shared" si="636"/>
        <v/>
      </c>
      <c r="CI245" s="1326" t="str">
        <f t="shared" si="636"/>
        <v/>
      </c>
      <c r="CJ245" s="1326">
        <f t="shared" si="636"/>
        <v>0</v>
      </c>
      <c r="CK245" s="1327">
        <f t="shared" si="636"/>
        <v>0</v>
      </c>
      <c r="CL245" s="1327">
        <f t="shared" si="636"/>
        <v>0</v>
      </c>
      <c r="CM245" s="1327">
        <f t="shared" si="636"/>
        <v>100</v>
      </c>
      <c r="CN245" s="1326">
        <f t="shared" si="636"/>
        <v>500</v>
      </c>
      <c r="CO245" s="1326" t="str">
        <f t="shared" si="636"/>
        <v/>
      </c>
      <c r="CP245" s="1326" t="str">
        <f t="shared" si="636"/>
        <v/>
      </c>
      <c r="CQ245" s="1326" t="str">
        <f t="shared" si="636"/>
        <v/>
      </c>
      <c r="CR245" s="1326" t="str">
        <f t="shared" si="636"/>
        <v/>
      </c>
      <c r="CS245" s="1325" t="str">
        <f t="shared" si="636"/>
        <v/>
      </c>
      <c r="CT245" s="1328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2" customFormat="1" ht="15.75" customHeight="1">
      <c r="A246" s="1680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97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97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98"/>
      <c r="AZ246" s="1698"/>
      <c r="BA246" s="1609"/>
      <c r="BB246" s="1609"/>
      <c r="BC246" s="1697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98"/>
      <c r="BQ246" s="1698"/>
      <c r="BR246" s="1698"/>
      <c r="BS246" s="1609"/>
      <c r="BT246" s="1609"/>
      <c r="BU246" s="1697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74"/>
        <v>0</v>
      </c>
      <c r="CA246" s="1302">
        <f t="shared" si="575"/>
        <v>0</v>
      </c>
      <c r="CB246" s="1302">
        <f t="shared" si="576"/>
        <v>0.46666666666666662</v>
      </c>
      <c r="CC246" s="1303">
        <f t="shared" si="577"/>
        <v>0.69999999999999984</v>
      </c>
      <c r="CD246" s="1362" t="str">
        <f t="shared" si="637"/>
        <v/>
      </c>
      <c r="CE246" s="1363" t="str">
        <f t="shared" si="636"/>
        <v/>
      </c>
      <c r="CF246" s="1364" t="str">
        <f t="shared" si="636"/>
        <v/>
      </c>
      <c r="CG246" s="1364" t="str">
        <f t="shared" si="636"/>
        <v/>
      </c>
      <c r="CH246" s="1364" t="str">
        <f t="shared" si="636"/>
        <v/>
      </c>
      <c r="CI246" s="1364" t="str">
        <f t="shared" si="636"/>
        <v/>
      </c>
      <c r="CJ246" s="1364">
        <f t="shared" si="636"/>
        <v>0</v>
      </c>
      <c r="CK246" s="1365">
        <f t="shared" si="636"/>
        <v>0</v>
      </c>
      <c r="CL246" s="1365">
        <f t="shared" si="636"/>
        <v>0</v>
      </c>
      <c r="CM246" s="1365">
        <f t="shared" si="636"/>
        <v>1.4</v>
      </c>
      <c r="CN246" s="1364">
        <f t="shared" si="636"/>
        <v>1.6</v>
      </c>
      <c r="CO246" s="1364" t="str">
        <f t="shared" si="636"/>
        <v/>
      </c>
      <c r="CP246" s="1364" t="str">
        <f t="shared" si="636"/>
        <v/>
      </c>
      <c r="CQ246" s="1364" t="str">
        <f t="shared" si="636"/>
        <v/>
      </c>
      <c r="CR246" s="1364" t="str">
        <f t="shared" si="636"/>
        <v/>
      </c>
      <c r="CS246" s="1363" t="str">
        <f t="shared" si="636"/>
        <v/>
      </c>
      <c r="CT246" s="1366" t="str">
        <f t="shared" si="636"/>
        <v/>
      </c>
      <c r="CU246" s="1683" t="str">
        <f t="shared" si="588"/>
        <v/>
      </c>
      <c r="CV246" s="1684" t="str">
        <f t="shared" si="589"/>
        <v/>
      </c>
      <c r="CW246" s="1685" t="str">
        <f t="shared" si="590"/>
        <v/>
      </c>
      <c r="CX246" s="1685" t="str">
        <f t="shared" si="591"/>
        <v/>
      </c>
      <c r="CY246" s="1685" t="str">
        <f t="shared" si="592"/>
        <v/>
      </c>
      <c r="CZ246" s="1685" t="str">
        <f t="shared" si="593"/>
        <v/>
      </c>
      <c r="DA246" s="1685">
        <f t="shared" si="594"/>
        <v>0</v>
      </c>
      <c r="DB246" s="1686">
        <f t="shared" si="595"/>
        <v>0</v>
      </c>
      <c r="DC246" s="1686">
        <f t="shared" si="596"/>
        <v>0.6</v>
      </c>
      <c r="DD246" s="1686">
        <f t="shared" si="597"/>
        <v>1</v>
      </c>
      <c r="DE246" s="1685">
        <f t="shared" si="598"/>
        <v>1.2</v>
      </c>
      <c r="DF246" s="1685">
        <f t="shared" si="599"/>
        <v>1.6</v>
      </c>
      <c r="DG246" s="1685" t="str">
        <f t="shared" si="600"/>
        <v/>
      </c>
      <c r="DH246" s="1685" t="str">
        <f t="shared" si="601"/>
        <v/>
      </c>
      <c r="DI246" s="1685" t="str">
        <f t="shared" si="602"/>
        <v/>
      </c>
      <c r="DJ246" s="1684" t="str">
        <f t="shared" si="603"/>
        <v/>
      </c>
      <c r="DK246" s="1683" t="str">
        <f t="shared" si="604"/>
        <v/>
      </c>
      <c r="DL246" s="1687">
        <f t="shared" si="605"/>
        <v>3</v>
      </c>
      <c r="DM246" s="1688">
        <f t="shared" si="606"/>
        <v>4</v>
      </c>
      <c r="DN246" s="1688">
        <f t="shared" si="607"/>
        <v>5</v>
      </c>
      <c r="DO246" s="1688">
        <f t="shared" si="608"/>
        <v>6</v>
      </c>
      <c r="DP246" s="1689"/>
      <c r="DQ246" s="1690"/>
      <c r="DR246" s="1690"/>
      <c r="DS246" s="1690"/>
      <c r="DT246" s="1690"/>
      <c r="DU246" s="1690"/>
      <c r="DV246" s="1690"/>
      <c r="DW246" s="1690"/>
      <c r="DX246" s="1690"/>
      <c r="DY246" s="1691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4" t="str">
        <f t="shared" si="637"/>
        <v/>
      </c>
      <c r="CE247" s="1325" t="str">
        <f t="shared" si="636"/>
        <v/>
      </c>
      <c r="CF247" s="1326" t="str">
        <f t="shared" si="636"/>
        <v/>
      </c>
      <c r="CG247" s="1326" t="str">
        <f t="shared" si="636"/>
        <v/>
      </c>
      <c r="CH247" s="1326" t="str">
        <f t="shared" si="636"/>
        <v/>
      </c>
      <c r="CI247" s="1326" t="str">
        <f t="shared" si="636"/>
        <v/>
      </c>
      <c r="CJ247" s="1326">
        <f t="shared" si="636"/>
        <v>0</v>
      </c>
      <c r="CK247" s="1327">
        <f t="shared" si="636"/>
        <v>0</v>
      </c>
      <c r="CL247" s="1327">
        <f t="shared" si="636"/>
        <v>0</v>
      </c>
      <c r="CM247" s="1327">
        <f t="shared" si="636"/>
        <v>160</v>
      </c>
      <c r="CN247" s="1326">
        <f t="shared" si="636"/>
        <v>700</v>
      </c>
      <c r="CO247" s="1326" t="str">
        <f t="shared" si="636"/>
        <v/>
      </c>
      <c r="CP247" s="1326" t="str">
        <f t="shared" si="636"/>
        <v/>
      </c>
      <c r="CQ247" s="1326" t="str">
        <f t="shared" si="636"/>
        <v/>
      </c>
      <c r="CR247" s="1326" t="str">
        <f t="shared" si="636"/>
        <v/>
      </c>
      <c r="CS247" s="1325" t="str">
        <f t="shared" si="636"/>
        <v/>
      </c>
      <c r="CT247" s="1328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4" t="str">
        <f t="shared" si="637"/>
        <v/>
      </c>
      <c r="CE248" s="1325" t="str">
        <f t="shared" si="636"/>
        <v/>
      </c>
      <c r="CF248" s="1326" t="str">
        <f t="shared" si="636"/>
        <v/>
      </c>
      <c r="CG248" s="1326" t="str">
        <f t="shared" si="636"/>
        <v/>
      </c>
      <c r="CH248" s="1326" t="str">
        <f t="shared" si="636"/>
        <v/>
      </c>
      <c r="CI248" s="1326" t="str">
        <f t="shared" si="636"/>
        <v/>
      </c>
      <c r="CJ248" s="1326">
        <f t="shared" si="636"/>
        <v>0</v>
      </c>
      <c r="CK248" s="1327">
        <f t="shared" si="636"/>
        <v>0</v>
      </c>
      <c r="CL248" s="1327">
        <f t="shared" si="636"/>
        <v>0</v>
      </c>
      <c r="CM248" s="1327">
        <f t="shared" si="636"/>
        <v>0</v>
      </c>
      <c r="CN248" s="1326">
        <f t="shared" si="636"/>
        <v>250</v>
      </c>
      <c r="CO248" s="1326" t="str">
        <f t="shared" si="636"/>
        <v/>
      </c>
      <c r="CP248" s="1326" t="str">
        <f t="shared" si="636"/>
        <v/>
      </c>
      <c r="CQ248" s="1326" t="str">
        <f t="shared" si="636"/>
        <v/>
      </c>
      <c r="CR248" s="1326" t="str">
        <f t="shared" si="636"/>
        <v/>
      </c>
      <c r="CS248" s="1325" t="str">
        <f t="shared" si="636"/>
        <v/>
      </c>
      <c r="CT248" s="1328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0"/>
        <v/>
      </c>
      <c r="CG249" s="1331" t="str">
        <f t="shared" si="650"/>
        <v/>
      </c>
      <c r="CH249" s="1331" t="str">
        <f t="shared" si="650"/>
        <v/>
      </c>
      <c r="CI249" s="1331" t="str">
        <f t="shared" si="650"/>
        <v/>
      </c>
      <c r="CJ249" s="1331">
        <f t="shared" si="650"/>
        <v>9.2628832354859761E-2</v>
      </c>
      <c r="CK249" s="1332">
        <f t="shared" si="650"/>
        <v>0.15438138725809958</v>
      </c>
      <c r="CL249" s="1332">
        <f t="shared" si="650"/>
        <v>0.16540862920510671</v>
      </c>
      <c r="CM249" s="1332">
        <f t="shared" si="650"/>
        <v>0.23157208088714937</v>
      </c>
      <c r="CN249" s="1331">
        <f t="shared" si="650"/>
        <v>0.23157208088714937</v>
      </c>
      <c r="CO249" s="1331" t="str">
        <f t="shared" si="650"/>
        <v/>
      </c>
      <c r="CP249" s="1331" t="str">
        <f t="shared" si="650"/>
        <v/>
      </c>
      <c r="CQ249" s="1331" t="str">
        <f t="shared" si="650"/>
        <v/>
      </c>
      <c r="CR249" s="1331" t="str">
        <f t="shared" si="650"/>
        <v/>
      </c>
      <c r="CS249" s="1330" t="str">
        <f t="shared" si="650"/>
        <v/>
      </c>
      <c r="CT249" s="1333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4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0"/>
        <v/>
      </c>
      <c r="CF250" s="1326" t="str">
        <f t="shared" si="650"/>
        <v/>
      </c>
      <c r="CG250" s="1326" t="str">
        <f t="shared" si="650"/>
        <v/>
      </c>
      <c r="CH250" s="1326" t="str">
        <f t="shared" si="650"/>
        <v/>
      </c>
      <c r="CI250" s="1326" t="str">
        <f t="shared" si="650"/>
        <v/>
      </c>
      <c r="CJ250" s="1326" t="str">
        <f t="shared" si="650"/>
        <v/>
      </c>
      <c r="CK250" s="1327" t="str">
        <f t="shared" si="650"/>
        <v/>
      </c>
      <c r="CL250" s="1327" t="str">
        <f t="shared" si="650"/>
        <v/>
      </c>
      <c r="CM250" s="1327" t="str">
        <f t="shared" si="650"/>
        <v/>
      </c>
      <c r="CN250" s="1326" t="str">
        <f t="shared" si="650"/>
        <v/>
      </c>
      <c r="CO250" s="1326" t="str">
        <f t="shared" si="650"/>
        <v/>
      </c>
      <c r="CP250" s="1326" t="str">
        <f t="shared" si="650"/>
        <v/>
      </c>
      <c r="CQ250" s="1326" t="str">
        <f t="shared" si="650"/>
        <v/>
      </c>
      <c r="CR250" s="1326" t="str">
        <f t="shared" si="650"/>
        <v/>
      </c>
      <c r="CS250" s="1325" t="str">
        <f t="shared" si="650"/>
        <v/>
      </c>
      <c r="CT250" s="1328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4">
        <f t="shared" si="651"/>
        <v>3450</v>
      </c>
      <c r="CE251" s="1325">
        <f t="shared" si="650"/>
        <v>3450</v>
      </c>
      <c r="CF251" s="1326">
        <f t="shared" si="650"/>
        <v>3450</v>
      </c>
      <c r="CG251" s="1326">
        <f t="shared" si="650"/>
        <v>3450</v>
      </c>
      <c r="CH251" s="1326">
        <f t="shared" si="650"/>
        <v>3450</v>
      </c>
      <c r="CI251" s="1326">
        <f t="shared" si="650"/>
        <v>3450</v>
      </c>
      <c r="CJ251" s="1326">
        <f t="shared" si="650"/>
        <v>3450</v>
      </c>
      <c r="CK251" s="1327">
        <f t="shared" si="650"/>
        <v>3450</v>
      </c>
      <c r="CL251" s="1327">
        <f t="shared" si="650"/>
        <v>3450</v>
      </c>
      <c r="CM251" s="1327">
        <f t="shared" si="650"/>
        <v>3450</v>
      </c>
      <c r="CN251" s="1326">
        <f t="shared" si="650"/>
        <v>3450</v>
      </c>
      <c r="CO251" s="1326">
        <f t="shared" si="650"/>
        <v>3450</v>
      </c>
      <c r="CP251" s="1326">
        <f t="shared" si="650"/>
        <v>3450</v>
      </c>
      <c r="CQ251" s="1326">
        <f t="shared" si="650"/>
        <v>3450</v>
      </c>
      <c r="CR251" s="1326">
        <f t="shared" si="650"/>
        <v>3450</v>
      </c>
      <c r="CS251" s="1325">
        <f t="shared" si="650"/>
        <v>3450</v>
      </c>
      <c r="CT251" s="1328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4" t="str">
        <f t="shared" si="651"/>
        <v/>
      </c>
      <c r="CE252" s="1325" t="str">
        <f t="shared" si="650"/>
        <v/>
      </c>
      <c r="CF252" s="1326" t="str">
        <f t="shared" si="650"/>
        <v/>
      </c>
      <c r="CG252" s="1326" t="str">
        <f t="shared" si="650"/>
        <v/>
      </c>
      <c r="CH252" s="1326" t="str">
        <f t="shared" si="650"/>
        <v/>
      </c>
      <c r="CI252" s="1326" t="str">
        <f t="shared" si="650"/>
        <v/>
      </c>
      <c r="CJ252" s="1326" t="str">
        <f t="shared" si="650"/>
        <v/>
      </c>
      <c r="CK252" s="1327" t="str">
        <f t="shared" si="650"/>
        <v/>
      </c>
      <c r="CL252" s="1327" t="str">
        <f t="shared" si="650"/>
        <v/>
      </c>
      <c r="CM252" s="1327" t="str">
        <f t="shared" si="650"/>
        <v/>
      </c>
      <c r="CN252" s="1326" t="str">
        <f t="shared" si="650"/>
        <v/>
      </c>
      <c r="CO252" s="1326" t="str">
        <f t="shared" si="650"/>
        <v/>
      </c>
      <c r="CP252" s="1326" t="str">
        <f t="shared" si="650"/>
        <v/>
      </c>
      <c r="CQ252" s="1326" t="str">
        <f t="shared" si="650"/>
        <v/>
      </c>
      <c r="CR252" s="1326" t="str">
        <f t="shared" si="650"/>
        <v/>
      </c>
      <c r="CS252" s="1325" t="str">
        <f t="shared" si="650"/>
        <v/>
      </c>
      <c r="CT252" s="1328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4" t="str">
        <f t="shared" si="651"/>
        <v/>
      </c>
      <c r="CE253" s="1325" t="str">
        <f t="shared" si="650"/>
        <v/>
      </c>
      <c r="CF253" s="1326" t="str">
        <f t="shared" si="650"/>
        <v/>
      </c>
      <c r="CG253" s="1326" t="str">
        <f t="shared" si="650"/>
        <v/>
      </c>
      <c r="CH253" s="1326" t="str">
        <f t="shared" si="650"/>
        <v/>
      </c>
      <c r="CI253" s="1326" t="str">
        <f t="shared" si="650"/>
        <v/>
      </c>
      <c r="CJ253" s="1326" t="str">
        <f t="shared" si="650"/>
        <v/>
      </c>
      <c r="CK253" s="1327" t="str">
        <f t="shared" si="650"/>
        <v/>
      </c>
      <c r="CL253" s="1327" t="str">
        <f t="shared" si="650"/>
        <v/>
      </c>
      <c r="CM253" s="1327" t="str">
        <f t="shared" si="650"/>
        <v/>
      </c>
      <c r="CN253" s="1326" t="str">
        <f t="shared" si="650"/>
        <v/>
      </c>
      <c r="CO253" s="1326" t="str">
        <f t="shared" si="650"/>
        <v/>
      </c>
      <c r="CP253" s="1326" t="str">
        <f t="shared" si="650"/>
        <v/>
      </c>
      <c r="CQ253" s="1326" t="str">
        <f t="shared" si="650"/>
        <v/>
      </c>
      <c r="CR253" s="1326" t="str">
        <f t="shared" si="650"/>
        <v/>
      </c>
      <c r="CS253" s="1325" t="str">
        <f t="shared" si="650"/>
        <v/>
      </c>
      <c r="CT253" s="1328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4" t="str">
        <f t="shared" si="651"/>
        <v/>
      </c>
      <c r="CE254" s="1325" t="str">
        <f t="shared" si="650"/>
        <v/>
      </c>
      <c r="CF254" s="1326" t="str">
        <f t="shared" si="650"/>
        <v/>
      </c>
      <c r="CG254" s="1326" t="str">
        <f t="shared" si="650"/>
        <v/>
      </c>
      <c r="CH254" s="1326" t="str">
        <f t="shared" si="650"/>
        <v/>
      </c>
      <c r="CI254" s="1326" t="str">
        <f t="shared" si="650"/>
        <v/>
      </c>
      <c r="CJ254" s="1326" t="str">
        <f t="shared" si="650"/>
        <v/>
      </c>
      <c r="CK254" s="1327" t="str">
        <f t="shared" si="650"/>
        <v/>
      </c>
      <c r="CL254" s="1327" t="str">
        <f t="shared" si="650"/>
        <v/>
      </c>
      <c r="CM254" s="1327" t="str">
        <f t="shared" si="650"/>
        <v/>
      </c>
      <c r="CN254" s="1326" t="str">
        <f t="shared" si="650"/>
        <v/>
      </c>
      <c r="CO254" s="1326" t="str">
        <f t="shared" si="650"/>
        <v/>
      </c>
      <c r="CP254" s="1326" t="str">
        <f t="shared" si="650"/>
        <v/>
      </c>
      <c r="CQ254" s="1326" t="str">
        <f t="shared" si="650"/>
        <v/>
      </c>
      <c r="CR254" s="1326" t="str">
        <f t="shared" si="650"/>
        <v/>
      </c>
      <c r="CS254" s="1325" t="str">
        <f t="shared" si="650"/>
        <v/>
      </c>
      <c r="CT254" s="1328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4" t="str">
        <f t="shared" si="651"/>
        <v/>
      </c>
      <c r="CE255" s="1325" t="str">
        <f t="shared" si="650"/>
        <v/>
      </c>
      <c r="CF255" s="1326" t="str">
        <f t="shared" si="650"/>
        <v/>
      </c>
      <c r="CG255" s="1326" t="str">
        <f t="shared" si="650"/>
        <v/>
      </c>
      <c r="CH255" s="1326" t="str">
        <f t="shared" si="650"/>
        <v/>
      </c>
      <c r="CI255" s="1326" t="str">
        <f t="shared" si="650"/>
        <v/>
      </c>
      <c r="CJ255" s="1326" t="str">
        <f t="shared" si="650"/>
        <v/>
      </c>
      <c r="CK255" s="1327" t="str">
        <f t="shared" si="650"/>
        <v/>
      </c>
      <c r="CL255" s="1327" t="str">
        <f t="shared" si="650"/>
        <v/>
      </c>
      <c r="CM255" s="1327" t="str">
        <f t="shared" si="650"/>
        <v/>
      </c>
      <c r="CN255" s="1326" t="str">
        <f t="shared" si="650"/>
        <v/>
      </c>
      <c r="CO255" s="1326" t="str">
        <f t="shared" si="650"/>
        <v/>
      </c>
      <c r="CP255" s="1326" t="str">
        <f t="shared" si="650"/>
        <v/>
      </c>
      <c r="CQ255" s="1326" t="str">
        <f t="shared" si="650"/>
        <v/>
      </c>
      <c r="CR255" s="1326" t="str">
        <f t="shared" si="650"/>
        <v/>
      </c>
      <c r="CS255" s="1325" t="str">
        <f t="shared" si="650"/>
        <v/>
      </c>
      <c r="CT255" s="1328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64"/>
        <v/>
      </c>
      <c r="CG256" s="1331" t="str">
        <f t="shared" si="664"/>
        <v/>
      </c>
      <c r="CH256" s="1331" t="str">
        <f t="shared" si="664"/>
        <v/>
      </c>
      <c r="CI256" s="1331" t="str">
        <f t="shared" si="664"/>
        <v/>
      </c>
      <c r="CJ256" s="1331" t="str">
        <f t="shared" si="664"/>
        <v/>
      </c>
      <c r="CK256" s="1332" t="str">
        <f t="shared" si="664"/>
        <v/>
      </c>
      <c r="CL256" s="1332" t="str">
        <f t="shared" si="664"/>
        <v/>
      </c>
      <c r="CM256" s="1332" t="str">
        <f t="shared" si="664"/>
        <v/>
      </c>
      <c r="CN256" s="1331" t="str">
        <f t="shared" si="664"/>
        <v/>
      </c>
      <c r="CO256" s="1331" t="str">
        <f t="shared" si="664"/>
        <v/>
      </c>
      <c r="CP256" s="1331" t="str">
        <f t="shared" si="664"/>
        <v/>
      </c>
      <c r="CQ256" s="1331" t="str">
        <f t="shared" si="664"/>
        <v/>
      </c>
      <c r="CR256" s="1331" t="str">
        <f t="shared" si="664"/>
        <v/>
      </c>
      <c r="CS256" s="1330" t="str">
        <f t="shared" si="664"/>
        <v/>
      </c>
      <c r="CT256" s="1333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4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64"/>
        <v/>
      </c>
      <c r="CF257" s="1326" t="str">
        <f t="shared" si="664"/>
        <v/>
      </c>
      <c r="CG257" s="1326" t="str">
        <f t="shared" si="664"/>
        <v/>
      </c>
      <c r="CH257" s="1326" t="str">
        <f t="shared" si="664"/>
        <v/>
      </c>
      <c r="CI257" s="1326" t="str">
        <f t="shared" si="664"/>
        <v/>
      </c>
      <c r="CJ257" s="1326" t="str">
        <f t="shared" si="664"/>
        <v/>
      </c>
      <c r="CK257" s="1327" t="str">
        <f t="shared" si="664"/>
        <v/>
      </c>
      <c r="CL257" s="1327">
        <f t="shared" si="664"/>
        <v>500</v>
      </c>
      <c r="CM257" s="1327">
        <f t="shared" si="664"/>
        <v>750</v>
      </c>
      <c r="CN257" s="1326" t="str">
        <f t="shared" si="664"/>
        <v/>
      </c>
      <c r="CO257" s="1326" t="str">
        <f t="shared" si="664"/>
        <v/>
      </c>
      <c r="CP257" s="1326" t="str">
        <f t="shared" si="664"/>
        <v/>
      </c>
      <c r="CQ257" s="1326" t="str">
        <f t="shared" si="664"/>
        <v/>
      </c>
      <c r="CR257" s="1326" t="str">
        <f t="shared" si="664"/>
        <v/>
      </c>
      <c r="CS257" s="1325" t="str">
        <f t="shared" si="664"/>
        <v/>
      </c>
      <c r="CT257" s="1328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4">
        <f t="shared" si="665"/>
        <v>3500</v>
      </c>
      <c r="CE258" s="1325">
        <f t="shared" si="664"/>
        <v>3500</v>
      </c>
      <c r="CF258" s="1326">
        <f t="shared" si="664"/>
        <v>3500</v>
      </c>
      <c r="CG258" s="1326">
        <f t="shared" si="664"/>
        <v>3500</v>
      </c>
      <c r="CH258" s="1326">
        <f t="shared" si="664"/>
        <v>3500</v>
      </c>
      <c r="CI258" s="1326">
        <f t="shared" si="664"/>
        <v>3500</v>
      </c>
      <c r="CJ258" s="1326">
        <f t="shared" si="664"/>
        <v>3500</v>
      </c>
      <c r="CK258" s="1327">
        <f t="shared" si="664"/>
        <v>3500</v>
      </c>
      <c r="CL258" s="1327">
        <f t="shared" si="664"/>
        <v>3500</v>
      </c>
      <c r="CM258" s="1327">
        <f t="shared" si="664"/>
        <v>3500</v>
      </c>
      <c r="CN258" s="1326">
        <f t="shared" si="664"/>
        <v>3500</v>
      </c>
      <c r="CO258" s="1326">
        <f t="shared" si="664"/>
        <v>3500</v>
      </c>
      <c r="CP258" s="1326">
        <f t="shared" si="664"/>
        <v>3500</v>
      </c>
      <c r="CQ258" s="1326">
        <f t="shared" si="664"/>
        <v>3500</v>
      </c>
      <c r="CR258" s="1326">
        <f t="shared" si="664"/>
        <v>3500</v>
      </c>
      <c r="CS258" s="1325">
        <f t="shared" si="664"/>
        <v>3500</v>
      </c>
      <c r="CT258" s="1328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4" t="str">
        <f t="shared" si="665"/>
        <v/>
      </c>
      <c r="CE259" s="1325" t="str">
        <f t="shared" si="664"/>
        <v/>
      </c>
      <c r="CF259" s="1326" t="str">
        <f t="shared" si="664"/>
        <v/>
      </c>
      <c r="CG259" s="1326" t="str">
        <f t="shared" si="664"/>
        <v/>
      </c>
      <c r="CH259" s="1326" t="str">
        <f t="shared" si="664"/>
        <v/>
      </c>
      <c r="CI259" s="1326" t="str">
        <f t="shared" si="664"/>
        <v/>
      </c>
      <c r="CJ259" s="1326" t="str">
        <f t="shared" si="664"/>
        <v/>
      </c>
      <c r="CK259" s="1327" t="str">
        <f t="shared" si="664"/>
        <v/>
      </c>
      <c r="CL259" s="1327">
        <f t="shared" si="664"/>
        <v>150</v>
      </c>
      <c r="CM259" s="1327">
        <f t="shared" si="664"/>
        <v>500</v>
      </c>
      <c r="CN259" s="1326" t="str">
        <f t="shared" si="664"/>
        <v/>
      </c>
      <c r="CO259" s="1326" t="str">
        <f t="shared" si="664"/>
        <v/>
      </c>
      <c r="CP259" s="1326" t="str">
        <f t="shared" si="664"/>
        <v/>
      </c>
      <c r="CQ259" s="1326" t="str">
        <f t="shared" si="664"/>
        <v/>
      </c>
      <c r="CR259" s="1326" t="str">
        <f t="shared" si="664"/>
        <v/>
      </c>
      <c r="CS259" s="1325" t="str">
        <f t="shared" si="664"/>
        <v/>
      </c>
      <c r="CT259" s="1328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4" t="str">
        <f t="shared" si="665"/>
        <v/>
      </c>
      <c r="CE260" s="1325" t="str">
        <f t="shared" si="664"/>
        <v/>
      </c>
      <c r="CF260" s="1326" t="str">
        <f t="shared" si="664"/>
        <v/>
      </c>
      <c r="CG260" s="1326" t="str">
        <f t="shared" si="664"/>
        <v/>
      </c>
      <c r="CH260" s="1326" t="str">
        <f t="shared" si="664"/>
        <v/>
      </c>
      <c r="CI260" s="1326" t="str">
        <f t="shared" si="664"/>
        <v/>
      </c>
      <c r="CJ260" s="1326" t="str">
        <f t="shared" si="664"/>
        <v/>
      </c>
      <c r="CK260" s="1327" t="str">
        <f t="shared" si="664"/>
        <v/>
      </c>
      <c r="CL260" s="1327">
        <f t="shared" si="664"/>
        <v>1.6</v>
      </c>
      <c r="CM260" s="1327">
        <f t="shared" si="664"/>
        <v>2.4</v>
      </c>
      <c r="CN260" s="1326" t="str">
        <f t="shared" si="664"/>
        <v/>
      </c>
      <c r="CO260" s="1326" t="str">
        <f t="shared" si="664"/>
        <v/>
      </c>
      <c r="CP260" s="1326" t="str">
        <f t="shared" si="664"/>
        <v/>
      </c>
      <c r="CQ260" s="1326" t="str">
        <f t="shared" si="664"/>
        <v/>
      </c>
      <c r="CR260" s="1326" t="str">
        <f t="shared" si="664"/>
        <v/>
      </c>
      <c r="CS260" s="1325" t="str">
        <f t="shared" si="664"/>
        <v/>
      </c>
      <c r="CT260" s="1328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4" t="str">
        <f t="shared" si="665"/>
        <v/>
      </c>
      <c r="CE261" s="1325" t="str">
        <f t="shared" si="664"/>
        <v/>
      </c>
      <c r="CF261" s="1326" t="str">
        <f t="shared" si="664"/>
        <v/>
      </c>
      <c r="CG261" s="1326" t="str">
        <f t="shared" si="664"/>
        <v/>
      </c>
      <c r="CH261" s="1326" t="str">
        <f t="shared" si="664"/>
        <v/>
      </c>
      <c r="CI261" s="1326" t="str">
        <f t="shared" si="664"/>
        <v/>
      </c>
      <c r="CJ261" s="1326" t="str">
        <f t="shared" si="664"/>
        <v/>
      </c>
      <c r="CK261" s="1327" t="str">
        <f t="shared" si="664"/>
        <v/>
      </c>
      <c r="CL261" s="1327">
        <f t="shared" si="664"/>
        <v>360</v>
      </c>
      <c r="CM261" s="1327">
        <f t="shared" si="664"/>
        <v>800</v>
      </c>
      <c r="CN261" s="1326" t="str">
        <f t="shared" si="664"/>
        <v/>
      </c>
      <c r="CO261" s="1326" t="str">
        <f t="shared" si="664"/>
        <v/>
      </c>
      <c r="CP261" s="1326" t="str">
        <f t="shared" si="664"/>
        <v/>
      </c>
      <c r="CQ261" s="1326" t="str">
        <f t="shared" si="664"/>
        <v/>
      </c>
      <c r="CR261" s="1326" t="str">
        <f t="shared" si="664"/>
        <v/>
      </c>
      <c r="CS261" s="1325" t="str">
        <f t="shared" si="664"/>
        <v/>
      </c>
      <c r="CT261" s="1328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4" t="str">
        <f t="shared" si="665"/>
        <v/>
      </c>
      <c r="CE262" s="1325" t="str">
        <f t="shared" si="664"/>
        <v/>
      </c>
      <c r="CF262" s="1326" t="str">
        <f t="shared" si="664"/>
        <v/>
      </c>
      <c r="CG262" s="1326" t="str">
        <f t="shared" si="664"/>
        <v/>
      </c>
      <c r="CH262" s="1326" t="str">
        <f t="shared" si="664"/>
        <v/>
      </c>
      <c r="CI262" s="1326" t="str">
        <f t="shared" si="664"/>
        <v/>
      </c>
      <c r="CJ262" s="1326" t="str">
        <f t="shared" si="664"/>
        <v/>
      </c>
      <c r="CK262" s="1327" t="str">
        <f t="shared" si="664"/>
        <v/>
      </c>
      <c r="CL262" s="1327">
        <f t="shared" si="664"/>
        <v>0</v>
      </c>
      <c r="CM262" s="1327">
        <f t="shared" si="664"/>
        <v>0</v>
      </c>
      <c r="CN262" s="1326" t="str">
        <f t="shared" si="664"/>
        <v/>
      </c>
      <c r="CO262" s="1326" t="str">
        <f t="shared" si="664"/>
        <v/>
      </c>
      <c r="CP262" s="1326" t="str">
        <f t="shared" si="664"/>
        <v/>
      </c>
      <c r="CQ262" s="1326" t="str">
        <f t="shared" si="664"/>
        <v/>
      </c>
      <c r="CR262" s="1326" t="str">
        <f t="shared" si="664"/>
        <v/>
      </c>
      <c r="CS262" s="1325" t="str">
        <f t="shared" si="664"/>
        <v/>
      </c>
      <c r="CT262" s="1328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78"/>
        <v/>
      </c>
      <c r="CG263" s="1331" t="str">
        <f t="shared" si="678"/>
        <v/>
      </c>
      <c r="CH263" s="1331" t="str">
        <f t="shared" si="678"/>
        <v/>
      </c>
      <c r="CI263" s="1331" t="str">
        <f t="shared" si="678"/>
        <v/>
      </c>
      <c r="CJ263" s="1331" t="str">
        <f t="shared" si="678"/>
        <v/>
      </c>
      <c r="CK263" s="1332" t="str">
        <f t="shared" si="678"/>
        <v/>
      </c>
      <c r="CL263" s="1332">
        <f t="shared" si="678"/>
        <v>0.15981735159817353</v>
      </c>
      <c r="CM263" s="1332">
        <f t="shared" si="678"/>
        <v>0.16307893020221786</v>
      </c>
      <c r="CN263" s="1331" t="str">
        <f t="shared" si="678"/>
        <v/>
      </c>
      <c r="CO263" s="1331" t="str">
        <f t="shared" si="678"/>
        <v/>
      </c>
      <c r="CP263" s="1331" t="str">
        <f t="shared" si="678"/>
        <v/>
      </c>
      <c r="CQ263" s="1331" t="str">
        <f t="shared" si="678"/>
        <v/>
      </c>
      <c r="CR263" s="1331" t="str">
        <f t="shared" si="678"/>
        <v/>
      </c>
      <c r="CS263" s="1330" t="str">
        <f t="shared" si="678"/>
        <v/>
      </c>
      <c r="CT263" s="1333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4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78"/>
        <v/>
      </c>
      <c r="CF264" s="1326" t="str">
        <f t="shared" si="678"/>
        <v/>
      </c>
      <c r="CG264" s="1326" t="str">
        <f t="shared" si="678"/>
        <v/>
      </c>
      <c r="CH264" s="1326" t="str">
        <f t="shared" si="678"/>
        <v/>
      </c>
      <c r="CI264" s="1326" t="str">
        <f t="shared" si="678"/>
        <v/>
      </c>
      <c r="CJ264" s="1326" t="str">
        <f t="shared" si="678"/>
        <v/>
      </c>
      <c r="CK264" s="1327" t="str">
        <f t="shared" si="678"/>
        <v/>
      </c>
      <c r="CL264" s="1327" t="str">
        <f t="shared" si="678"/>
        <v/>
      </c>
      <c r="CM264" s="1327" t="str">
        <f t="shared" si="678"/>
        <v/>
      </c>
      <c r="CN264" s="1326" t="str">
        <f t="shared" si="678"/>
        <v/>
      </c>
      <c r="CO264" s="1326" t="str">
        <f t="shared" si="678"/>
        <v/>
      </c>
      <c r="CP264" s="1326" t="str">
        <f t="shared" si="678"/>
        <v/>
      </c>
      <c r="CQ264" s="1326" t="str">
        <f t="shared" si="678"/>
        <v/>
      </c>
      <c r="CR264" s="1326" t="str">
        <f t="shared" si="678"/>
        <v/>
      </c>
      <c r="CS264" s="1325" t="str">
        <f t="shared" si="678"/>
        <v/>
      </c>
      <c r="CT264" s="1328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4">
        <f t="shared" si="679"/>
        <v>3400</v>
      </c>
      <c r="CE265" s="1325">
        <f t="shared" si="678"/>
        <v>3400</v>
      </c>
      <c r="CF265" s="1326">
        <f t="shared" si="678"/>
        <v>3400</v>
      </c>
      <c r="CG265" s="1326">
        <f t="shared" si="678"/>
        <v>3400</v>
      </c>
      <c r="CH265" s="1326">
        <f t="shared" si="678"/>
        <v>3400</v>
      </c>
      <c r="CI265" s="1326">
        <f t="shared" si="678"/>
        <v>3400</v>
      </c>
      <c r="CJ265" s="1326">
        <f t="shared" si="678"/>
        <v>3400</v>
      </c>
      <c r="CK265" s="1327">
        <f t="shared" si="678"/>
        <v>3400</v>
      </c>
      <c r="CL265" s="1327">
        <f t="shared" si="678"/>
        <v>3400</v>
      </c>
      <c r="CM265" s="1327">
        <f t="shared" si="678"/>
        <v>3400</v>
      </c>
      <c r="CN265" s="1326">
        <f t="shared" si="678"/>
        <v>3400</v>
      </c>
      <c r="CO265" s="1326">
        <f t="shared" si="678"/>
        <v>3400</v>
      </c>
      <c r="CP265" s="1326">
        <f t="shared" si="678"/>
        <v>3400</v>
      </c>
      <c r="CQ265" s="1326">
        <f t="shared" si="678"/>
        <v>3400</v>
      </c>
      <c r="CR265" s="1326">
        <f t="shared" si="678"/>
        <v>3400</v>
      </c>
      <c r="CS265" s="1325">
        <f t="shared" si="678"/>
        <v>3400</v>
      </c>
      <c r="CT265" s="1328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4" t="str">
        <f t="shared" si="679"/>
        <v/>
      </c>
      <c r="CE266" s="1325" t="str">
        <f t="shared" si="678"/>
        <v/>
      </c>
      <c r="CF266" s="1326" t="str">
        <f t="shared" si="678"/>
        <v/>
      </c>
      <c r="CG266" s="1326" t="str">
        <f t="shared" si="678"/>
        <v/>
      </c>
      <c r="CH266" s="1326" t="str">
        <f t="shared" si="678"/>
        <v/>
      </c>
      <c r="CI266" s="1326" t="str">
        <f t="shared" si="678"/>
        <v/>
      </c>
      <c r="CJ266" s="1326" t="str">
        <f t="shared" si="678"/>
        <v/>
      </c>
      <c r="CK266" s="1327" t="str">
        <f t="shared" si="678"/>
        <v/>
      </c>
      <c r="CL266" s="1327" t="str">
        <f t="shared" si="678"/>
        <v/>
      </c>
      <c r="CM266" s="1327" t="str">
        <f t="shared" si="678"/>
        <v/>
      </c>
      <c r="CN266" s="1326" t="str">
        <f t="shared" si="678"/>
        <v/>
      </c>
      <c r="CO266" s="1326" t="str">
        <f t="shared" si="678"/>
        <v/>
      </c>
      <c r="CP266" s="1326" t="str">
        <f t="shared" si="678"/>
        <v/>
      </c>
      <c r="CQ266" s="1326" t="str">
        <f t="shared" si="678"/>
        <v/>
      </c>
      <c r="CR266" s="1326" t="str">
        <f t="shared" si="678"/>
        <v/>
      </c>
      <c r="CS266" s="1325" t="str">
        <f t="shared" si="678"/>
        <v/>
      </c>
      <c r="CT266" s="1328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4" t="str">
        <f t="shared" si="679"/>
        <v/>
      </c>
      <c r="CE267" s="1325" t="str">
        <f t="shared" si="678"/>
        <v/>
      </c>
      <c r="CF267" s="1326" t="str">
        <f t="shared" si="678"/>
        <v/>
      </c>
      <c r="CG267" s="1326" t="str">
        <f t="shared" si="678"/>
        <v/>
      </c>
      <c r="CH267" s="1326" t="str">
        <f t="shared" si="678"/>
        <v/>
      </c>
      <c r="CI267" s="1326" t="str">
        <f t="shared" si="678"/>
        <v/>
      </c>
      <c r="CJ267" s="1326" t="str">
        <f t="shared" si="678"/>
        <v/>
      </c>
      <c r="CK267" s="1327" t="str">
        <f t="shared" si="678"/>
        <v/>
      </c>
      <c r="CL267" s="1327" t="str">
        <f t="shared" si="678"/>
        <v/>
      </c>
      <c r="CM267" s="1327" t="str">
        <f t="shared" si="678"/>
        <v/>
      </c>
      <c r="CN267" s="1326" t="str">
        <f t="shared" si="678"/>
        <v/>
      </c>
      <c r="CO267" s="1326" t="str">
        <f t="shared" si="678"/>
        <v/>
      </c>
      <c r="CP267" s="1326" t="str">
        <f t="shared" si="678"/>
        <v/>
      </c>
      <c r="CQ267" s="1326" t="str">
        <f t="shared" si="678"/>
        <v/>
      </c>
      <c r="CR267" s="1326" t="str">
        <f t="shared" si="678"/>
        <v/>
      </c>
      <c r="CS267" s="1325" t="str">
        <f t="shared" si="678"/>
        <v/>
      </c>
      <c r="CT267" s="1328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4" t="str">
        <f t="shared" si="679"/>
        <v/>
      </c>
      <c r="CE268" s="1325" t="str">
        <f t="shared" si="678"/>
        <v/>
      </c>
      <c r="CF268" s="1326" t="str">
        <f t="shared" si="678"/>
        <v/>
      </c>
      <c r="CG268" s="1326" t="str">
        <f t="shared" si="678"/>
        <v/>
      </c>
      <c r="CH268" s="1326" t="str">
        <f t="shared" si="678"/>
        <v/>
      </c>
      <c r="CI268" s="1326" t="str">
        <f t="shared" si="678"/>
        <v/>
      </c>
      <c r="CJ268" s="1326" t="str">
        <f t="shared" si="678"/>
        <v/>
      </c>
      <c r="CK268" s="1327" t="str">
        <f t="shared" si="678"/>
        <v/>
      </c>
      <c r="CL268" s="1327" t="str">
        <f t="shared" si="678"/>
        <v/>
      </c>
      <c r="CM268" s="1327" t="str">
        <f t="shared" si="678"/>
        <v/>
      </c>
      <c r="CN268" s="1326" t="str">
        <f t="shared" si="678"/>
        <v/>
      </c>
      <c r="CO268" s="1326" t="str">
        <f t="shared" si="678"/>
        <v/>
      </c>
      <c r="CP268" s="1326" t="str">
        <f t="shared" si="678"/>
        <v/>
      </c>
      <c r="CQ268" s="1326" t="str">
        <f t="shared" si="678"/>
        <v/>
      </c>
      <c r="CR268" s="1326" t="str">
        <f t="shared" si="678"/>
        <v/>
      </c>
      <c r="CS268" s="1325" t="str">
        <f t="shared" si="678"/>
        <v/>
      </c>
      <c r="CT268" s="1328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4" t="str">
        <f t="shared" si="679"/>
        <v/>
      </c>
      <c r="CE269" s="1325" t="str">
        <f t="shared" si="678"/>
        <v/>
      </c>
      <c r="CF269" s="1326" t="str">
        <f t="shared" si="678"/>
        <v/>
      </c>
      <c r="CG269" s="1326" t="str">
        <f t="shared" si="678"/>
        <v/>
      </c>
      <c r="CH269" s="1326" t="str">
        <f t="shared" si="678"/>
        <v/>
      </c>
      <c r="CI269" s="1326" t="str">
        <f t="shared" si="678"/>
        <v/>
      </c>
      <c r="CJ269" s="1326" t="str">
        <f t="shared" si="678"/>
        <v/>
      </c>
      <c r="CK269" s="1327" t="str">
        <f t="shared" si="678"/>
        <v/>
      </c>
      <c r="CL269" s="1327" t="str">
        <f t="shared" si="678"/>
        <v/>
      </c>
      <c r="CM269" s="1327" t="str">
        <f t="shared" si="678"/>
        <v/>
      </c>
      <c r="CN269" s="1326" t="str">
        <f t="shared" si="678"/>
        <v/>
      </c>
      <c r="CO269" s="1326" t="str">
        <f t="shared" si="678"/>
        <v/>
      </c>
      <c r="CP269" s="1326" t="str">
        <f t="shared" si="678"/>
        <v/>
      </c>
      <c r="CQ269" s="1326" t="str">
        <f t="shared" si="678"/>
        <v/>
      </c>
      <c r="CR269" s="1326" t="str">
        <f t="shared" si="678"/>
        <v/>
      </c>
      <c r="CS269" s="1325" t="str">
        <f t="shared" si="678"/>
        <v/>
      </c>
      <c r="CT269" s="1328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92"/>
        <v/>
      </c>
      <c r="CG270" s="1331" t="str">
        <f t="shared" si="692"/>
        <v/>
      </c>
      <c r="CH270" s="1331" t="str">
        <f t="shared" si="692"/>
        <v/>
      </c>
      <c r="CI270" s="1331" t="str">
        <f t="shared" si="692"/>
        <v/>
      </c>
      <c r="CJ270" s="1331" t="str">
        <f t="shared" si="692"/>
        <v/>
      </c>
      <c r="CK270" s="1332" t="str">
        <f t="shared" si="692"/>
        <v/>
      </c>
      <c r="CL270" s="1332" t="str">
        <f t="shared" si="692"/>
        <v/>
      </c>
      <c r="CM270" s="1332" t="str">
        <f t="shared" si="692"/>
        <v/>
      </c>
      <c r="CN270" s="1331" t="str">
        <f t="shared" si="692"/>
        <v/>
      </c>
      <c r="CO270" s="1331" t="str">
        <f t="shared" si="692"/>
        <v/>
      </c>
      <c r="CP270" s="1331" t="str">
        <f t="shared" si="692"/>
        <v/>
      </c>
      <c r="CQ270" s="1331" t="str">
        <f t="shared" si="692"/>
        <v/>
      </c>
      <c r="CR270" s="1331" t="str">
        <f t="shared" si="692"/>
        <v/>
      </c>
      <c r="CS270" s="1330" t="str">
        <f t="shared" si="692"/>
        <v/>
      </c>
      <c r="CT270" s="1333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4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92"/>
        <v/>
      </c>
      <c r="CF271" s="1326" t="str">
        <f t="shared" si="692"/>
        <v/>
      </c>
      <c r="CG271" s="1326" t="str">
        <f t="shared" si="692"/>
        <v/>
      </c>
      <c r="CH271" s="1326" t="str">
        <f t="shared" si="692"/>
        <v/>
      </c>
      <c r="CI271" s="1326" t="str">
        <f t="shared" si="692"/>
        <v/>
      </c>
      <c r="CJ271" s="1326" t="str">
        <f t="shared" si="692"/>
        <v/>
      </c>
      <c r="CK271" s="1327">
        <f t="shared" si="692"/>
        <v>100</v>
      </c>
      <c r="CL271" s="1327">
        <f t="shared" si="692"/>
        <v>100</v>
      </c>
      <c r="CM271" s="1327">
        <f t="shared" si="692"/>
        <v>400</v>
      </c>
      <c r="CN271" s="1326" t="str">
        <f t="shared" si="692"/>
        <v/>
      </c>
      <c r="CO271" s="1326" t="str">
        <f t="shared" si="692"/>
        <v/>
      </c>
      <c r="CP271" s="1326" t="str">
        <f t="shared" si="692"/>
        <v/>
      </c>
      <c r="CQ271" s="1326" t="str">
        <f t="shared" si="692"/>
        <v/>
      </c>
      <c r="CR271" s="1326" t="str">
        <f t="shared" si="692"/>
        <v/>
      </c>
      <c r="CS271" s="1325" t="str">
        <f t="shared" si="692"/>
        <v/>
      </c>
      <c r="CT271" s="1328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4">
        <f t="shared" si="693"/>
        <v>3390</v>
      </c>
      <c r="CE272" s="1325">
        <f t="shared" si="692"/>
        <v>3390</v>
      </c>
      <c r="CF272" s="1326">
        <f t="shared" si="692"/>
        <v>3390</v>
      </c>
      <c r="CG272" s="1326">
        <f t="shared" si="692"/>
        <v>3390</v>
      </c>
      <c r="CH272" s="1326">
        <f t="shared" si="692"/>
        <v>3390</v>
      </c>
      <c r="CI272" s="1326">
        <f t="shared" si="692"/>
        <v>3390</v>
      </c>
      <c r="CJ272" s="1326">
        <f t="shared" si="692"/>
        <v>3390</v>
      </c>
      <c r="CK272" s="1327">
        <f t="shared" si="692"/>
        <v>3390</v>
      </c>
      <c r="CL272" s="1327">
        <f t="shared" si="692"/>
        <v>3390</v>
      </c>
      <c r="CM272" s="1327">
        <f t="shared" si="692"/>
        <v>3390</v>
      </c>
      <c r="CN272" s="1326">
        <f t="shared" si="692"/>
        <v>3390</v>
      </c>
      <c r="CO272" s="1326">
        <f t="shared" si="692"/>
        <v>3390</v>
      </c>
      <c r="CP272" s="1326">
        <f t="shared" si="692"/>
        <v>3390</v>
      </c>
      <c r="CQ272" s="1326">
        <f t="shared" si="692"/>
        <v>3390</v>
      </c>
      <c r="CR272" s="1326">
        <f t="shared" si="692"/>
        <v>3390</v>
      </c>
      <c r="CS272" s="1325">
        <f t="shared" si="692"/>
        <v>3390</v>
      </c>
      <c r="CT272" s="1328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4" t="str">
        <f t="shared" si="693"/>
        <v/>
      </c>
      <c r="CE273" s="1325" t="str">
        <f t="shared" si="692"/>
        <v/>
      </c>
      <c r="CF273" s="1326" t="str">
        <f t="shared" si="692"/>
        <v/>
      </c>
      <c r="CG273" s="1326" t="str">
        <f t="shared" si="692"/>
        <v/>
      </c>
      <c r="CH273" s="1326" t="str">
        <f t="shared" si="692"/>
        <v/>
      </c>
      <c r="CI273" s="1326" t="str">
        <f t="shared" si="692"/>
        <v/>
      </c>
      <c r="CJ273" s="1326" t="str">
        <f t="shared" si="692"/>
        <v/>
      </c>
      <c r="CK273" s="1327">
        <f t="shared" si="692"/>
        <v>50</v>
      </c>
      <c r="CL273" s="1327">
        <f t="shared" si="692"/>
        <v>50</v>
      </c>
      <c r="CM273" s="1327">
        <f t="shared" si="692"/>
        <v>250</v>
      </c>
      <c r="CN273" s="1326" t="str">
        <f t="shared" si="692"/>
        <v/>
      </c>
      <c r="CO273" s="1326" t="str">
        <f t="shared" si="692"/>
        <v/>
      </c>
      <c r="CP273" s="1326" t="str">
        <f t="shared" si="692"/>
        <v/>
      </c>
      <c r="CQ273" s="1326" t="str">
        <f t="shared" si="692"/>
        <v/>
      </c>
      <c r="CR273" s="1326" t="str">
        <f t="shared" si="692"/>
        <v/>
      </c>
      <c r="CS273" s="1325" t="str">
        <f t="shared" si="692"/>
        <v/>
      </c>
      <c r="CT273" s="1328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2" customFormat="1" ht="15.75" customHeight="1">
      <c r="A274" s="1680" t="s">
        <v>178</v>
      </c>
      <c r="B274" s="1681"/>
      <c r="C274" s="1681">
        <v>0</v>
      </c>
      <c r="D274" s="1681">
        <v>0</v>
      </c>
      <c r="E274" s="1681"/>
      <c r="F274" s="1681"/>
      <c r="G274" s="1681"/>
      <c r="H274" s="1681"/>
      <c r="I274" s="1681"/>
      <c r="J274" s="1681"/>
      <c r="K274" s="1681"/>
      <c r="L274" s="1681"/>
      <c r="M274" s="1681"/>
      <c r="N274" s="1681"/>
      <c r="O274" s="1681"/>
      <c r="P274" s="1681"/>
      <c r="Q274" s="1681"/>
      <c r="R274" s="1681"/>
      <c r="S274" s="1694"/>
      <c r="T274" s="1681">
        <v>0</v>
      </c>
      <c r="U274" s="1681">
        <v>0</v>
      </c>
      <c r="V274" s="1681">
        <v>0</v>
      </c>
      <c r="W274" s="1681"/>
      <c r="X274" s="1681"/>
      <c r="Y274" s="1681"/>
      <c r="Z274" s="1681"/>
      <c r="AA274" s="1681"/>
      <c r="AB274" s="1681"/>
      <c r="AC274" s="1681"/>
      <c r="AD274" s="1681"/>
      <c r="AE274" s="1681"/>
      <c r="AF274" s="1681"/>
      <c r="AG274" s="1699"/>
      <c r="AH274" s="1681"/>
      <c r="AI274" s="1681"/>
      <c r="AJ274" s="1681"/>
      <c r="AK274" s="1695"/>
      <c r="AL274" s="1681">
        <v>3</v>
      </c>
      <c r="AM274" s="1681">
        <v>7.2</v>
      </c>
      <c r="AN274" s="1681">
        <v>1.2</v>
      </c>
      <c r="AO274" s="1681"/>
      <c r="AP274" s="1681"/>
      <c r="AQ274" s="1681"/>
      <c r="AR274" s="1681"/>
      <c r="AS274" s="1681"/>
      <c r="AT274" s="1681"/>
      <c r="AU274" s="1681"/>
      <c r="AV274" s="1681"/>
      <c r="AW274" s="1681"/>
      <c r="AX274" s="1681"/>
      <c r="AY274" s="1681"/>
      <c r="AZ274" s="1681"/>
      <c r="BA274" s="1681"/>
      <c r="BB274" s="1681"/>
      <c r="BC274" s="1695"/>
      <c r="BD274" s="1681">
        <v>2.4</v>
      </c>
      <c r="BE274" s="1681">
        <v>0</v>
      </c>
      <c r="BF274" s="1681"/>
      <c r="BG274" s="1681">
        <v>10</v>
      </c>
      <c r="BH274" s="1681"/>
      <c r="BI274" s="1681"/>
      <c r="BJ274" s="1681"/>
      <c r="BK274" s="1681"/>
      <c r="BL274" s="1681"/>
      <c r="BM274" s="1681"/>
      <c r="BN274" s="1681"/>
      <c r="BO274" s="1681"/>
      <c r="BP274" s="1699"/>
      <c r="BQ274" s="1699"/>
      <c r="BR274" s="1681"/>
      <c r="BS274" s="1681"/>
      <c r="BT274" s="1681"/>
      <c r="BU274" s="1695"/>
      <c r="BV274" s="1681"/>
      <c r="BW274" s="1681">
        <v>3</v>
      </c>
      <c r="BX274" s="1681">
        <v>3</v>
      </c>
      <c r="BY274" s="1681">
        <v>3</v>
      </c>
      <c r="BZ274" s="1302" t="str">
        <f t="shared" si="574"/>
        <v/>
      </c>
      <c r="CA274" s="1302">
        <f t="shared" si="575"/>
        <v>0</v>
      </c>
      <c r="CB274" s="1302">
        <f t="shared" si="576"/>
        <v>2.9999999999999991</v>
      </c>
      <c r="CC274" s="1303">
        <f t="shared" si="577"/>
        <v>2.4000000000000004</v>
      </c>
      <c r="CD274" s="1362" t="str">
        <f t="shared" si="693"/>
        <v/>
      </c>
      <c r="CE274" s="1363" t="str">
        <f t="shared" si="692"/>
        <v/>
      </c>
      <c r="CF274" s="1364" t="str">
        <f t="shared" si="692"/>
        <v/>
      </c>
      <c r="CG274" s="1364" t="str">
        <f t="shared" si="692"/>
        <v/>
      </c>
      <c r="CH274" s="1364" t="str">
        <f t="shared" si="692"/>
        <v/>
      </c>
      <c r="CI274" s="1364" t="str">
        <f t="shared" si="692"/>
        <v/>
      </c>
      <c r="CJ274" s="1364" t="str">
        <f t="shared" si="692"/>
        <v/>
      </c>
      <c r="CK274" s="1365">
        <f t="shared" si="692"/>
        <v>1.2</v>
      </c>
      <c r="CL274" s="1365">
        <f t="shared" si="692"/>
        <v>3</v>
      </c>
      <c r="CM274" s="1365">
        <f t="shared" si="692"/>
        <v>7.2</v>
      </c>
      <c r="CN274" s="1364" t="str">
        <f t="shared" si="692"/>
        <v/>
      </c>
      <c r="CO274" s="1364" t="str">
        <f t="shared" si="692"/>
        <v/>
      </c>
      <c r="CP274" s="1364" t="str">
        <f t="shared" si="692"/>
        <v/>
      </c>
      <c r="CQ274" s="1364" t="str">
        <f t="shared" si="692"/>
        <v/>
      </c>
      <c r="CR274" s="1364" t="str">
        <f t="shared" si="692"/>
        <v/>
      </c>
      <c r="CS274" s="1363" t="str">
        <f t="shared" si="692"/>
        <v/>
      </c>
      <c r="CT274" s="1366" t="str">
        <f t="shared" si="692"/>
        <v/>
      </c>
      <c r="CU274" s="1683" t="str">
        <f t="shared" si="588"/>
        <v/>
      </c>
      <c r="CV274" s="1684" t="str">
        <f t="shared" si="589"/>
        <v/>
      </c>
      <c r="CW274" s="1685" t="str">
        <f t="shared" si="590"/>
        <v/>
      </c>
      <c r="CX274" s="1685" t="str">
        <f t="shared" si="591"/>
        <v/>
      </c>
      <c r="CY274" s="1685" t="str">
        <f t="shared" si="592"/>
        <v/>
      </c>
      <c r="CZ274" s="1685" t="str">
        <f t="shared" si="593"/>
        <v/>
      </c>
      <c r="DA274" s="1685" t="str">
        <f t="shared" si="594"/>
        <v/>
      </c>
      <c r="DB274" s="1686">
        <f t="shared" si="595"/>
        <v>0</v>
      </c>
      <c r="DC274" s="1686">
        <f t="shared" si="596"/>
        <v>2.4</v>
      </c>
      <c r="DD274" s="1686">
        <f t="shared" si="597"/>
        <v>10</v>
      </c>
      <c r="DE274" s="1685" t="str">
        <f t="shared" si="598"/>
        <v/>
      </c>
      <c r="DF274" s="1685" t="str">
        <f t="shared" si="599"/>
        <v/>
      </c>
      <c r="DG274" s="1685" t="str">
        <f t="shared" si="600"/>
        <v/>
      </c>
      <c r="DH274" s="1685" t="str">
        <f t="shared" si="601"/>
        <v/>
      </c>
      <c r="DI274" s="1685" t="str">
        <f t="shared" si="602"/>
        <v/>
      </c>
      <c r="DJ274" s="1684" t="str">
        <f t="shared" si="603"/>
        <v/>
      </c>
      <c r="DK274" s="1683" t="str">
        <f t="shared" si="604"/>
        <v/>
      </c>
      <c r="DL274" s="1687">
        <f t="shared" si="605"/>
        <v>2</v>
      </c>
      <c r="DM274" s="1688">
        <f t="shared" si="606"/>
        <v>3</v>
      </c>
      <c r="DN274" s="1688">
        <f t="shared" si="607"/>
        <v>3</v>
      </c>
      <c r="DO274" s="1688">
        <f t="shared" si="608"/>
        <v>3</v>
      </c>
      <c r="DP274" s="1689"/>
      <c r="DQ274" s="1690"/>
      <c r="DR274" s="1690"/>
      <c r="DS274" s="1690"/>
      <c r="DT274" s="1690"/>
      <c r="DU274" s="1690"/>
      <c r="DV274" s="1690"/>
      <c r="DW274" s="1690"/>
      <c r="DX274" s="1690"/>
      <c r="DY274" s="1691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4" t="str">
        <f t="shared" si="693"/>
        <v/>
      </c>
      <c r="CE275" s="1325" t="str">
        <f t="shared" si="692"/>
        <v/>
      </c>
      <c r="CF275" s="1326" t="str">
        <f t="shared" si="692"/>
        <v/>
      </c>
      <c r="CG275" s="1326" t="str">
        <f t="shared" si="692"/>
        <v/>
      </c>
      <c r="CH275" s="1326" t="str">
        <f t="shared" si="692"/>
        <v/>
      </c>
      <c r="CI275" s="1326" t="str">
        <f t="shared" si="692"/>
        <v/>
      </c>
      <c r="CJ275" s="1326" t="str">
        <f t="shared" si="692"/>
        <v/>
      </c>
      <c r="CK275" s="1327">
        <f t="shared" si="692"/>
        <v>60</v>
      </c>
      <c r="CL275" s="1327">
        <f t="shared" si="692"/>
        <v>150</v>
      </c>
      <c r="CM275" s="1327">
        <f t="shared" si="692"/>
        <v>1800</v>
      </c>
      <c r="CN275" s="1326" t="str">
        <f t="shared" si="692"/>
        <v/>
      </c>
      <c r="CO275" s="1326" t="str">
        <f t="shared" si="692"/>
        <v/>
      </c>
      <c r="CP275" s="1326" t="str">
        <f t="shared" si="692"/>
        <v/>
      </c>
      <c r="CQ275" s="1326" t="str">
        <f t="shared" si="692"/>
        <v/>
      </c>
      <c r="CR275" s="1326" t="str">
        <f t="shared" si="692"/>
        <v/>
      </c>
      <c r="CS275" s="1325" t="str">
        <f t="shared" si="692"/>
        <v/>
      </c>
      <c r="CT275" s="1328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4" t="str">
        <f t="shared" si="693"/>
        <v/>
      </c>
      <c r="CE276" s="1325" t="str">
        <f t="shared" si="692"/>
        <v/>
      </c>
      <c r="CF276" s="1326" t="str">
        <f t="shared" si="692"/>
        <v/>
      </c>
      <c r="CG276" s="1326" t="str">
        <f t="shared" si="692"/>
        <v/>
      </c>
      <c r="CH276" s="1326" t="str">
        <f t="shared" si="692"/>
        <v/>
      </c>
      <c r="CI276" s="1326" t="str">
        <f t="shared" si="692"/>
        <v/>
      </c>
      <c r="CJ276" s="1326" t="str">
        <f t="shared" si="692"/>
        <v/>
      </c>
      <c r="CK276" s="1327">
        <f t="shared" si="692"/>
        <v>0</v>
      </c>
      <c r="CL276" s="1327">
        <f t="shared" si="692"/>
        <v>20</v>
      </c>
      <c r="CM276" s="1327">
        <f t="shared" si="692"/>
        <v>50</v>
      </c>
      <c r="CN276" s="1326" t="str">
        <f t="shared" si="692"/>
        <v/>
      </c>
      <c r="CO276" s="1326" t="str">
        <f t="shared" si="692"/>
        <v/>
      </c>
      <c r="CP276" s="1326" t="str">
        <f t="shared" si="692"/>
        <v/>
      </c>
      <c r="CQ276" s="1326" t="str">
        <f t="shared" si="692"/>
        <v/>
      </c>
      <c r="CR276" s="1326" t="str">
        <f t="shared" si="692"/>
        <v/>
      </c>
      <c r="CS276" s="1325" t="str">
        <f t="shared" si="692"/>
        <v/>
      </c>
      <c r="CT276" s="1328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06"/>
        <v/>
      </c>
      <c r="CG277" s="1331" t="str">
        <f t="shared" si="706"/>
        <v/>
      </c>
      <c r="CH277" s="1331" t="str">
        <f t="shared" si="706"/>
        <v/>
      </c>
      <c r="CI277" s="1331" t="str">
        <f t="shared" si="706"/>
        <v/>
      </c>
      <c r="CJ277" s="1331" t="str">
        <f t="shared" si="706"/>
        <v/>
      </c>
      <c r="CK277" s="1332">
        <f t="shared" si="706"/>
        <v>0</v>
      </c>
      <c r="CL277" s="1332">
        <f t="shared" si="706"/>
        <v>1.6585127201565558E-2</v>
      </c>
      <c r="CM277" s="1332">
        <f t="shared" si="706"/>
        <v>6.634050880626223E-2</v>
      </c>
      <c r="CN277" s="1331" t="str">
        <f t="shared" si="706"/>
        <v/>
      </c>
      <c r="CO277" s="1331" t="str">
        <f t="shared" si="706"/>
        <v/>
      </c>
      <c r="CP277" s="1331" t="str">
        <f t="shared" si="706"/>
        <v/>
      </c>
      <c r="CQ277" s="1331" t="str">
        <f t="shared" si="706"/>
        <v/>
      </c>
      <c r="CR277" s="1331" t="str">
        <f t="shared" si="706"/>
        <v/>
      </c>
      <c r="CS277" s="1330" t="str">
        <f t="shared" si="706"/>
        <v/>
      </c>
      <c r="CT277" s="1333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4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06"/>
        <v/>
      </c>
      <c r="CF278" s="1326" t="str">
        <f t="shared" si="706"/>
        <v/>
      </c>
      <c r="CG278" s="1326" t="str">
        <f t="shared" si="706"/>
        <v/>
      </c>
      <c r="CH278" s="1326" t="str">
        <f t="shared" si="706"/>
        <v/>
      </c>
      <c r="CI278" s="1326" t="str">
        <f t="shared" si="706"/>
        <v/>
      </c>
      <c r="CJ278" s="1326" t="str">
        <f t="shared" si="706"/>
        <v/>
      </c>
      <c r="CK278" s="1327" t="str">
        <f t="shared" si="706"/>
        <v/>
      </c>
      <c r="CL278" s="1327">
        <f t="shared" si="706"/>
        <v>200</v>
      </c>
      <c r="CM278" s="1327" t="str">
        <f t="shared" si="706"/>
        <v/>
      </c>
      <c r="CN278" s="1326" t="str">
        <f t="shared" si="706"/>
        <v/>
      </c>
      <c r="CO278" s="1326" t="str">
        <f t="shared" si="706"/>
        <v/>
      </c>
      <c r="CP278" s="1326" t="str">
        <f t="shared" si="706"/>
        <v/>
      </c>
      <c r="CQ278" s="1326" t="str">
        <f t="shared" si="706"/>
        <v/>
      </c>
      <c r="CR278" s="1326" t="str">
        <f t="shared" si="706"/>
        <v/>
      </c>
      <c r="CS278" s="1325" t="str">
        <f t="shared" si="706"/>
        <v/>
      </c>
      <c r="CT278" s="1328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4">
        <f t="shared" si="707"/>
        <v>3630</v>
      </c>
      <c r="CE279" s="1325">
        <f t="shared" si="706"/>
        <v>3630</v>
      </c>
      <c r="CF279" s="1326">
        <f t="shared" si="706"/>
        <v>3630</v>
      </c>
      <c r="CG279" s="1326">
        <f t="shared" si="706"/>
        <v>3630</v>
      </c>
      <c r="CH279" s="1326">
        <f t="shared" si="706"/>
        <v>3630</v>
      </c>
      <c r="CI279" s="1326">
        <f t="shared" si="706"/>
        <v>3630</v>
      </c>
      <c r="CJ279" s="1326">
        <f t="shared" si="706"/>
        <v>3630</v>
      </c>
      <c r="CK279" s="1327">
        <f t="shared" si="706"/>
        <v>3630</v>
      </c>
      <c r="CL279" s="1327">
        <f t="shared" si="706"/>
        <v>3630</v>
      </c>
      <c r="CM279" s="1327">
        <f t="shared" si="706"/>
        <v>3630</v>
      </c>
      <c r="CN279" s="1326">
        <f t="shared" si="706"/>
        <v>3630</v>
      </c>
      <c r="CO279" s="1326">
        <f t="shared" si="706"/>
        <v>3630</v>
      </c>
      <c r="CP279" s="1326">
        <f t="shared" si="706"/>
        <v>3630</v>
      </c>
      <c r="CQ279" s="1326">
        <f t="shared" si="706"/>
        <v>3630</v>
      </c>
      <c r="CR279" s="1326">
        <f t="shared" si="706"/>
        <v>3630</v>
      </c>
      <c r="CS279" s="1325">
        <f t="shared" si="706"/>
        <v>3630</v>
      </c>
      <c r="CT279" s="1328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4" t="str">
        <f t="shared" si="707"/>
        <v/>
      </c>
      <c r="CE280" s="1325" t="str">
        <f t="shared" si="706"/>
        <v/>
      </c>
      <c r="CF280" s="1326" t="str">
        <f t="shared" si="706"/>
        <v/>
      </c>
      <c r="CG280" s="1326" t="str">
        <f t="shared" si="706"/>
        <v/>
      </c>
      <c r="CH280" s="1326" t="str">
        <f t="shared" si="706"/>
        <v/>
      </c>
      <c r="CI280" s="1326" t="str">
        <f t="shared" si="706"/>
        <v/>
      </c>
      <c r="CJ280" s="1326" t="str">
        <f t="shared" si="706"/>
        <v/>
      </c>
      <c r="CK280" s="1327" t="str">
        <f t="shared" si="706"/>
        <v/>
      </c>
      <c r="CL280" s="1327">
        <f t="shared" si="706"/>
        <v>0</v>
      </c>
      <c r="CM280" s="1327" t="str">
        <f t="shared" si="706"/>
        <v/>
      </c>
      <c r="CN280" s="1326" t="str">
        <f t="shared" si="706"/>
        <v/>
      </c>
      <c r="CO280" s="1326" t="str">
        <f t="shared" si="706"/>
        <v/>
      </c>
      <c r="CP280" s="1326" t="str">
        <f t="shared" si="706"/>
        <v/>
      </c>
      <c r="CQ280" s="1326" t="str">
        <f t="shared" si="706"/>
        <v/>
      </c>
      <c r="CR280" s="1326" t="str">
        <f t="shared" si="706"/>
        <v/>
      </c>
      <c r="CS280" s="1325" t="str">
        <f t="shared" si="706"/>
        <v/>
      </c>
      <c r="CT280" s="1328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4" t="str">
        <f t="shared" si="707"/>
        <v/>
      </c>
      <c r="CE281" s="1325" t="str">
        <f t="shared" si="706"/>
        <v/>
      </c>
      <c r="CF281" s="1326" t="str">
        <f t="shared" si="706"/>
        <v/>
      </c>
      <c r="CG281" s="1326" t="str">
        <f t="shared" si="706"/>
        <v/>
      </c>
      <c r="CH281" s="1326" t="str">
        <f t="shared" si="706"/>
        <v/>
      </c>
      <c r="CI281" s="1326" t="str">
        <f t="shared" si="706"/>
        <v/>
      </c>
      <c r="CJ281" s="1326" t="str">
        <f t="shared" si="706"/>
        <v/>
      </c>
      <c r="CK281" s="1327" t="str">
        <f t="shared" si="706"/>
        <v/>
      </c>
      <c r="CL281" s="1327">
        <f t="shared" si="706"/>
        <v>0</v>
      </c>
      <c r="CM281" s="1327" t="str">
        <f t="shared" si="706"/>
        <v/>
      </c>
      <c r="CN281" s="1326" t="str">
        <f t="shared" si="706"/>
        <v/>
      </c>
      <c r="CO281" s="1326" t="str">
        <f t="shared" si="706"/>
        <v/>
      </c>
      <c r="CP281" s="1326" t="str">
        <f t="shared" si="706"/>
        <v/>
      </c>
      <c r="CQ281" s="1326" t="str">
        <f t="shared" si="706"/>
        <v/>
      </c>
      <c r="CR281" s="1326" t="str">
        <f t="shared" si="706"/>
        <v/>
      </c>
      <c r="CS281" s="1325" t="str">
        <f t="shared" si="706"/>
        <v/>
      </c>
      <c r="CT281" s="1328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4" t="str">
        <f t="shared" si="707"/>
        <v/>
      </c>
      <c r="CE282" s="1325" t="str">
        <f t="shared" si="706"/>
        <v/>
      </c>
      <c r="CF282" s="1326" t="str">
        <f t="shared" si="706"/>
        <v/>
      </c>
      <c r="CG282" s="1326" t="str">
        <f t="shared" si="706"/>
        <v/>
      </c>
      <c r="CH282" s="1326" t="str">
        <f t="shared" si="706"/>
        <v/>
      </c>
      <c r="CI282" s="1326" t="str">
        <f t="shared" si="706"/>
        <v/>
      </c>
      <c r="CJ282" s="1326" t="str">
        <f t="shared" si="706"/>
        <v/>
      </c>
      <c r="CK282" s="1327" t="str">
        <f t="shared" si="706"/>
        <v/>
      </c>
      <c r="CL282" s="1327">
        <f t="shared" si="706"/>
        <v>0</v>
      </c>
      <c r="CM282" s="1327" t="str">
        <f t="shared" si="706"/>
        <v/>
      </c>
      <c r="CN282" s="1326" t="str">
        <f t="shared" si="706"/>
        <v/>
      </c>
      <c r="CO282" s="1326" t="str">
        <f t="shared" si="706"/>
        <v/>
      </c>
      <c r="CP282" s="1326" t="str">
        <f t="shared" si="706"/>
        <v/>
      </c>
      <c r="CQ282" s="1326" t="str">
        <f t="shared" si="706"/>
        <v/>
      </c>
      <c r="CR282" s="1326" t="str">
        <f t="shared" si="706"/>
        <v/>
      </c>
      <c r="CS282" s="1325" t="str">
        <f t="shared" si="706"/>
        <v/>
      </c>
      <c r="CT282" s="1328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4" t="str">
        <f t="shared" si="707"/>
        <v/>
      </c>
      <c r="CE283" s="1325" t="str">
        <f t="shared" si="706"/>
        <v/>
      </c>
      <c r="CF283" s="1326" t="str">
        <f t="shared" si="706"/>
        <v/>
      </c>
      <c r="CG283" s="1326" t="str">
        <f t="shared" si="706"/>
        <v/>
      </c>
      <c r="CH283" s="1326" t="str">
        <f t="shared" si="706"/>
        <v/>
      </c>
      <c r="CI283" s="1326" t="str">
        <f t="shared" si="706"/>
        <v/>
      </c>
      <c r="CJ283" s="1326" t="str">
        <f t="shared" si="706"/>
        <v/>
      </c>
      <c r="CK283" s="1327" t="str">
        <f t="shared" si="706"/>
        <v/>
      </c>
      <c r="CL283" s="1327">
        <f t="shared" si="706"/>
        <v>100</v>
      </c>
      <c r="CM283" s="1327" t="str">
        <f t="shared" si="706"/>
        <v/>
      </c>
      <c r="CN283" s="1326" t="str">
        <f t="shared" si="706"/>
        <v/>
      </c>
      <c r="CO283" s="1326" t="str">
        <f t="shared" si="706"/>
        <v/>
      </c>
      <c r="CP283" s="1326" t="str">
        <f t="shared" si="706"/>
        <v/>
      </c>
      <c r="CQ283" s="1326" t="str">
        <f t="shared" si="706"/>
        <v/>
      </c>
      <c r="CR283" s="1326" t="str">
        <f t="shared" si="706"/>
        <v/>
      </c>
      <c r="CS283" s="1325" t="str">
        <f t="shared" si="706"/>
        <v/>
      </c>
      <c r="CT283" s="1328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0"/>
        <v/>
      </c>
      <c r="CG284" s="1331" t="str">
        <f t="shared" si="720"/>
        <v/>
      </c>
      <c r="CH284" s="1331" t="str">
        <f t="shared" si="720"/>
        <v/>
      </c>
      <c r="CI284" s="1331" t="str">
        <f t="shared" si="720"/>
        <v/>
      </c>
      <c r="CJ284" s="1331" t="str">
        <f t="shared" si="720"/>
        <v/>
      </c>
      <c r="CK284" s="1332" t="str">
        <f t="shared" si="720"/>
        <v/>
      </c>
      <c r="CL284" s="1332">
        <f t="shared" si="720"/>
        <v>9.4716242661448138E-2</v>
      </c>
      <c r="CM284" s="1332" t="str">
        <f t="shared" si="720"/>
        <v/>
      </c>
      <c r="CN284" s="1331" t="str">
        <f t="shared" si="720"/>
        <v/>
      </c>
      <c r="CO284" s="1331" t="str">
        <f t="shared" si="720"/>
        <v/>
      </c>
      <c r="CP284" s="1331" t="str">
        <f t="shared" si="720"/>
        <v/>
      </c>
      <c r="CQ284" s="1331" t="str">
        <f t="shared" si="720"/>
        <v/>
      </c>
      <c r="CR284" s="1331" t="str">
        <f t="shared" si="720"/>
        <v/>
      </c>
      <c r="CS284" s="1330" t="str">
        <f t="shared" si="720"/>
        <v/>
      </c>
      <c r="CT284" s="1333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4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0"/>
        <v/>
      </c>
      <c r="CF285" s="1326" t="str">
        <f t="shared" si="720"/>
        <v/>
      </c>
      <c r="CG285" s="1326" t="str">
        <f t="shared" si="720"/>
        <v/>
      </c>
      <c r="CH285" s="1326" t="str">
        <f t="shared" si="720"/>
        <v/>
      </c>
      <c r="CI285" s="1326" t="str">
        <f t="shared" si="720"/>
        <v/>
      </c>
      <c r="CJ285" s="1326" t="str">
        <f t="shared" si="720"/>
        <v/>
      </c>
      <c r="CK285" s="1327" t="str">
        <f t="shared" si="720"/>
        <v/>
      </c>
      <c r="CL285" s="1327" t="str">
        <f t="shared" si="720"/>
        <v/>
      </c>
      <c r="CM285" s="1327" t="str">
        <f t="shared" si="720"/>
        <v/>
      </c>
      <c r="CN285" s="1326" t="str">
        <f t="shared" si="720"/>
        <v/>
      </c>
      <c r="CO285" s="1326" t="str">
        <f t="shared" si="720"/>
        <v/>
      </c>
      <c r="CP285" s="1326" t="str">
        <f t="shared" si="720"/>
        <v/>
      </c>
      <c r="CQ285" s="1326" t="str">
        <f t="shared" si="720"/>
        <v/>
      </c>
      <c r="CR285" s="1326" t="str">
        <f t="shared" si="720"/>
        <v/>
      </c>
      <c r="CS285" s="1325" t="str">
        <f t="shared" si="720"/>
        <v/>
      </c>
      <c r="CT285" s="1328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4">
        <f t="shared" si="725"/>
        <v>3360</v>
      </c>
      <c r="CE286" s="1325">
        <f t="shared" si="720"/>
        <v>3360</v>
      </c>
      <c r="CF286" s="1326">
        <f t="shared" si="720"/>
        <v>3360</v>
      </c>
      <c r="CG286" s="1326">
        <f t="shared" si="720"/>
        <v>3360</v>
      </c>
      <c r="CH286" s="1326">
        <f t="shared" si="720"/>
        <v>3360</v>
      </c>
      <c r="CI286" s="1326">
        <f t="shared" si="720"/>
        <v>3360</v>
      </c>
      <c r="CJ286" s="1326">
        <f t="shared" si="720"/>
        <v>3360</v>
      </c>
      <c r="CK286" s="1327">
        <f t="shared" si="720"/>
        <v>3360</v>
      </c>
      <c r="CL286" s="1327">
        <f t="shared" si="720"/>
        <v>3360</v>
      </c>
      <c r="CM286" s="1327">
        <f t="shared" si="720"/>
        <v>3360</v>
      </c>
      <c r="CN286" s="1326">
        <f t="shared" si="720"/>
        <v>3360</v>
      </c>
      <c r="CO286" s="1326">
        <f t="shared" si="720"/>
        <v>3360</v>
      </c>
      <c r="CP286" s="1326">
        <f t="shared" si="720"/>
        <v>3360</v>
      </c>
      <c r="CQ286" s="1326">
        <f t="shared" si="720"/>
        <v>3360</v>
      </c>
      <c r="CR286" s="1326">
        <f t="shared" si="720"/>
        <v>3360</v>
      </c>
      <c r="CS286" s="1325">
        <f t="shared" si="720"/>
        <v>3360</v>
      </c>
      <c r="CT286" s="1328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4" t="str">
        <f t="shared" si="725"/>
        <v/>
      </c>
      <c r="CE287" s="1325" t="str">
        <f t="shared" si="720"/>
        <v/>
      </c>
      <c r="CF287" s="1326" t="str">
        <f t="shared" si="720"/>
        <v/>
      </c>
      <c r="CG287" s="1326" t="str">
        <f t="shared" si="720"/>
        <v/>
      </c>
      <c r="CH287" s="1326" t="str">
        <f t="shared" si="720"/>
        <v/>
      </c>
      <c r="CI287" s="1326" t="str">
        <f t="shared" si="720"/>
        <v/>
      </c>
      <c r="CJ287" s="1326" t="str">
        <f t="shared" si="720"/>
        <v/>
      </c>
      <c r="CK287" s="1327" t="str">
        <f t="shared" si="720"/>
        <v/>
      </c>
      <c r="CL287" s="1327" t="str">
        <f t="shared" si="720"/>
        <v/>
      </c>
      <c r="CM287" s="1327" t="str">
        <f t="shared" si="720"/>
        <v/>
      </c>
      <c r="CN287" s="1326" t="str">
        <f t="shared" si="720"/>
        <v/>
      </c>
      <c r="CO287" s="1326" t="str">
        <f t="shared" si="720"/>
        <v/>
      </c>
      <c r="CP287" s="1326" t="str">
        <f t="shared" si="720"/>
        <v/>
      </c>
      <c r="CQ287" s="1326" t="str">
        <f t="shared" si="720"/>
        <v/>
      </c>
      <c r="CR287" s="1326" t="str">
        <f t="shared" si="720"/>
        <v/>
      </c>
      <c r="CS287" s="1325" t="str">
        <f t="shared" si="720"/>
        <v/>
      </c>
      <c r="CT287" s="1328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4" t="str">
        <f t="shared" si="725"/>
        <v/>
      </c>
      <c r="CE288" s="1325" t="str">
        <f t="shared" si="720"/>
        <v/>
      </c>
      <c r="CF288" s="1326" t="str">
        <f t="shared" si="720"/>
        <v/>
      </c>
      <c r="CG288" s="1326" t="str">
        <f t="shared" si="720"/>
        <v/>
      </c>
      <c r="CH288" s="1326" t="str">
        <f t="shared" si="720"/>
        <v/>
      </c>
      <c r="CI288" s="1326" t="str">
        <f t="shared" si="720"/>
        <v/>
      </c>
      <c r="CJ288" s="1326" t="str">
        <f t="shared" si="720"/>
        <v/>
      </c>
      <c r="CK288" s="1327" t="str">
        <f t="shared" si="720"/>
        <v/>
      </c>
      <c r="CL288" s="1327" t="str">
        <f t="shared" si="720"/>
        <v/>
      </c>
      <c r="CM288" s="1327" t="str">
        <f t="shared" si="720"/>
        <v/>
      </c>
      <c r="CN288" s="1326" t="str">
        <f t="shared" si="720"/>
        <v/>
      </c>
      <c r="CO288" s="1326" t="str">
        <f t="shared" si="720"/>
        <v/>
      </c>
      <c r="CP288" s="1326" t="str">
        <f t="shared" si="720"/>
        <v/>
      </c>
      <c r="CQ288" s="1326" t="str">
        <f t="shared" si="720"/>
        <v/>
      </c>
      <c r="CR288" s="1326" t="str">
        <f t="shared" si="720"/>
        <v/>
      </c>
      <c r="CS288" s="1325" t="str">
        <f t="shared" si="720"/>
        <v/>
      </c>
      <c r="CT288" s="1328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4" t="str">
        <f t="shared" si="725"/>
        <v/>
      </c>
      <c r="CE289" s="1325" t="str">
        <f t="shared" si="720"/>
        <v/>
      </c>
      <c r="CF289" s="1326" t="str">
        <f t="shared" si="720"/>
        <v/>
      </c>
      <c r="CG289" s="1326" t="str">
        <f t="shared" si="720"/>
        <v/>
      </c>
      <c r="CH289" s="1326" t="str">
        <f t="shared" si="720"/>
        <v/>
      </c>
      <c r="CI289" s="1326" t="str">
        <f t="shared" si="720"/>
        <v/>
      </c>
      <c r="CJ289" s="1326" t="str">
        <f t="shared" si="720"/>
        <v/>
      </c>
      <c r="CK289" s="1327" t="str">
        <f t="shared" si="720"/>
        <v/>
      </c>
      <c r="CL289" s="1327" t="str">
        <f t="shared" si="720"/>
        <v/>
      </c>
      <c r="CM289" s="1327" t="str">
        <f t="shared" si="720"/>
        <v/>
      </c>
      <c r="CN289" s="1326" t="str">
        <f t="shared" si="720"/>
        <v/>
      </c>
      <c r="CO289" s="1326" t="str">
        <f t="shared" si="720"/>
        <v/>
      </c>
      <c r="CP289" s="1326" t="str">
        <f t="shared" si="720"/>
        <v/>
      </c>
      <c r="CQ289" s="1326" t="str">
        <f t="shared" si="720"/>
        <v/>
      </c>
      <c r="CR289" s="1326" t="str">
        <f t="shared" si="720"/>
        <v/>
      </c>
      <c r="CS289" s="1325" t="str">
        <f t="shared" si="720"/>
        <v/>
      </c>
      <c r="CT289" s="1328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4" t="str">
        <f t="shared" si="725"/>
        <v/>
      </c>
      <c r="CE290" s="1325" t="str">
        <f t="shared" si="720"/>
        <v/>
      </c>
      <c r="CF290" s="1326" t="str">
        <f t="shared" si="720"/>
        <v/>
      </c>
      <c r="CG290" s="1326" t="str">
        <f t="shared" si="720"/>
        <v/>
      </c>
      <c r="CH290" s="1326" t="str">
        <f t="shared" si="720"/>
        <v/>
      </c>
      <c r="CI290" s="1326" t="str">
        <f t="shared" si="720"/>
        <v/>
      </c>
      <c r="CJ290" s="1326" t="str">
        <f t="shared" si="720"/>
        <v/>
      </c>
      <c r="CK290" s="1327" t="str">
        <f t="shared" si="720"/>
        <v/>
      </c>
      <c r="CL290" s="1327" t="str">
        <f t="shared" si="720"/>
        <v/>
      </c>
      <c r="CM290" s="1327" t="str">
        <f t="shared" si="720"/>
        <v/>
      </c>
      <c r="CN290" s="1326" t="str">
        <f t="shared" si="720"/>
        <v/>
      </c>
      <c r="CO290" s="1326" t="str">
        <f t="shared" si="720"/>
        <v/>
      </c>
      <c r="CP290" s="1326" t="str">
        <f t="shared" si="720"/>
        <v/>
      </c>
      <c r="CQ290" s="1326" t="str">
        <f t="shared" si="720"/>
        <v/>
      </c>
      <c r="CR290" s="1326" t="str">
        <f t="shared" si="720"/>
        <v/>
      </c>
      <c r="CS290" s="1325" t="str">
        <f t="shared" si="720"/>
        <v/>
      </c>
      <c r="CT290" s="1328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38"/>
        <v/>
      </c>
      <c r="CG291" s="1331" t="str">
        <f t="shared" si="738"/>
        <v/>
      </c>
      <c r="CH291" s="1331" t="str">
        <f t="shared" si="738"/>
        <v/>
      </c>
      <c r="CI291" s="1331" t="str">
        <f t="shared" si="738"/>
        <v/>
      </c>
      <c r="CJ291" s="1331" t="str">
        <f t="shared" si="738"/>
        <v/>
      </c>
      <c r="CK291" s="1332" t="str">
        <f t="shared" si="738"/>
        <v/>
      </c>
      <c r="CL291" s="1332" t="str">
        <f t="shared" si="738"/>
        <v/>
      </c>
      <c r="CM291" s="1332" t="str">
        <f t="shared" si="738"/>
        <v/>
      </c>
      <c r="CN291" s="1331" t="str">
        <f t="shared" si="738"/>
        <v/>
      </c>
      <c r="CO291" s="1331" t="str">
        <f t="shared" si="738"/>
        <v/>
      </c>
      <c r="CP291" s="1331" t="str">
        <f t="shared" si="738"/>
        <v/>
      </c>
      <c r="CQ291" s="1331" t="str">
        <f t="shared" si="738"/>
        <v/>
      </c>
      <c r="CR291" s="1331" t="str">
        <f t="shared" si="738"/>
        <v/>
      </c>
      <c r="CS291" s="1330" t="str">
        <f t="shared" si="738"/>
        <v/>
      </c>
      <c r="CT291" s="1333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38"/>
        <v/>
      </c>
      <c r="CF292" s="1326" t="str">
        <f t="shared" si="738"/>
        <v/>
      </c>
      <c r="CG292" s="1326" t="str">
        <f t="shared" si="738"/>
        <v/>
      </c>
      <c r="CH292" s="1326" t="str">
        <f t="shared" si="738"/>
        <v/>
      </c>
      <c r="CI292" s="1326" t="str">
        <f t="shared" si="738"/>
        <v/>
      </c>
      <c r="CJ292" s="1326" t="str">
        <f t="shared" si="738"/>
        <v/>
      </c>
      <c r="CK292" s="1327" t="str">
        <f t="shared" si="738"/>
        <v/>
      </c>
      <c r="CL292" s="1327" t="str">
        <f t="shared" si="738"/>
        <v/>
      </c>
      <c r="CM292" s="1327" t="str">
        <f t="shared" si="738"/>
        <v/>
      </c>
      <c r="CN292" s="1326" t="str">
        <f t="shared" si="738"/>
        <v/>
      </c>
      <c r="CO292" s="1326" t="str">
        <f t="shared" si="738"/>
        <v/>
      </c>
      <c r="CP292" s="1326" t="str">
        <f t="shared" si="738"/>
        <v/>
      </c>
      <c r="CQ292" s="1326" t="str">
        <f t="shared" si="738"/>
        <v/>
      </c>
      <c r="CR292" s="1326" t="str">
        <f t="shared" si="738"/>
        <v/>
      </c>
      <c r="CS292" s="1325" t="str">
        <f t="shared" si="738"/>
        <v/>
      </c>
      <c r="CT292" s="1328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4">
        <f t="shared" si="739"/>
        <v>3440</v>
      </c>
      <c r="CE293" s="1325">
        <f t="shared" si="738"/>
        <v>3440</v>
      </c>
      <c r="CF293" s="1326">
        <f t="shared" si="738"/>
        <v>3440</v>
      </c>
      <c r="CG293" s="1326">
        <f t="shared" si="738"/>
        <v>3440</v>
      </c>
      <c r="CH293" s="1326">
        <f t="shared" si="738"/>
        <v>3440</v>
      </c>
      <c r="CI293" s="1326">
        <f t="shared" si="738"/>
        <v>3440</v>
      </c>
      <c r="CJ293" s="1326">
        <f t="shared" si="738"/>
        <v>3440</v>
      </c>
      <c r="CK293" s="1327">
        <f t="shared" si="738"/>
        <v>3440</v>
      </c>
      <c r="CL293" s="1327">
        <f t="shared" si="738"/>
        <v>3440</v>
      </c>
      <c r="CM293" s="1327">
        <f t="shared" si="738"/>
        <v>3440</v>
      </c>
      <c r="CN293" s="1326">
        <f t="shared" si="738"/>
        <v>3440</v>
      </c>
      <c r="CO293" s="1326">
        <f t="shared" si="738"/>
        <v>3440</v>
      </c>
      <c r="CP293" s="1326">
        <f t="shared" si="738"/>
        <v>3440</v>
      </c>
      <c r="CQ293" s="1326">
        <f t="shared" si="738"/>
        <v>3440</v>
      </c>
      <c r="CR293" s="1326">
        <f t="shared" si="738"/>
        <v>3440</v>
      </c>
      <c r="CS293" s="1325">
        <f t="shared" si="738"/>
        <v>3440</v>
      </c>
      <c r="CT293" s="1328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4" t="str">
        <f t="shared" si="739"/>
        <v/>
      </c>
      <c r="CE294" s="1325" t="str">
        <f t="shared" si="738"/>
        <v/>
      </c>
      <c r="CF294" s="1326" t="str">
        <f t="shared" si="738"/>
        <v/>
      </c>
      <c r="CG294" s="1326" t="str">
        <f t="shared" si="738"/>
        <v/>
      </c>
      <c r="CH294" s="1326" t="str">
        <f t="shared" si="738"/>
        <v/>
      </c>
      <c r="CI294" s="1326" t="str">
        <f t="shared" si="738"/>
        <v/>
      </c>
      <c r="CJ294" s="1326" t="str">
        <f t="shared" si="738"/>
        <v/>
      </c>
      <c r="CK294" s="1327" t="str">
        <f t="shared" si="738"/>
        <v/>
      </c>
      <c r="CL294" s="1327" t="str">
        <f t="shared" si="738"/>
        <v/>
      </c>
      <c r="CM294" s="1327" t="str">
        <f t="shared" si="738"/>
        <v/>
      </c>
      <c r="CN294" s="1326" t="str">
        <f t="shared" si="738"/>
        <v/>
      </c>
      <c r="CO294" s="1326" t="str">
        <f t="shared" si="738"/>
        <v/>
      </c>
      <c r="CP294" s="1326" t="str">
        <f t="shared" si="738"/>
        <v/>
      </c>
      <c r="CQ294" s="1326" t="str">
        <f t="shared" si="738"/>
        <v/>
      </c>
      <c r="CR294" s="1326" t="str">
        <f t="shared" si="738"/>
        <v/>
      </c>
      <c r="CS294" s="1325" t="str">
        <f t="shared" si="738"/>
        <v/>
      </c>
      <c r="CT294" s="1328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4" t="str">
        <f t="shared" si="739"/>
        <v/>
      </c>
      <c r="CE295" s="1325" t="str">
        <f t="shared" si="738"/>
        <v/>
      </c>
      <c r="CF295" s="1326" t="str">
        <f t="shared" si="738"/>
        <v/>
      </c>
      <c r="CG295" s="1326" t="str">
        <f t="shared" si="738"/>
        <v/>
      </c>
      <c r="CH295" s="1326" t="str">
        <f t="shared" si="738"/>
        <v/>
      </c>
      <c r="CI295" s="1326" t="str">
        <f t="shared" si="738"/>
        <v/>
      </c>
      <c r="CJ295" s="1326" t="str">
        <f t="shared" si="738"/>
        <v/>
      </c>
      <c r="CK295" s="1327" t="str">
        <f t="shared" si="738"/>
        <v/>
      </c>
      <c r="CL295" s="1327" t="str">
        <f t="shared" si="738"/>
        <v/>
      </c>
      <c r="CM295" s="1327" t="str">
        <f t="shared" si="738"/>
        <v/>
      </c>
      <c r="CN295" s="1326" t="str">
        <f t="shared" si="738"/>
        <v/>
      </c>
      <c r="CO295" s="1326" t="str">
        <f t="shared" si="738"/>
        <v/>
      </c>
      <c r="CP295" s="1326" t="str">
        <f t="shared" si="738"/>
        <v/>
      </c>
      <c r="CQ295" s="1326" t="str">
        <f t="shared" si="738"/>
        <v/>
      </c>
      <c r="CR295" s="1326" t="str">
        <f t="shared" si="738"/>
        <v/>
      </c>
      <c r="CS295" s="1325" t="str">
        <f t="shared" si="738"/>
        <v/>
      </c>
      <c r="CT295" s="1328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4" t="str">
        <f t="shared" si="739"/>
        <v/>
      </c>
      <c r="CE296" s="1325" t="str">
        <f t="shared" si="738"/>
        <v/>
      </c>
      <c r="CF296" s="1326" t="str">
        <f t="shared" si="738"/>
        <v/>
      </c>
      <c r="CG296" s="1326" t="str">
        <f t="shared" si="738"/>
        <v/>
      </c>
      <c r="CH296" s="1326" t="str">
        <f t="shared" si="738"/>
        <v/>
      </c>
      <c r="CI296" s="1326" t="str">
        <f t="shared" si="738"/>
        <v/>
      </c>
      <c r="CJ296" s="1326" t="str">
        <f t="shared" si="738"/>
        <v/>
      </c>
      <c r="CK296" s="1327" t="str">
        <f t="shared" si="738"/>
        <v/>
      </c>
      <c r="CL296" s="1327" t="str">
        <f t="shared" si="738"/>
        <v/>
      </c>
      <c r="CM296" s="1327" t="str">
        <f t="shared" si="738"/>
        <v/>
      </c>
      <c r="CN296" s="1326" t="str">
        <f t="shared" si="738"/>
        <v/>
      </c>
      <c r="CO296" s="1326" t="str">
        <f t="shared" si="738"/>
        <v/>
      </c>
      <c r="CP296" s="1326" t="str">
        <f t="shared" si="738"/>
        <v/>
      </c>
      <c r="CQ296" s="1326" t="str">
        <f t="shared" si="738"/>
        <v/>
      </c>
      <c r="CR296" s="1326" t="str">
        <f t="shared" si="738"/>
        <v/>
      </c>
      <c r="CS296" s="1325" t="str">
        <f t="shared" si="738"/>
        <v/>
      </c>
      <c r="CT296" s="1328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4" t="str">
        <f t="shared" si="739"/>
        <v/>
      </c>
      <c r="CE297" s="1325" t="str">
        <f t="shared" si="738"/>
        <v/>
      </c>
      <c r="CF297" s="1326" t="str">
        <f t="shared" si="738"/>
        <v/>
      </c>
      <c r="CG297" s="1326" t="str">
        <f t="shared" si="738"/>
        <v/>
      </c>
      <c r="CH297" s="1326" t="str">
        <f t="shared" si="738"/>
        <v/>
      </c>
      <c r="CI297" s="1326" t="str">
        <f t="shared" si="738"/>
        <v/>
      </c>
      <c r="CJ297" s="1326" t="str">
        <f t="shared" si="738"/>
        <v/>
      </c>
      <c r="CK297" s="1327" t="str">
        <f t="shared" si="738"/>
        <v/>
      </c>
      <c r="CL297" s="1327" t="str">
        <f t="shared" si="738"/>
        <v/>
      </c>
      <c r="CM297" s="1327" t="str">
        <f t="shared" si="738"/>
        <v/>
      </c>
      <c r="CN297" s="1326" t="str">
        <f t="shared" si="738"/>
        <v/>
      </c>
      <c r="CO297" s="1326" t="str">
        <f t="shared" si="738"/>
        <v/>
      </c>
      <c r="CP297" s="1326" t="str">
        <f t="shared" si="738"/>
        <v/>
      </c>
      <c r="CQ297" s="1326" t="str">
        <f t="shared" si="738"/>
        <v/>
      </c>
      <c r="CR297" s="1326" t="str">
        <f t="shared" si="738"/>
        <v/>
      </c>
      <c r="CS297" s="1325" t="str">
        <f t="shared" si="738"/>
        <v/>
      </c>
      <c r="CT297" s="1328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52"/>
        <v/>
      </c>
      <c r="CG298" s="1331" t="str">
        <f t="shared" si="752"/>
        <v/>
      </c>
      <c r="CH298" s="1331" t="str">
        <f t="shared" si="752"/>
        <v/>
      </c>
      <c r="CI298" s="1331" t="str">
        <f t="shared" si="752"/>
        <v/>
      </c>
      <c r="CJ298" s="1331" t="str">
        <f t="shared" si="752"/>
        <v/>
      </c>
      <c r="CK298" s="1332" t="str">
        <f t="shared" si="752"/>
        <v/>
      </c>
      <c r="CL298" s="1332" t="str">
        <f t="shared" si="752"/>
        <v/>
      </c>
      <c r="CM298" s="1332" t="str">
        <f t="shared" si="752"/>
        <v/>
      </c>
      <c r="CN298" s="1331" t="str">
        <f t="shared" si="752"/>
        <v/>
      </c>
      <c r="CO298" s="1331" t="str">
        <f t="shared" si="752"/>
        <v/>
      </c>
      <c r="CP298" s="1331" t="str">
        <f t="shared" si="752"/>
        <v/>
      </c>
      <c r="CQ298" s="1331" t="str">
        <f t="shared" si="752"/>
        <v/>
      </c>
      <c r="CR298" s="1331" t="str">
        <f t="shared" si="752"/>
        <v/>
      </c>
      <c r="CS298" s="1330" t="str">
        <f t="shared" si="752"/>
        <v/>
      </c>
      <c r="CT298" s="1333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52"/>
        <v/>
      </c>
      <c r="CF299" s="1326" t="str">
        <f t="shared" si="752"/>
        <v/>
      </c>
      <c r="CG299" s="1326" t="str">
        <f t="shared" si="752"/>
        <v/>
      </c>
      <c r="CH299" s="1326" t="str">
        <f t="shared" si="752"/>
        <v/>
      </c>
      <c r="CI299" s="1326" t="str">
        <f t="shared" si="752"/>
        <v/>
      </c>
      <c r="CJ299" s="1326" t="str">
        <f t="shared" si="752"/>
        <v/>
      </c>
      <c r="CK299" s="1327" t="str">
        <f t="shared" si="752"/>
        <v/>
      </c>
      <c r="CL299" s="1327" t="str">
        <f t="shared" si="752"/>
        <v/>
      </c>
      <c r="CM299" s="1327" t="str">
        <f t="shared" si="752"/>
        <v/>
      </c>
      <c r="CN299" s="1326" t="str">
        <f t="shared" si="752"/>
        <v/>
      </c>
      <c r="CO299" s="1326" t="str">
        <f t="shared" si="752"/>
        <v/>
      </c>
      <c r="CP299" s="1326" t="str">
        <f t="shared" si="752"/>
        <v/>
      </c>
      <c r="CQ299" s="1326" t="str">
        <f t="shared" si="752"/>
        <v/>
      </c>
      <c r="CR299" s="1326" t="str">
        <f t="shared" si="752"/>
        <v/>
      </c>
      <c r="CS299" s="1325" t="str">
        <f t="shared" si="752"/>
        <v/>
      </c>
      <c r="CT299" s="1328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57"/>
        <v/>
      </c>
      <c r="CF301" s="1326" t="str">
        <f t="shared" si="757"/>
        <v/>
      </c>
      <c r="CG301" s="1326" t="str">
        <f t="shared" si="757"/>
        <v/>
      </c>
      <c r="CH301" s="1326" t="str">
        <f t="shared" si="757"/>
        <v/>
      </c>
      <c r="CI301" s="1326" t="str">
        <f t="shared" si="757"/>
        <v/>
      </c>
      <c r="CJ301" s="1326" t="str">
        <f t="shared" si="757"/>
        <v/>
      </c>
      <c r="CK301" s="1327" t="str">
        <f t="shared" si="757"/>
        <v/>
      </c>
      <c r="CL301" s="1327" t="str">
        <f t="shared" si="757"/>
        <v/>
      </c>
      <c r="CM301" s="1327" t="str">
        <f t="shared" si="757"/>
        <v/>
      </c>
      <c r="CN301" s="1326" t="str">
        <f t="shared" si="757"/>
        <v/>
      </c>
      <c r="CO301" s="1326" t="str">
        <f t="shared" si="757"/>
        <v/>
      </c>
      <c r="CP301" s="1326" t="str">
        <f t="shared" si="757"/>
        <v/>
      </c>
      <c r="CQ301" s="1326" t="str">
        <f t="shared" si="757"/>
        <v/>
      </c>
      <c r="CR301" s="1326" t="str">
        <f t="shared" si="757"/>
        <v/>
      </c>
      <c r="CS301" s="1325" t="str">
        <f t="shared" si="757"/>
        <v/>
      </c>
      <c r="CT301" s="132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4" t="str">
        <f t="shared" si="757"/>
        <v/>
      </c>
      <c r="CE302" s="1325" t="str">
        <f t="shared" si="757"/>
        <v/>
      </c>
      <c r="CF302" s="1326" t="str">
        <f t="shared" si="757"/>
        <v/>
      </c>
      <c r="CG302" s="1326" t="str">
        <f t="shared" si="757"/>
        <v/>
      </c>
      <c r="CH302" s="1326" t="str">
        <f t="shared" si="757"/>
        <v/>
      </c>
      <c r="CI302" s="1326" t="str">
        <f t="shared" si="757"/>
        <v/>
      </c>
      <c r="CJ302" s="1326" t="str">
        <f t="shared" si="757"/>
        <v/>
      </c>
      <c r="CK302" s="1327" t="str">
        <f t="shared" si="757"/>
        <v/>
      </c>
      <c r="CL302" s="1327" t="str">
        <f t="shared" si="757"/>
        <v/>
      </c>
      <c r="CM302" s="1327" t="str">
        <f t="shared" si="757"/>
        <v/>
      </c>
      <c r="CN302" s="1326" t="str">
        <f t="shared" si="757"/>
        <v/>
      </c>
      <c r="CO302" s="1326" t="str">
        <f t="shared" si="757"/>
        <v/>
      </c>
      <c r="CP302" s="1326" t="str">
        <f t="shared" si="757"/>
        <v/>
      </c>
      <c r="CQ302" s="1326" t="str">
        <f t="shared" si="757"/>
        <v/>
      </c>
      <c r="CR302" s="1326" t="str">
        <f t="shared" si="757"/>
        <v/>
      </c>
      <c r="CS302" s="1325" t="str">
        <f t="shared" si="757"/>
        <v/>
      </c>
      <c r="CT302" s="1328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4">
        <f t="shared" si="757"/>
        <v>1530</v>
      </c>
      <c r="CE303" s="1325">
        <f t="shared" si="757"/>
        <v>1530</v>
      </c>
      <c r="CF303" s="1326">
        <f t="shared" si="757"/>
        <v>1530</v>
      </c>
      <c r="CG303" s="1326">
        <f t="shared" si="757"/>
        <v>1530</v>
      </c>
      <c r="CH303" s="1326">
        <f t="shared" si="757"/>
        <v>1530</v>
      </c>
      <c r="CI303" s="1326">
        <f t="shared" si="757"/>
        <v>1530</v>
      </c>
      <c r="CJ303" s="1326">
        <f t="shared" si="757"/>
        <v>1530</v>
      </c>
      <c r="CK303" s="1327">
        <f t="shared" si="757"/>
        <v>1530</v>
      </c>
      <c r="CL303" s="1327">
        <f t="shared" si="757"/>
        <v>1530</v>
      </c>
      <c r="CM303" s="1327">
        <f t="shared" si="757"/>
        <v>1530</v>
      </c>
      <c r="CN303" s="1326">
        <f t="shared" si="757"/>
        <v>1530</v>
      </c>
      <c r="CO303" s="1326">
        <f t="shared" si="757"/>
        <v>1530</v>
      </c>
      <c r="CP303" s="1326">
        <f t="shared" si="757"/>
        <v>1530</v>
      </c>
      <c r="CQ303" s="1326">
        <f t="shared" si="757"/>
        <v>1530</v>
      </c>
      <c r="CR303" s="1326">
        <f t="shared" si="757"/>
        <v>1530</v>
      </c>
      <c r="CS303" s="1325">
        <f t="shared" si="757"/>
        <v>1530</v>
      </c>
      <c r="CT303" s="1328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4" t="str">
        <f t="shared" si="757"/>
        <v/>
      </c>
      <c r="CE304" s="1325" t="str">
        <f t="shared" si="757"/>
        <v/>
      </c>
      <c r="CF304" s="1326" t="str">
        <f t="shared" si="757"/>
        <v/>
      </c>
      <c r="CG304" s="1326" t="str">
        <f t="shared" si="757"/>
        <v/>
      </c>
      <c r="CH304" s="1326" t="str">
        <f t="shared" si="757"/>
        <v/>
      </c>
      <c r="CI304" s="1326" t="str">
        <f t="shared" si="757"/>
        <v/>
      </c>
      <c r="CJ304" s="1326" t="str">
        <f t="shared" si="757"/>
        <v/>
      </c>
      <c r="CK304" s="1327" t="str">
        <f t="shared" si="757"/>
        <v/>
      </c>
      <c r="CL304" s="1327" t="str">
        <f t="shared" si="757"/>
        <v/>
      </c>
      <c r="CM304" s="1327" t="str">
        <f t="shared" si="757"/>
        <v/>
      </c>
      <c r="CN304" s="1326" t="str">
        <f t="shared" si="757"/>
        <v/>
      </c>
      <c r="CO304" s="1326" t="str">
        <f t="shared" si="757"/>
        <v/>
      </c>
      <c r="CP304" s="1326" t="str">
        <f t="shared" si="757"/>
        <v/>
      </c>
      <c r="CQ304" s="1326" t="str">
        <f t="shared" si="757"/>
        <v/>
      </c>
      <c r="CR304" s="1326" t="str">
        <f t="shared" si="757"/>
        <v/>
      </c>
      <c r="CS304" s="1325" t="str">
        <f t="shared" si="757"/>
        <v/>
      </c>
      <c r="CT304" s="1328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4" t="str">
        <f t="shared" si="757"/>
        <v/>
      </c>
      <c r="CE305" s="1325" t="str">
        <f t="shared" si="757"/>
        <v/>
      </c>
      <c r="CF305" s="1326" t="str">
        <f t="shared" si="757"/>
        <v/>
      </c>
      <c r="CG305" s="1326" t="str">
        <f t="shared" si="757"/>
        <v/>
      </c>
      <c r="CH305" s="1326" t="str">
        <f t="shared" si="757"/>
        <v/>
      </c>
      <c r="CI305" s="1326" t="str">
        <f t="shared" si="757"/>
        <v/>
      </c>
      <c r="CJ305" s="1326" t="str">
        <f t="shared" si="757"/>
        <v/>
      </c>
      <c r="CK305" s="1327" t="str">
        <f t="shared" si="757"/>
        <v/>
      </c>
      <c r="CL305" s="1327" t="str">
        <f t="shared" si="757"/>
        <v/>
      </c>
      <c r="CM305" s="1327" t="str">
        <f t="shared" si="757"/>
        <v/>
      </c>
      <c r="CN305" s="1326" t="str">
        <f t="shared" si="757"/>
        <v/>
      </c>
      <c r="CO305" s="1326" t="str">
        <f t="shared" si="757"/>
        <v/>
      </c>
      <c r="CP305" s="1326" t="str">
        <f t="shared" si="757"/>
        <v/>
      </c>
      <c r="CQ305" s="1326" t="str">
        <f t="shared" si="757"/>
        <v/>
      </c>
      <c r="CR305" s="1326" t="str">
        <f t="shared" si="757"/>
        <v/>
      </c>
      <c r="CS305" s="1325" t="str">
        <f t="shared" si="757"/>
        <v/>
      </c>
      <c r="CT305" s="1328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4" t="str">
        <f t="shared" si="757"/>
        <v/>
      </c>
      <c r="CE306" s="1325" t="str">
        <f t="shared" si="757"/>
        <v/>
      </c>
      <c r="CF306" s="1326" t="str">
        <f t="shared" si="757"/>
        <v/>
      </c>
      <c r="CG306" s="1326" t="str">
        <f t="shared" si="757"/>
        <v/>
      </c>
      <c r="CH306" s="1326" t="str">
        <f t="shared" si="757"/>
        <v/>
      </c>
      <c r="CI306" s="1326" t="str">
        <f t="shared" si="757"/>
        <v/>
      </c>
      <c r="CJ306" s="1326" t="str">
        <f t="shared" si="757"/>
        <v/>
      </c>
      <c r="CK306" s="1327" t="str">
        <f t="shared" si="757"/>
        <v/>
      </c>
      <c r="CL306" s="1327" t="str">
        <f t="shared" si="757"/>
        <v/>
      </c>
      <c r="CM306" s="1327" t="str">
        <f t="shared" si="757"/>
        <v/>
      </c>
      <c r="CN306" s="1326" t="str">
        <f t="shared" si="757"/>
        <v/>
      </c>
      <c r="CO306" s="1326" t="str">
        <f t="shared" si="757"/>
        <v/>
      </c>
      <c r="CP306" s="1326" t="str">
        <f t="shared" si="757"/>
        <v/>
      </c>
      <c r="CQ306" s="1326" t="str">
        <f t="shared" si="757"/>
        <v/>
      </c>
      <c r="CR306" s="1326" t="str">
        <f t="shared" si="757"/>
        <v/>
      </c>
      <c r="CS306" s="1325" t="str">
        <f t="shared" si="757"/>
        <v/>
      </c>
      <c r="CT306" s="1328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4" t="str">
        <f t="shared" si="757"/>
        <v/>
      </c>
      <c r="CE307" s="1325" t="str">
        <f t="shared" si="757"/>
        <v/>
      </c>
      <c r="CF307" s="1326" t="str">
        <f t="shared" si="757"/>
        <v/>
      </c>
      <c r="CG307" s="1326" t="str">
        <f t="shared" si="757"/>
        <v/>
      </c>
      <c r="CH307" s="1326" t="str">
        <f t="shared" si="757"/>
        <v/>
      </c>
      <c r="CI307" s="1326" t="str">
        <f t="shared" si="757"/>
        <v/>
      </c>
      <c r="CJ307" s="1326" t="str">
        <f t="shared" si="757"/>
        <v/>
      </c>
      <c r="CK307" s="1327" t="str">
        <f t="shared" si="757"/>
        <v/>
      </c>
      <c r="CL307" s="1327" t="str">
        <f t="shared" si="757"/>
        <v/>
      </c>
      <c r="CM307" s="1327" t="str">
        <f t="shared" si="757"/>
        <v/>
      </c>
      <c r="CN307" s="1326" t="str">
        <f t="shared" si="757"/>
        <v/>
      </c>
      <c r="CO307" s="1326" t="str">
        <f t="shared" si="757"/>
        <v/>
      </c>
      <c r="CP307" s="1326" t="str">
        <f t="shared" si="757"/>
        <v/>
      </c>
      <c r="CQ307" s="1326" t="str">
        <f t="shared" si="757"/>
        <v/>
      </c>
      <c r="CR307" s="1326" t="str">
        <f t="shared" si="757"/>
        <v/>
      </c>
      <c r="CS307" s="1325" t="str">
        <f t="shared" si="757"/>
        <v/>
      </c>
      <c r="CT307" s="1328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94"/>
        <v/>
      </c>
      <c r="CG308" s="1331" t="str">
        <f t="shared" si="794"/>
        <v/>
      </c>
      <c r="CH308" s="1331" t="str">
        <f t="shared" si="794"/>
        <v/>
      </c>
      <c r="CI308" s="1331" t="str">
        <f t="shared" si="794"/>
        <v/>
      </c>
      <c r="CJ308" s="1331" t="str">
        <f t="shared" si="794"/>
        <v/>
      </c>
      <c r="CK308" s="1332" t="str">
        <f t="shared" si="794"/>
        <v/>
      </c>
      <c r="CL308" s="1332" t="str">
        <f t="shared" si="794"/>
        <v/>
      </c>
      <c r="CM308" s="1332" t="str">
        <f t="shared" si="794"/>
        <v/>
      </c>
      <c r="CN308" s="1331" t="str">
        <f t="shared" si="794"/>
        <v/>
      </c>
      <c r="CO308" s="1331" t="str">
        <f t="shared" si="794"/>
        <v/>
      </c>
      <c r="CP308" s="1331" t="str">
        <f t="shared" si="794"/>
        <v/>
      </c>
      <c r="CQ308" s="1331" t="str">
        <f t="shared" si="794"/>
        <v/>
      </c>
      <c r="CR308" s="1331" t="str">
        <f t="shared" si="794"/>
        <v/>
      </c>
      <c r="CS308" s="1330" t="str">
        <f t="shared" si="794"/>
        <v/>
      </c>
      <c r="CT308" s="1333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94"/>
        <v/>
      </c>
      <c r="CF309" s="1326" t="str">
        <f t="shared" si="794"/>
        <v/>
      </c>
      <c r="CG309" s="1326" t="str">
        <f t="shared" si="794"/>
        <v/>
      </c>
      <c r="CH309" s="1326" t="str">
        <f t="shared" si="794"/>
        <v/>
      </c>
      <c r="CI309" s="1326" t="str">
        <f t="shared" si="794"/>
        <v/>
      </c>
      <c r="CJ309" s="1326" t="str">
        <f t="shared" si="794"/>
        <v/>
      </c>
      <c r="CK309" s="1327" t="str">
        <f t="shared" si="794"/>
        <v/>
      </c>
      <c r="CL309" s="1327" t="str">
        <f t="shared" si="794"/>
        <v/>
      </c>
      <c r="CM309" s="1327" t="str">
        <f t="shared" si="794"/>
        <v/>
      </c>
      <c r="CN309" s="1326" t="str">
        <f t="shared" si="794"/>
        <v/>
      </c>
      <c r="CO309" s="1326" t="str">
        <f t="shared" si="794"/>
        <v/>
      </c>
      <c r="CP309" s="1326" t="str">
        <f t="shared" si="794"/>
        <v/>
      </c>
      <c r="CQ309" s="1326" t="str">
        <f t="shared" si="794"/>
        <v/>
      </c>
      <c r="CR309" s="1326" t="str">
        <f t="shared" si="794"/>
        <v/>
      </c>
      <c r="CS309" s="1325" t="str">
        <f t="shared" si="794"/>
        <v/>
      </c>
      <c r="CT309" s="1328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99"/>
        <v/>
      </c>
      <c r="CF311" s="1326" t="str">
        <f t="shared" si="799"/>
        <v/>
      </c>
      <c r="CG311" s="1326" t="str">
        <f t="shared" si="799"/>
        <v/>
      </c>
      <c r="CH311" s="1326" t="str">
        <f t="shared" si="799"/>
        <v/>
      </c>
      <c r="CI311" s="1326" t="str">
        <f t="shared" si="799"/>
        <v/>
      </c>
      <c r="CJ311" s="1326" t="str">
        <f t="shared" si="799"/>
        <v/>
      </c>
      <c r="CK311" s="1327" t="str">
        <f t="shared" si="799"/>
        <v/>
      </c>
      <c r="CL311" s="1327" t="str">
        <f t="shared" si="799"/>
        <v/>
      </c>
      <c r="CM311" s="1327" t="str">
        <f t="shared" si="799"/>
        <v/>
      </c>
      <c r="CN311" s="1326" t="str">
        <f t="shared" si="799"/>
        <v/>
      </c>
      <c r="CO311" s="1326" t="str">
        <f t="shared" si="799"/>
        <v/>
      </c>
      <c r="CP311" s="1326" t="str">
        <f t="shared" si="799"/>
        <v/>
      </c>
      <c r="CQ311" s="1326" t="str">
        <f t="shared" si="799"/>
        <v/>
      </c>
      <c r="CR311" s="1326" t="str">
        <f t="shared" si="799"/>
        <v/>
      </c>
      <c r="CS311" s="1325" t="str">
        <f t="shared" si="799"/>
        <v/>
      </c>
      <c r="CT311" s="132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4" t="str">
        <f t="shared" si="799"/>
        <v/>
      </c>
      <c r="CE312" s="1325" t="str">
        <f t="shared" si="799"/>
        <v/>
      </c>
      <c r="CF312" s="1326" t="str">
        <f t="shared" si="799"/>
        <v/>
      </c>
      <c r="CG312" s="1326" t="str">
        <f t="shared" si="799"/>
        <v/>
      </c>
      <c r="CH312" s="1326" t="str">
        <f t="shared" si="799"/>
        <v/>
      </c>
      <c r="CI312" s="1326" t="str">
        <f t="shared" si="799"/>
        <v/>
      </c>
      <c r="CJ312" s="1326" t="str">
        <f t="shared" si="799"/>
        <v/>
      </c>
      <c r="CK312" s="1327" t="str">
        <f t="shared" si="799"/>
        <v/>
      </c>
      <c r="CL312" s="1327" t="str">
        <f t="shared" si="799"/>
        <v/>
      </c>
      <c r="CM312" s="1327" t="str">
        <f t="shared" si="799"/>
        <v/>
      </c>
      <c r="CN312" s="1326" t="str">
        <f t="shared" si="799"/>
        <v/>
      </c>
      <c r="CO312" s="1326" t="str">
        <f t="shared" si="799"/>
        <v/>
      </c>
      <c r="CP312" s="1326" t="str">
        <f t="shared" si="799"/>
        <v/>
      </c>
      <c r="CQ312" s="1326" t="str">
        <f t="shared" si="799"/>
        <v/>
      </c>
      <c r="CR312" s="1326" t="str">
        <f t="shared" si="799"/>
        <v/>
      </c>
      <c r="CS312" s="1325" t="str">
        <f t="shared" si="799"/>
        <v/>
      </c>
      <c r="CT312" s="1328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4">
        <f t="shared" si="799"/>
        <v>963</v>
      </c>
      <c r="CE313" s="1325">
        <f t="shared" si="799"/>
        <v>963</v>
      </c>
      <c r="CF313" s="1326">
        <f t="shared" si="799"/>
        <v>963</v>
      </c>
      <c r="CG313" s="1326">
        <f t="shared" si="799"/>
        <v>963</v>
      </c>
      <c r="CH313" s="1326">
        <f t="shared" si="799"/>
        <v>963</v>
      </c>
      <c r="CI313" s="1326">
        <f t="shared" si="799"/>
        <v>963</v>
      </c>
      <c r="CJ313" s="1326">
        <f t="shared" si="799"/>
        <v>963</v>
      </c>
      <c r="CK313" s="1327">
        <f t="shared" si="799"/>
        <v>963</v>
      </c>
      <c r="CL313" s="1327">
        <f t="shared" si="799"/>
        <v>963</v>
      </c>
      <c r="CM313" s="1327">
        <f t="shared" si="799"/>
        <v>963</v>
      </c>
      <c r="CN313" s="1326">
        <f t="shared" si="799"/>
        <v>963</v>
      </c>
      <c r="CO313" s="1326">
        <f t="shared" si="799"/>
        <v>963</v>
      </c>
      <c r="CP313" s="1326">
        <f t="shared" si="799"/>
        <v>963</v>
      </c>
      <c r="CQ313" s="1326">
        <f t="shared" si="799"/>
        <v>963</v>
      </c>
      <c r="CR313" s="1326">
        <f t="shared" si="799"/>
        <v>963</v>
      </c>
      <c r="CS313" s="1325">
        <f t="shared" si="799"/>
        <v>963</v>
      </c>
      <c r="CT313" s="1328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4" t="str">
        <f t="shared" si="799"/>
        <v/>
      </c>
      <c r="CE314" s="1325" t="str">
        <f t="shared" si="799"/>
        <v/>
      </c>
      <c r="CF314" s="1326" t="str">
        <f t="shared" si="799"/>
        <v/>
      </c>
      <c r="CG314" s="1326" t="str">
        <f t="shared" si="799"/>
        <v/>
      </c>
      <c r="CH314" s="1326" t="str">
        <f t="shared" si="799"/>
        <v/>
      </c>
      <c r="CI314" s="1326" t="str">
        <f t="shared" si="799"/>
        <v/>
      </c>
      <c r="CJ314" s="1326" t="str">
        <f t="shared" si="799"/>
        <v/>
      </c>
      <c r="CK314" s="1327" t="str">
        <f t="shared" si="799"/>
        <v/>
      </c>
      <c r="CL314" s="1327" t="str">
        <f t="shared" si="799"/>
        <v/>
      </c>
      <c r="CM314" s="1327" t="str">
        <f t="shared" si="799"/>
        <v/>
      </c>
      <c r="CN314" s="1326" t="str">
        <f t="shared" si="799"/>
        <v/>
      </c>
      <c r="CO314" s="1326" t="str">
        <f t="shared" si="799"/>
        <v/>
      </c>
      <c r="CP314" s="1326" t="str">
        <f t="shared" si="799"/>
        <v/>
      </c>
      <c r="CQ314" s="1326" t="str">
        <f t="shared" si="799"/>
        <v/>
      </c>
      <c r="CR314" s="1326" t="str">
        <f t="shared" si="799"/>
        <v/>
      </c>
      <c r="CS314" s="1325" t="str">
        <f t="shared" si="799"/>
        <v/>
      </c>
      <c r="CT314" s="1328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4" t="str">
        <f t="shared" si="799"/>
        <v/>
      </c>
      <c r="CE315" s="1325" t="str">
        <f t="shared" si="799"/>
        <v/>
      </c>
      <c r="CF315" s="1326" t="str">
        <f t="shared" si="799"/>
        <v/>
      </c>
      <c r="CG315" s="1326" t="str">
        <f t="shared" si="799"/>
        <v/>
      </c>
      <c r="CH315" s="1326" t="str">
        <f t="shared" si="799"/>
        <v/>
      </c>
      <c r="CI315" s="1326" t="str">
        <f t="shared" si="799"/>
        <v/>
      </c>
      <c r="CJ315" s="1326" t="str">
        <f t="shared" si="799"/>
        <v/>
      </c>
      <c r="CK315" s="1327" t="str">
        <f t="shared" si="799"/>
        <v/>
      </c>
      <c r="CL315" s="1327" t="str">
        <f t="shared" si="799"/>
        <v/>
      </c>
      <c r="CM315" s="1327" t="str">
        <f t="shared" si="799"/>
        <v/>
      </c>
      <c r="CN315" s="1326" t="str">
        <f t="shared" si="799"/>
        <v/>
      </c>
      <c r="CO315" s="1326" t="str">
        <f t="shared" si="799"/>
        <v/>
      </c>
      <c r="CP315" s="1326" t="str">
        <f t="shared" si="799"/>
        <v/>
      </c>
      <c r="CQ315" s="1326" t="str">
        <f t="shared" si="799"/>
        <v/>
      </c>
      <c r="CR315" s="1326" t="str">
        <f t="shared" si="799"/>
        <v/>
      </c>
      <c r="CS315" s="1325" t="str">
        <f t="shared" si="799"/>
        <v/>
      </c>
      <c r="CT315" s="1328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4" t="str">
        <f t="shared" si="799"/>
        <v/>
      </c>
      <c r="CE316" s="1325" t="str">
        <f t="shared" si="799"/>
        <v/>
      </c>
      <c r="CF316" s="1326" t="str">
        <f t="shared" si="799"/>
        <v/>
      </c>
      <c r="CG316" s="1326" t="str">
        <f t="shared" si="799"/>
        <v/>
      </c>
      <c r="CH316" s="1326" t="str">
        <f t="shared" si="799"/>
        <v/>
      </c>
      <c r="CI316" s="1326" t="str">
        <f t="shared" si="799"/>
        <v/>
      </c>
      <c r="CJ316" s="1326" t="str">
        <f t="shared" si="799"/>
        <v/>
      </c>
      <c r="CK316" s="1327" t="str">
        <f t="shared" si="799"/>
        <v/>
      </c>
      <c r="CL316" s="1327" t="str">
        <f t="shared" si="799"/>
        <v/>
      </c>
      <c r="CM316" s="1327" t="str">
        <f t="shared" si="799"/>
        <v/>
      </c>
      <c r="CN316" s="1326" t="str">
        <f t="shared" si="799"/>
        <v/>
      </c>
      <c r="CO316" s="1326" t="str">
        <f t="shared" si="799"/>
        <v/>
      </c>
      <c r="CP316" s="1326" t="str">
        <f t="shared" si="799"/>
        <v/>
      </c>
      <c r="CQ316" s="1326" t="str">
        <f t="shared" si="799"/>
        <v/>
      </c>
      <c r="CR316" s="1326" t="str">
        <f t="shared" si="799"/>
        <v/>
      </c>
      <c r="CS316" s="1325" t="str">
        <f t="shared" si="799"/>
        <v/>
      </c>
      <c r="CT316" s="1328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4" t="str">
        <f t="shared" si="799"/>
        <v/>
      </c>
      <c r="CE317" s="1325" t="str">
        <f t="shared" si="799"/>
        <v/>
      </c>
      <c r="CF317" s="1326" t="str">
        <f t="shared" si="799"/>
        <v/>
      </c>
      <c r="CG317" s="1326" t="str">
        <f t="shared" si="799"/>
        <v/>
      </c>
      <c r="CH317" s="1326" t="str">
        <f t="shared" si="799"/>
        <v/>
      </c>
      <c r="CI317" s="1326" t="str">
        <f t="shared" si="799"/>
        <v/>
      </c>
      <c r="CJ317" s="1326" t="str">
        <f t="shared" si="799"/>
        <v/>
      </c>
      <c r="CK317" s="1327" t="str">
        <f t="shared" si="799"/>
        <v/>
      </c>
      <c r="CL317" s="1327" t="str">
        <f t="shared" si="799"/>
        <v/>
      </c>
      <c r="CM317" s="1327" t="str">
        <f t="shared" si="799"/>
        <v/>
      </c>
      <c r="CN317" s="1326" t="str">
        <f t="shared" si="799"/>
        <v/>
      </c>
      <c r="CO317" s="1326" t="str">
        <f t="shared" si="799"/>
        <v/>
      </c>
      <c r="CP317" s="1326" t="str">
        <f t="shared" si="799"/>
        <v/>
      </c>
      <c r="CQ317" s="1326" t="str">
        <f t="shared" si="799"/>
        <v/>
      </c>
      <c r="CR317" s="1326" t="str">
        <f t="shared" si="799"/>
        <v/>
      </c>
      <c r="CS317" s="1325" t="str">
        <f t="shared" si="799"/>
        <v/>
      </c>
      <c r="CT317" s="1328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36"/>
        <v/>
      </c>
      <c r="CG318" s="1331" t="str">
        <f t="shared" si="836"/>
        <v/>
      </c>
      <c r="CH318" s="1331" t="str">
        <f t="shared" si="836"/>
        <v/>
      </c>
      <c r="CI318" s="1331" t="str">
        <f t="shared" si="836"/>
        <v/>
      </c>
      <c r="CJ318" s="1331" t="str">
        <f t="shared" si="836"/>
        <v/>
      </c>
      <c r="CK318" s="1332" t="str">
        <f t="shared" si="836"/>
        <v/>
      </c>
      <c r="CL318" s="1332" t="str">
        <f t="shared" si="836"/>
        <v/>
      </c>
      <c r="CM318" s="1332" t="str">
        <f t="shared" si="836"/>
        <v/>
      </c>
      <c r="CN318" s="1331" t="str">
        <f t="shared" si="836"/>
        <v/>
      </c>
      <c r="CO318" s="1331" t="str">
        <f t="shared" si="836"/>
        <v/>
      </c>
      <c r="CP318" s="1331" t="str">
        <f t="shared" si="836"/>
        <v/>
      </c>
      <c r="CQ318" s="1331" t="str">
        <f t="shared" si="836"/>
        <v/>
      </c>
      <c r="CR318" s="1331" t="str">
        <f t="shared" si="836"/>
        <v/>
      </c>
      <c r="CS318" s="1330" t="str">
        <f t="shared" si="836"/>
        <v/>
      </c>
      <c r="CT318" s="1333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36"/>
        <v/>
      </c>
      <c r="CF319" s="1326" t="str">
        <f t="shared" si="836"/>
        <v/>
      </c>
      <c r="CG319" s="1326" t="str">
        <f t="shared" si="836"/>
        <v/>
      </c>
      <c r="CH319" s="1326" t="str">
        <f t="shared" si="836"/>
        <v/>
      </c>
      <c r="CI319" s="1326" t="str">
        <f t="shared" si="836"/>
        <v/>
      </c>
      <c r="CJ319" s="1326" t="str">
        <f t="shared" si="836"/>
        <v/>
      </c>
      <c r="CK319" s="1327" t="str">
        <f t="shared" si="836"/>
        <v/>
      </c>
      <c r="CL319" s="1327">
        <f t="shared" si="836"/>
        <v>5</v>
      </c>
      <c r="CM319" s="1327">
        <f t="shared" si="836"/>
        <v>95</v>
      </c>
      <c r="CN319" s="1326" t="str">
        <f t="shared" si="836"/>
        <v/>
      </c>
      <c r="CO319" s="1326" t="str">
        <f t="shared" si="836"/>
        <v/>
      </c>
      <c r="CP319" s="1326" t="str">
        <f t="shared" si="836"/>
        <v/>
      </c>
      <c r="CQ319" s="1326" t="str">
        <f t="shared" si="836"/>
        <v/>
      </c>
      <c r="CR319" s="1326" t="str">
        <f t="shared" si="836"/>
        <v/>
      </c>
      <c r="CS319" s="1325" t="str">
        <f t="shared" si="836"/>
        <v/>
      </c>
      <c r="CT319" s="1328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41"/>
        <v/>
      </c>
      <c r="CF321" s="1326" t="str">
        <f t="shared" si="841"/>
        <v/>
      </c>
      <c r="CG321" s="1326" t="str">
        <f t="shared" si="841"/>
        <v/>
      </c>
      <c r="CH321" s="1326" t="str">
        <f t="shared" si="841"/>
        <v/>
      </c>
      <c r="CI321" s="1326" t="str">
        <f t="shared" si="841"/>
        <v/>
      </c>
      <c r="CJ321" s="1326" t="str">
        <f t="shared" si="841"/>
        <v/>
      </c>
      <c r="CK321" s="1327" t="str">
        <f t="shared" si="841"/>
        <v/>
      </c>
      <c r="CL321" s="1327">
        <f t="shared" si="841"/>
        <v>0.5</v>
      </c>
      <c r="CM321" s="1327">
        <f t="shared" si="841"/>
        <v>40</v>
      </c>
      <c r="CN321" s="1326" t="str">
        <f t="shared" si="841"/>
        <v/>
      </c>
      <c r="CO321" s="1326" t="str">
        <f t="shared" si="841"/>
        <v/>
      </c>
      <c r="CP321" s="1326" t="str">
        <f t="shared" si="841"/>
        <v/>
      </c>
      <c r="CQ321" s="1326" t="str">
        <f t="shared" si="841"/>
        <v/>
      </c>
      <c r="CR321" s="1326" t="str">
        <f t="shared" si="841"/>
        <v/>
      </c>
      <c r="CS321" s="1325" t="str">
        <f t="shared" si="841"/>
        <v/>
      </c>
      <c r="CT321" s="132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4" t="str">
        <f t="shared" si="841"/>
        <v/>
      </c>
      <c r="CE322" s="1325" t="str">
        <f t="shared" si="841"/>
        <v/>
      </c>
      <c r="CF322" s="1326" t="str">
        <f t="shared" si="841"/>
        <v/>
      </c>
      <c r="CG322" s="1326" t="str">
        <f t="shared" si="841"/>
        <v/>
      </c>
      <c r="CH322" s="1326" t="str">
        <f t="shared" si="841"/>
        <v/>
      </c>
      <c r="CI322" s="1326" t="str">
        <f t="shared" si="841"/>
        <v/>
      </c>
      <c r="CJ322" s="1326" t="str">
        <f t="shared" si="841"/>
        <v/>
      </c>
      <c r="CK322" s="1327" t="str">
        <f t="shared" si="841"/>
        <v/>
      </c>
      <c r="CL322" s="1327">
        <f t="shared" si="841"/>
        <v>47.5</v>
      </c>
      <c r="CM322" s="1327">
        <f t="shared" si="841"/>
        <v>200</v>
      </c>
      <c r="CN322" s="1326" t="str">
        <f t="shared" si="841"/>
        <v/>
      </c>
      <c r="CO322" s="1326" t="str">
        <f t="shared" si="841"/>
        <v/>
      </c>
      <c r="CP322" s="1326" t="str">
        <f t="shared" si="841"/>
        <v/>
      </c>
      <c r="CQ322" s="1326" t="str">
        <f t="shared" si="841"/>
        <v/>
      </c>
      <c r="CR322" s="1326" t="str">
        <f t="shared" si="841"/>
        <v/>
      </c>
      <c r="CS322" s="1325" t="str">
        <f t="shared" si="841"/>
        <v/>
      </c>
      <c r="CT322" s="1328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4">
        <f t="shared" si="841"/>
        <v>200</v>
      </c>
      <c r="CE323" s="1325">
        <f t="shared" si="841"/>
        <v>200</v>
      </c>
      <c r="CF323" s="1326">
        <f t="shared" si="841"/>
        <v>200</v>
      </c>
      <c r="CG323" s="1326">
        <f t="shared" si="841"/>
        <v>200</v>
      </c>
      <c r="CH323" s="1326">
        <f t="shared" si="841"/>
        <v>200</v>
      </c>
      <c r="CI323" s="1326">
        <f t="shared" si="841"/>
        <v>200</v>
      </c>
      <c r="CJ323" s="1326">
        <f t="shared" si="841"/>
        <v>200</v>
      </c>
      <c r="CK323" s="1327">
        <f t="shared" si="841"/>
        <v>200</v>
      </c>
      <c r="CL323" s="1327">
        <f t="shared" si="841"/>
        <v>200</v>
      </c>
      <c r="CM323" s="1327">
        <f t="shared" si="841"/>
        <v>200</v>
      </c>
      <c r="CN323" s="1326">
        <f t="shared" si="841"/>
        <v>200</v>
      </c>
      <c r="CO323" s="1326">
        <f t="shared" si="841"/>
        <v>200</v>
      </c>
      <c r="CP323" s="1326">
        <f t="shared" si="841"/>
        <v>200</v>
      </c>
      <c r="CQ323" s="1326">
        <f t="shared" si="841"/>
        <v>200</v>
      </c>
      <c r="CR323" s="1326">
        <f t="shared" si="841"/>
        <v>200</v>
      </c>
      <c r="CS323" s="1325">
        <f t="shared" si="841"/>
        <v>200</v>
      </c>
      <c r="CT323" s="1328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4" t="str">
        <f t="shared" si="841"/>
        <v/>
      </c>
      <c r="CE324" s="1325" t="str">
        <f t="shared" si="841"/>
        <v/>
      </c>
      <c r="CF324" s="1326" t="str">
        <f t="shared" si="841"/>
        <v/>
      </c>
      <c r="CG324" s="1326" t="str">
        <f t="shared" si="841"/>
        <v/>
      </c>
      <c r="CH324" s="1326" t="str">
        <f t="shared" si="841"/>
        <v/>
      </c>
      <c r="CI324" s="1326" t="str">
        <f t="shared" si="841"/>
        <v/>
      </c>
      <c r="CJ324" s="1326" t="str">
        <f t="shared" si="841"/>
        <v/>
      </c>
      <c r="CK324" s="1327" t="str">
        <f t="shared" si="841"/>
        <v/>
      </c>
      <c r="CL324" s="1327">
        <f t="shared" si="841"/>
        <v>0</v>
      </c>
      <c r="CM324" s="1327">
        <f t="shared" si="841"/>
        <v>40</v>
      </c>
      <c r="CN324" s="1326" t="str">
        <f t="shared" si="841"/>
        <v/>
      </c>
      <c r="CO324" s="1326" t="str">
        <f t="shared" si="841"/>
        <v/>
      </c>
      <c r="CP324" s="1326" t="str">
        <f t="shared" si="841"/>
        <v/>
      </c>
      <c r="CQ324" s="1326" t="str">
        <f t="shared" si="841"/>
        <v/>
      </c>
      <c r="CR324" s="1326" t="str">
        <f t="shared" si="841"/>
        <v/>
      </c>
      <c r="CS324" s="1325" t="str">
        <f t="shared" si="841"/>
        <v/>
      </c>
      <c r="CT324" s="1328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2" customFormat="1" ht="15.75" customHeight="1">
      <c r="A325" s="1680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700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700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700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700"/>
      <c r="BV325" s="1660"/>
      <c r="BW325" s="1660"/>
      <c r="BX325" s="1660"/>
      <c r="BY325" s="1660">
        <v>1.25</v>
      </c>
      <c r="BZ325" s="1302" t="str">
        <f t="shared" si="837"/>
        <v/>
      </c>
      <c r="CA325" s="1302" t="str">
        <f t="shared" si="838"/>
        <v/>
      </c>
      <c r="CB325" s="1302" t="str">
        <f t="shared" si="839"/>
        <v/>
      </c>
      <c r="CC325" s="1303">
        <f t="shared" si="840"/>
        <v>1.125</v>
      </c>
      <c r="CD325" s="1362" t="str">
        <f t="shared" si="841"/>
        <v/>
      </c>
      <c r="CE325" s="1363" t="str">
        <f t="shared" si="841"/>
        <v/>
      </c>
      <c r="CF325" s="1364" t="str">
        <f t="shared" si="841"/>
        <v/>
      </c>
      <c r="CG325" s="1364" t="str">
        <f t="shared" si="841"/>
        <v/>
      </c>
      <c r="CH325" s="1364" t="str">
        <f t="shared" si="841"/>
        <v/>
      </c>
      <c r="CI325" s="1364" t="str">
        <f t="shared" si="841"/>
        <v/>
      </c>
      <c r="CJ325" s="1364" t="str">
        <f t="shared" si="841"/>
        <v/>
      </c>
      <c r="CK325" s="1365" t="str">
        <f t="shared" si="841"/>
        <v/>
      </c>
      <c r="CL325" s="1365">
        <f t="shared" si="841"/>
        <v>0</v>
      </c>
      <c r="CM325" s="1365">
        <f t="shared" si="841"/>
        <v>2</v>
      </c>
      <c r="CN325" s="1364" t="str">
        <f t="shared" si="841"/>
        <v/>
      </c>
      <c r="CO325" s="1364" t="str">
        <f t="shared" si="841"/>
        <v/>
      </c>
      <c r="CP325" s="1364" t="str">
        <f t="shared" si="841"/>
        <v/>
      </c>
      <c r="CQ325" s="1364" t="str">
        <f t="shared" si="841"/>
        <v/>
      </c>
      <c r="CR325" s="1364" t="str">
        <f t="shared" si="841"/>
        <v/>
      </c>
      <c r="CS325" s="1363" t="str">
        <f t="shared" si="841"/>
        <v/>
      </c>
      <c r="CT325" s="1366" t="str">
        <f t="shared" si="842"/>
        <v/>
      </c>
      <c r="CU325" s="1683" t="str">
        <f t="shared" si="843"/>
        <v/>
      </c>
      <c r="CV325" s="1684" t="str">
        <f t="shared" si="844"/>
        <v/>
      </c>
      <c r="CW325" s="1685" t="str">
        <f t="shared" si="845"/>
        <v/>
      </c>
      <c r="CX325" s="1685" t="str">
        <f t="shared" si="846"/>
        <v/>
      </c>
      <c r="CY325" s="1685" t="str">
        <f t="shared" si="847"/>
        <v/>
      </c>
      <c r="CZ325" s="1685" t="str">
        <f t="shared" si="848"/>
        <v/>
      </c>
      <c r="DA325" s="1685" t="str">
        <f t="shared" si="849"/>
        <v/>
      </c>
      <c r="DB325" s="1686">
        <f t="shared" si="850"/>
        <v>0</v>
      </c>
      <c r="DC325" s="1686">
        <f t="shared" si="851"/>
        <v>1</v>
      </c>
      <c r="DD325" s="1686">
        <f t="shared" si="852"/>
        <v>1.25</v>
      </c>
      <c r="DE325" s="1685">
        <f t="shared" si="853"/>
        <v>2</v>
      </c>
      <c r="DF325" s="1685" t="str">
        <f t="shared" si="854"/>
        <v/>
      </c>
      <c r="DG325" s="1685" t="str">
        <f t="shared" si="855"/>
        <v/>
      </c>
      <c r="DH325" s="1685" t="str">
        <f t="shared" si="856"/>
        <v/>
      </c>
      <c r="DI325" s="1685" t="str">
        <f t="shared" si="857"/>
        <v/>
      </c>
      <c r="DJ325" s="1684" t="str">
        <f t="shared" si="858"/>
        <v/>
      </c>
      <c r="DK325" s="1683" t="str">
        <f t="shared" si="859"/>
        <v/>
      </c>
      <c r="DL325" s="1687">
        <f t="shared" si="860"/>
        <v>1</v>
      </c>
      <c r="DM325" s="1688">
        <f t="shared" si="861"/>
        <v>2</v>
      </c>
      <c r="DN325" s="1688">
        <f t="shared" si="862"/>
        <v>2</v>
      </c>
      <c r="DO325" s="1688">
        <f t="shared" si="863"/>
        <v>4</v>
      </c>
      <c r="DP325" s="1689"/>
      <c r="DQ325" s="1690"/>
      <c r="DR325" s="1690"/>
      <c r="DS325" s="1690"/>
      <c r="DT325" s="1690"/>
      <c r="DU325" s="1690"/>
      <c r="DV325" s="1690"/>
      <c r="DW325" s="1690"/>
      <c r="DX325" s="1690"/>
      <c r="DY325" s="1691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4" t="str">
        <f t="shared" si="841"/>
        <v/>
      </c>
      <c r="CE326" s="1325" t="str">
        <f t="shared" si="841"/>
        <v/>
      </c>
      <c r="CF326" s="1326" t="str">
        <f t="shared" si="841"/>
        <v/>
      </c>
      <c r="CG326" s="1326" t="str">
        <f t="shared" si="841"/>
        <v/>
      </c>
      <c r="CH326" s="1326" t="str">
        <f t="shared" si="841"/>
        <v/>
      </c>
      <c r="CI326" s="1326" t="str">
        <f t="shared" si="841"/>
        <v/>
      </c>
      <c r="CJ326" s="1326" t="str">
        <f t="shared" si="841"/>
        <v/>
      </c>
      <c r="CK326" s="1327" t="str">
        <f t="shared" si="841"/>
        <v/>
      </c>
      <c r="CL326" s="1327">
        <f t="shared" si="841"/>
        <v>0</v>
      </c>
      <c r="CM326" s="1327">
        <f t="shared" si="841"/>
        <v>80</v>
      </c>
      <c r="CN326" s="1326" t="str">
        <f t="shared" si="841"/>
        <v/>
      </c>
      <c r="CO326" s="1326" t="str">
        <f t="shared" si="841"/>
        <v/>
      </c>
      <c r="CP326" s="1326" t="str">
        <f t="shared" si="841"/>
        <v/>
      </c>
      <c r="CQ326" s="1326" t="str">
        <f t="shared" si="841"/>
        <v/>
      </c>
      <c r="CR326" s="1326" t="str">
        <f t="shared" si="841"/>
        <v/>
      </c>
      <c r="CS326" s="1325" t="str">
        <f t="shared" si="841"/>
        <v/>
      </c>
      <c r="CT326" s="1328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4" t="str">
        <f t="shared" si="841"/>
        <v/>
      </c>
      <c r="CE327" s="1325" t="str">
        <f t="shared" si="841"/>
        <v/>
      </c>
      <c r="CF327" s="1326" t="str">
        <f t="shared" si="841"/>
        <v/>
      </c>
      <c r="CG327" s="1326" t="str">
        <f t="shared" si="841"/>
        <v/>
      </c>
      <c r="CH327" s="1326" t="str">
        <f t="shared" si="841"/>
        <v/>
      </c>
      <c r="CI327" s="1326" t="str">
        <f t="shared" si="841"/>
        <v/>
      </c>
      <c r="CJ327" s="1326" t="str">
        <f t="shared" si="841"/>
        <v/>
      </c>
      <c r="CK327" s="1327" t="str">
        <f t="shared" si="841"/>
        <v/>
      </c>
      <c r="CL327" s="1327">
        <f t="shared" si="841"/>
        <v>0</v>
      </c>
      <c r="CM327" s="1327">
        <f t="shared" si="841"/>
        <v>40</v>
      </c>
      <c r="CN327" s="1326" t="str">
        <f t="shared" si="841"/>
        <v/>
      </c>
      <c r="CO327" s="1326" t="str">
        <f t="shared" si="841"/>
        <v/>
      </c>
      <c r="CP327" s="1326" t="str">
        <f t="shared" si="841"/>
        <v/>
      </c>
      <c r="CQ327" s="1326" t="str">
        <f t="shared" si="841"/>
        <v/>
      </c>
      <c r="CR327" s="1326" t="str">
        <f t="shared" si="841"/>
        <v/>
      </c>
      <c r="CS327" s="1325" t="str">
        <f t="shared" si="841"/>
        <v/>
      </c>
      <c r="CT327" s="1328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76"/>
        <v/>
      </c>
      <c r="CG328" s="1331" t="str">
        <f t="shared" si="876"/>
        <v/>
      </c>
      <c r="CH328" s="1331" t="str">
        <f t="shared" si="876"/>
        <v/>
      </c>
      <c r="CI328" s="1331" t="str">
        <f t="shared" si="876"/>
        <v/>
      </c>
      <c r="CJ328" s="1331" t="str">
        <f t="shared" si="876"/>
        <v/>
      </c>
      <c r="CK328" s="1332" t="str">
        <f t="shared" si="876"/>
        <v/>
      </c>
      <c r="CL328" s="1332">
        <f t="shared" si="876"/>
        <v>-1.0600130463144161E-3</v>
      </c>
      <c r="CM328" s="1332">
        <f t="shared" si="876"/>
        <v>7.4550368092442462E-3</v>
      </c>
      <c r="CN328" s="1331" t="str">
        <f t="shared" si="876"/>
        <v/>
      </c>
      <c r="CO328" s="1331" t="str">
        <f t="shared" si="876"/>
        <v/>
      </c>
      <c r="CP328" s="1331" t="str">
        <f t="shared" si="876"/>
        <v/>
      </c>
      <c r="CQ328" s="1331" t="str">
        <f t="shared" si="876"/>
        <v/>
      </c>
      <c r="CR328" s="1331" t="str">
        <f t="shared" si="876"/>
        <v/>
      </c>
      <c r="CS328" s="1330" t="str">
        <f t="shared" si="876"/>
        <v/>
      </c>
      <c r="CT328" s="1333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76"/>
        <v/>
      </c>
      <c r="CF329" s="1326" t="str">
        <f t="shared" si="876"/>
        <v/>
      </c>
      <c r="CG329" s="1326" t="str">
        <f t="shared" si="876"/>
        <v/>
      </c>
      <c r="CH329" s="1326" t="str">
        <f t="shared" si="876"/>
        <v/>
      </c>
      <c r="CI329" s="1326" t="str">
        <f t="shared" si="876"/>
        <v/>
      </c>
      <c r="CJ329" s="1326" t="str">
        <f t="shared" si="876"/>
        <v/>
      </c>
      <c r="CK329" s="1327">
        <f t="shared" si="876"/>
        <v>2</v>
      </c>
      <c r="CL329" s="1327">
        <f t="shared" si="876"/>
        <v>4</v>
      </c>
      <c r="CM329" s="1327">
        <f t="shared" si="876"/>
        <v>5</v>
      </c>
      <c r="CN329" s="1326">
        <f t="shared" si="876"/>
        <v>10</v>
      </c>
      <c r="CO329" s="1326" t="str">
        <f t="shared" si="876"/>
        <v/>
      </c>
      <c r="CP329" s="1326" t="str">
        <f t="shared" si="876"/>
        <v/>
      </c>
      <c r="CQ329" s="1326" t="str">
        <f t="shared" si="876"/>
        <v/>
      </c>
      <c r="CR329" s="1326" t="str">
        <f t="shared" si="876"/>
        <v/>
      </c>
      <c r="CS329" s="1325" t="str">
        <f t="shared" si="876"/>
        <v/>
      </c>
      <c r="CT329" s="1328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4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81"/>
        <v/>
      </c>
      <c r="CF331" s="1326" t="str">
        <f t="shared" si="881"/>
        <v/>
      </c>
      <c r="CG331" s="1326" t="str">
        <f t="shared" si="881"/>
        <v/>
      </c>
      <c r="CH331" s="1326" t="str">
        <f t="shared" si="881"/>
        <v/>
      </c>
      <c r="CI331" s="1326" t="str">
        <f t="shared" si="881"/>
        <v/>
      </c>
      <c r="CJ331" s="1326" t="str">
        <f t="shared" si="881"/>
        <v/>
      </c>
      <c r="CK331" s="1327">
        <f t="shared" si="881"/>
        <v>50</v>
      </c>
      <c r="CL331" s="1327">
        <f t="shared" si="881"/>
        <v>50</v>
      </c>
      <c r="CM331" s="1327">
        <f t="shared" si="881"/>
        <v>50</v>
      </c>
      <c r="CN331" s="1326">
        <f t="shared" si="881"/>
        <v>50</v>
      </c>
      <c r="CO331" s="1326" t="str">
        <f t="shared" si="881"/>
        <v/>
      </c>
      <c r="CP331" s="1326" t="str">
        <f t="shared" si="881"/>
        <v/>
      </c>
      <c r="CQ331" s="1326" t="str">
        <f t="shared" si="881"/>
        <v/>
      </c>
      <c r="CR331" s="1326" t="str">
        <f t="shared" si="881"/>
        <v/>
      </c>
      <c r="CS331" s="1325" t="str">
        <f t="shared" si="881"/>
        <v/>
      </c>
      <c r="CT331" s="1328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4" t="str">
        <f t="shared" si="881"/>
        <v/>
      </c>
      <c r="CE332" s="1325" t="str">
        <f t="shared" si="881"/>
        <v/>
      </c>
      <c r="CF332" s="1326" t="str">
        <f t="shared" si="881"/>
        <v/>
      </c>
      <c r="CG332" s="1326" t="str">
        <f t="shared" si="881"/>
        <v/>
      </c>
      <c r="CH332" s="1326" t="str">
        <f t="shared" si="881"/>
        <v/>
      </c>
      <c r="CI332" s="1326" t="str">
        <f t="shared" si="881"/>
        <v/>
      </c>
      <c r="CJ332" s="1326" t="str">
        <f t="shared" si="881"/>
        <v/>
      </c>
      <c r="CK332" s="1327">
        <f t="shared" si="881"/>
        <v>100</v>
      </c>
      <c r="CL332" s="1327">
        <f t="shared" si="881"/>
        <v>200</v>
      </c>
      <c r="CM332" s="1327">
        <f t="shared" si="881"/>
        <v>250</v>
      </c>
      <c r="CN332" s="1326">
        <f t="shared" si="881"/>
        <v>500</v>
      </c>
      <c r="CO332" s="1326" t="str">
        <f t="shared" si="881"/>
        <v/>
      </c>
      <c r="CP332" s="1326" t="str">
        <f t="shared" si="881"/>
        <v/>
      </c>
      <c r="CQ332" s="1326" t="str">
        <f t="shared" si="881"/>
        <v/>
      </c>
      <c r="CR332" s="1326" t="str">
        <f t="shared" si="881"/>
        <v/>
      </c>
      <c r="CS332" s="1325" t="str">
        <f t="shared" si="881"/>
        <v/>
      </c>
      <c r="CT332" s="1328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4">
        <f t="shared" si="881"/>
        <v>1140</v>
      </c>
      <c r="CE333" s="1325">
        <f t="shared" si="881"/>
        <v>1140</v>
      </c>
      <c r="CF333" s="1326">
        <f t="shared" si="881"/>
        <v>1140</v>
      </c>
      <c r="CG333" s="1326">
        <f t="shared" si="881"/>
        <v>1140</v>
      </c>
      <c r="CH333" s="1326">
        <f t="shared" si="881"/>
        <v>1140</v>
      </c>
      <c r="CI333" s="1326">
        <f t="shared" si="881"/>
        <v>1140</v>
      </c>
      <c r="CJ333" s="1326">
        <f t="shared" si="881"/>
        <v>1140</v>
      </c>
      <c r="CK333" s="1327">
        <f t="shared" si="881"/>
        <v>1140</v>
      </c>
      <c r="CL333" s="1327">
        <f t="shared" si="881"/>
        <v>1140</v>
      </c>
      <c r="CM333" s="1327">
        <f t="shared" si="881"/>
        <v>1140</v>
      </c>
      <c r="CN333" s="1326">
        <f t="shared" si="881"/>
        <v>1140</v>
      </c>
      <c r="CO333" s="1326">
        <f t="shared" si="881"/>
        <v>1140</v>
      </c>
      <c r="CP333" s="1326">
        <f t="shared" si="881"/>
        <v>1140</v>
      </c>
      <c r="CQ333" s="1326">
        <f t="shared" si="881"/>
        <v>1140</v>
      </c>
      <c r="CR333" s="1326">
        <f t="shared" si="881"/>
        <v>1140</v>
      </c>
      <c r="CS333" s="1325">
        <f t="shared" si="881"/>
        <v>1140</v>
      </c>
      <c r="CT333" s="1328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4" t="str">
        <f t="shared" si="881"/>
        <v/>
      </c>
      <c r="CE334" s="1325" t="str">
        <f t="shared" si="881"/>
        <v/>
      </c>
      <c r="CF334" s="1326" t="str">
        <f t="shared" si="881"/>
        <v/>
      </c>
      <c r="CG334" s="1326" t="str">
        <f t="shared" si="881"/>
        <v/>
      </c>
      <c r="CH334" s="1326" t="str">
        <f t="shared" si="881"/>
        <v/>
      </c>
      <c r="CI334" s="1326" t="str">
        <f t="shared" si="881"/>
        <v/>
      </c>
      <c r="CJ334" s="1326" t="str">
        <f t="shared" si="881"/>
        <v/>
      </c>
      <c r="CK334" s="1327">
        <f t="shared" si="881"/>
        <v>0</v>
      </c>
      <c r="CL334" s="1327">
        <f t="shared" si="881"/>
        <v>0</v>
      </c>
      <c r="CM334" s="1327">
        <f t="shared" si="881"/>
        <v>0</v>
      </c>
      <c r="CN334" s="1326">
        <f t="shared" si="881"/>
        <v>0</v>
      </c>
      <c r="CO334" s="1326" t="str">
        <f t="shared" si="881"/>
        <v/>
      </c>
      <c r="CP334" s="1326" t="str">
        <f t="shared" si="881"/>
        <v/>
      </c>
      <c r="CQ334" s="1326" t="str">
        <f t="shared" si="881"/>
        <v/>
      </c>
      <c r="CR334" s="1326" t="str">
        <f t="shared" si="881"/>
        <v/>
      </c>
      <c r="CS334" s="1325" t="str">
        <f t="shared" si="881"/>
        <v/>
      </c>
      <c r="CT334" s="1328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2" customFormat="1" ht="15.75" customHeight="1">
      <c r="A335" s="1680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701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701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701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701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77"/>
        <v>0</v>
      </c>
      <c r="CA335" s="1302">
        <f t="shared" si="878"/>
        <v>0</v>
      </c>
      <c r="CB335" s="1302">
        <f t="shared" si="879"/>
        <v>0</v>
      </c>
      <c r="CC335" s="1303">
        <f t="shared" si="880"/>
        <v>0.5</v>
      </c>
      <c r="CD335" s="1362" t="str">
        <f t="shared" si="881"/>
        <v/>
      </c>
      <c r="CE335" s="1363" t="str">
        <f t="shared" si="881"/>
        <v/>
      </c>
      <c r="CF335" s="1364" t="str">
        <f t="shared" si="881"/>
        <v/>
      </c>
      <c r="CG335" s="1364" t="str">
        <f t="shared" si="881"/>
        <v/>
      </c>
      <c r="CH335" s="1364" t="str">
        <f t="shared" si="881"/>
        <v/>
      </c>
      <c r="CI335" s="1364" t="str">
        <f t="shared" si="881"/>
        <v/>
      </c>
      <c r="CJ335" s="1364" t="str">
        <f t="shared" si="881"/>
        <v/>
      </c>
      <c r="CK335" s="1365">
        <f t="shared" si="881"/>
        <v>0</v>
      </c>
      <c r="CL335" s="1365">
        <f t="shared" si="881"/>
        <v>0</v>
      </c>
      <c r="CM335" s="1365">
        <f t="shared" si="881"/>
        <v>0</v>
      </c>
      <c r="CN335" s="1364">
        <f t="shared" si="881"/>
        <v>0</v>
      </c>
      <c r="CO335" s="1364" t="str">
        <f t="shared" si="881"/>
        <v/>
      </c>
      <c r="CP335" s="1364" t="str">
        <f t="shared" si="881"/>
        <v/>
      </c>
      <c r="CQ335" s="1364" t="str">
        <f t="shared" si="881"/>
        <v/>
      </c>
      <c r="CR335" s="1364" t="str">
        <f t="shared" si="881"/>
        <v/>
      </c>
      <c r="CS335" s="1363" t="str">
        <f t="shared" si="881"/>
        <v/>
      </c>
      <c r="CT335" s="1366" t="str">
        <f t="shared" si="882"/>
        <v/>
      </c>
      <c r="CU335" s="1683" t="str">
        <f t="shared" si="883"/>
        <v/>
      </c>
      <c r="CV335" s="1684" t="str">
        <f t="shared" si="884"/>
        <v/>
      </c>
      <c r="CW335" s="1685" t="str">
        <f t="shared" si="885"/>
        <v/>
      </c>
      <c r="CX335" s="1685" t="str">
        <f t="shared" si="886"/>
        <v/>
      </c>
      <c r="CY335" s="1685" t="str">
        <f t="shared" si="887"/>
        <v/>
      </c>
      <c r="CZ335" s="1685" t="str">
        <f t="shared" si="888"/>
        <v/>
      </c>
      <c r="DA335" s="1685" t="str">
        <f t="shared" si="889"/>
        <v/>
      </c>
      <c r="DB335" s="1686">
        <f t="shared" si="890"/>
        <v>0</v>
      </c>
      <c r="DC335" s="1686">
        <f t="shared" si="891"/>
        <v>0.5</v>
      </c>
      <c r="DD335" s="1686">
        <f t="shared" si="892"/>
        <v>1</v>
      </c>
      <c r="DE335" s="1685" t="str">
        <f t="shared" si="893"/>
        <v/>
      </c>
      <c r="DF335" s="1685" t="str">
        <f t="shared" si="894"/>
        <v/>
      </c>
      <c r="DG335" s="1685" t="str">
        <f t="shared" si="895"/>
        <v/>
      </c>
      <c r="DH335" s="1685" t="str">
        <f t="shared" si="896"/>
        <v/>
      </c>
      <c r="DI335" s="1685" t="str">
        <f t="shared" si="897"/>
        <v/>
      </c>
      <c r="DJ335" s="1684" t="str">
        <f t="shared" si="898"/>
        <v/>
      </c>
      <c r="DK335" s="1683" t="str">
        <f t="shared" si="899"/>
        <v/>
      </c>
      <c r="DL335" s="1687">
        <f t="shared" si="900"/>
        <v>3</v>
      </c>
      <c r="DM335" s="1688">
        <f t="shared" si="901"/>
        <v>3</v>
      </c>
      <c r="DN335" s="1688">
        <f t="shared" si="902"/>
        <v>4</v>
      </c>
      <c r="DO335" s="1688">
        <f t="shared" si="903"/>
        <v>3</v>
      </c>
      <c r="DP335" s="1689"/>
      <c r="DQ335" s="1690"/>
      <c r="DR335" s="1690"/>
      <c r="DS335" s="1690"/>
      <c r="DT335" s="1690"/>
      <c r="DU335" s="1690"/>
      <c r="DV335" s="1690"/>
      <c r="DW335" s="1690"/>
      <c r="DX335" s="1690"/>
      <c r="DY335" s="1691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4" t="str">
        <f t="shared" si="881"/>
        <v/>
      </c>
      <c r="CE336" s="1325" t="str">
        <f t="shared" si="881"/>
        <v/>
      </c>
      <c r="CF336" s="1326" t="str">
        <f t="shared" si="881"/>
        <v/>
      </c>
      <c r="CG336" s="1326" t="str">
        <f t="shared" si="881"/>
        <v/>
      </c>
      <c r="CH336" s="1326" t="str">
        <f t="shared" si="881"/>
        <v/>
      </c>
      <c r="CI336" s="1326" t="str">
        <f t="shared" si="881"/>
        <v/>
      </c>
      <c r="CJ336" s="1326" t="str">
        <f t="shared" si="881"/>
        <v/>
      </c>
      <c r="CK336" s="1327">
        <f t="shared" si="881"/>
        <v>0</v>
      </c>
      <c r="CL336" s="1327">
        <f t="shared" si="881"/>
        <v>0</v>
      </c>
      <c r="CM336" s="1327">
        <f t="shared" si="881"/>
        <v>0</v>
      </c>
      <c r="CN336" s="1326">
        <f t="shared" si="881"/>
        <v>0</v>
      </c>
      <c r="CO336" s="1326" t="str">
        <f t="shared" si="881"/>
        <v/>
      </c>
      <c r="CP336" s="1326" t="str">
        <f t="shared" si="881"/>
        <v/>
      </c>
      <c r="CQ336" s="1326" t="str">
        <f t="shared" si="881"/>
        <v/>
      </c>
      <c r="CR336" s="1326" t="str">
        <f t="shared" si="881"/>
        <v/>
      </c>
      <c r="CS336" s="1325" t="str">
        <f t="shared" si="881"/>
        <v/>
      </c>
      <c r="CT336" s="1328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4" t="str">
        <f t="shared" si="881"/>
        <v/>
      </c>
      <c r="CE337" s="1325" t="str">
        <f t="shared" si="881"/>
        <v/>
      </c>
      <c r="CF337" s="1326" t="str">
        <f t="shared" si="881"/>
        <v/>
      </c>
      <c r="CG337" s="1326" t="str">
        <f t="shared" si="881"/>
        <v/>
      </c>
      <c r="CH337" s="1326" t="str">
        <f t="shared" si="881"/>
        <v/>
      </c>
      <c r="CI337" s="1326" t="str">
        <f t="shared" si="881"/>
        <v/>
      </c>
      <c r="CJ337" s="1326" t="str">
        <f t="shared" si="881"/>
        <v/>
      </c>
      <c r="CK337" s="1327">
        <f t="shared" si="881"/>
        <v>0</v>
      </c>
      <c r="CL337" s="1327">
        <f t="shared" si="881"/>
        <v>0</v>
      </c>
      <c r="CM337" s="1327">
        <f t="shared" si="881"/>
        <v>0</v>
      </c>
      <c r="CN337" s="1326">
        <f t="shared" si="881"/>
        <v>120</v>
      </c>
      <c r="CO337" s="1326" t="str">
        <f t="shared" si="881"/>
        <v/>
      </c>
      <c r="CP337" s="1326" t="str">
        <f t="shared" si="881"/>
        <v/>
      </c>
      <c r="CQ337" s="1326" t="str">
        <f t="shared" si="881"/>
        <v/>
      </c>
      <c r="CR337" s="1326" t="str">
        <f t="shared" si="881"/>
        <v/>
      </c>
      <c r="CS337" s="1325" t="str">
        <f t="shared" si="881"/>
        <v/>
      </c>
      <c r="CT337" s="1328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0"/>
        <v/>
      </c>
      <c r="CG338" s="1331" t="str">
        <f t="shared" si="920"/>
        <v/>
      </c>
      <c r="CH338" s="1331" t="str">
        <f t="shared" si="920"/>
        <v/>
      </c>
      <c r="CI338" s="1331" t="str">
        <f t="shared" si="920"/>
        <v/>
      </c>
      <c r="CJ338" s="1331" t="str">
        <f t="shared" si="920"/>
        <v/>
      </c>
      <c r="CK338" s="1332">
        <f t="shared" si="920"/>
        <v>1.487279843444227E-2</v>
      </c>
      <c r="CL338" s="1332">
        <f t="shared" si="920"/>
        <v>3.7181996086105673E-2</v>
      </c>
      <c r="CM338" s="1332">
        <f t="shared" si="920"/>
        <v>3.7181996086105673E-2</v>
      </c>
      <c r="CN338" s="1331">
        <f t="shared" si="920"/>
        <v>8.0738048644115171E-2</v>
      </c>
      <c r="CO338" s="1331" t="str">
        <f t="shared" si="920"/>
        <v/>
      </c>
      <c r="CP338" s="1331" t="str">
        <f t="shared" si="920"/>
        <v/>
      </c>
      <c r="CQ338" s="1331" t="str">
        <f t="shared" si="920"/>
        <v/>
      </c>
      <c r="CR338" s="1331" t="str">
        <f t="shared" si="920"/>
        <v/>
      </c>
      <c r="CS338" s="1330" t="str">
        <f t="shared" si="920"/>
        <v/>
      </c>
      <c r="CT338" s="1333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0"/>
        <v/>
      </c>
      <c r="CF339" s="1326" t="str">
        <f t="shared" si="920"/>
        <v/>
      </c>
      <c r="CG339" s="1326" t="str">
        <f t="shared" si="920"/>
        <v/>
      </c>
      <c r="CH339" s="1326" t="str">
        <f t="shared" si="920"/>
        <v/>
      </c>
      <c r="CI339" s="1326" t="str">
        <f t="shared" si="920"/>
        <v/>
      </c>
      <c r="CJ339" s="1326">
        <f t="shared" si="920"/>
        <v>2</v>
      </c>
      <c r="CK339" s="1327">
        <f t="shared" si="920"/>
        <v>2.5</v>
      </c>
      <c r="CL339" s="1327">
        <f t="shared" si="920"/>
        <v>4</v>
      </c>
      <c r="CM339" s="1327">
        <f t="shared" si="920"/>
        <v>5</v>
      </c>
      <c r="CN339" s="1326">
        <f t="shared" si="920"/>
        <v>10</v>
      </c>
      <c r="CO339" s="1326">
        <f t="shared" si="920"/>
        <v>18.600000000000001</v>
      </c>
      <c r="CP339" s="1326" t="str">
        <f t="shared" si="920"/>
        <v/>
      </c>
      <c r="CQ339" s="1326" t="str">
        <f t="shared" si="920"/>
        <v/>
      </c>
      <c r="CR339" s="1326" t="str">
        <f t="shared" si="920"/>
        <v/>
      </c>
      <c r="CS339" s="1325" t="str">
        <f t="shared" si="920"/>
        <v/>
      </c>
      <c r="CT339" s="1328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4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25"/>
        <v/>
      </c>
      <c r="CF341" s="1326" t="str">
        <f t="shared" si="925"/>
        <v/>
      </c>
      <c r="CG341" s="1326" t="str">
        <f t="shared" si="925"/>
        <v/>
      </c>
      <c r="CH341" s="1326" t="str">
        <f t="shared" si="925"/>
        <v/>
      </c>
      <c r="CI341" s="1326" t="str">
        <f t="shared" si="925"/>
        <v/>
      </c>
      <c r="CJ341" s="1326">
        <f t="shared" si="925"/>
        <v>12.5</v>
      </c>
      <c r="CK341" s="1327">
        <f t="shared" si="925"/>
        <v>25</v>
      </c>
      <c r="CL341" s="1327">
        <f t="shared" si="925"/>
        <v>50</v>
      </c>
      <c r="CM341" s="1327">
        <f t="shared" si="925"/>
        <v>50</v>
      </c>
      <c r="CN341" s="1326">
        <f t="shared" si="925"/>
        <v>50</v>
      </c>
      <c r="CO341" s="1326">
        <f t="shared" si="925"/>
        <v>50</v>
      </c>
      <c r="CP341" s="1326" t="str">
        <f t="shared" si="925"/>
        <v/>
      </c>
      <c r="CQ341" s="1326" t="str">
        <f t="shared" si="925"/>
        <v/>
      </c>
      <c r="CR341" s="1326" t="str">
        <f t="shared" si="925"/>
        <v/>
      </c>
      <c r="CS341" s="1325" t="str">
        <f t="shared" si="925"/>
        <v/>
      </c>
      <c r="CT341" s="1328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4" t="str">
        <f t="shared" si="925"/>
        <v/>
      </c>
      <c r="CE342" s="1325" t="str">
        <f t="shared" si="925"/>
        <v/>
      </c>
      <c r="CF342" s="1326" t="str">
        <f t="shared" si="925"/>
        <v/>
      </c>
      <c r="CG342" s="1326" t="str">
        <f t="shared" si="925"/>
        <v/>
      </c>
      <c r="CH342" s="1326" t="str">
        <f t="shared" si="925"/>
        <v/>
      </c>
      <c r="CI342" s="1326" t="str">
        <f t="shared" si="925"/>
        <v/>
      </c>
      <c r="CJ342" s="1326">
        <f t="shared" si="925"/>
        <v>50</v>
      </c>
      <c r="CK342" s="1327">
        <f t="shared" si="925"/>
        <v>100</v>
      </c>
      <c r="CL342" s="1327">
        <f t="shared" si="925"/>
        <v>125</v>
      </c>
      <c r="CM342" s="1327">
        <f t="shared" si="925"/>
        <v>250</v>
      </c>
      <c r="CN342" s="1326">
        <f t="shared" si="925"/>
        <v>465.00000000000006</v>
      </c>
      <c r="CO342" s="1326">
        <f t="shared" si="925"/>
        <v>500</v>
      </c>
      <c r="CP342" s="1326" t="str">
        <f t="shared" si="925"/>
        <v/>
      </c>
      <c r="CQ342" s="1326" t="str">
        <f t="shared" si="925"/>
        <v/>
      </c>
      <c r="CR342" s="1326" t="str">
        <f t="shared" si="925"/>
        <v/>
      </c>
      <c r="CS342" s="1325" t="str">
        <f t="shared" si="925"/>
        <v/>
      </c>
      <c r="CT342" s="1328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4">
        <f t="shared" si="925"/>
        <v>5790</v>
      </c>
      <c r="CE343" s="1325">
        <f t="shared" si="925"/>
        <v>5790</v>
      </c>
      <c r="CF343" s="1326">
        <f t="shared" si="925"/>
        <v>5790</v>
      </c>
      <c r="CG343" s="1326">
        <f t="shared" si="925"/>
        <v>5790</v>
      </c>
      <c r="CH343" s="1326">
        <f t="shared" si="925"/>
        <v>5790</v>
      </c>
      <c r="CI343" s="1326">
        <f t="shared" si="925"/>
        <v>5790</v>
      </c>
      <c r="CJ343" s="1326">
        <f t="shared" si="925"/>
        <v>5790</v>
      </c>
      <c r="CK343" s="1327">
        <f t="shared" si="925"/>
        <v>5790</v>
      </c>
      <c r="CL343" s="1327">
        <f t="shared" si="925"/>
        <v>5790</v>
      </c>
      <c r="CM343" s="1327">
        <f t="shared" si="925"/>
        <v>5790</v>
      </c>
      <c r="CN343" s="1326">
        <f t="shared" si="925"/>
        <v>5790</v>
      </c>
      <c r="CO343" s="1326">
        <f t="shared" si="925"/>
        <v>5790</v>
      </c>
      <c r="CP343" s="1326">
        <f t="shared" si="925"/>
        <v>5790</v>
      </c>
      <c r="CQ343" s="1326">
        <f t="shared" si="925"/>
        <v>5790</v>
      </c>
      <c r="CR343" s="1326">
        <f t="shared" si="925"/>
        <v>5790</v>
      </c>
      <c r="CS343" s="1325">
        <f t="shared" si="925"/>
        <v>5790</v>
      </c>
      <c r="CT343" s="1328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4" t="str">
        <f t="shared" si="925"/>
        <v/>
      </c>
      <c r="CE344" s="1325" t="str">
        <f t="shared" si="925"/>
        <v/>
      </c>
      <c r="CF344" s="1326" t="str">
        <f t="shared" si="925"/>
        <v/>
      </c>
      <c r="CG344" s="1326" t="str">
        <f t="shared" si="925"/>
        <v/>
      </c>
      <c r="CH344" s="1326" t="str">
        <f t="shared" si="925"/>
        <v/>
      </c>
      <c r="CI344" s="1326" t="str">
        <f t="shared" si="925"/>
        <v/>
      </c>
      <c r="CJ344" s="1326">
        <f t="shared" si="925"/>
        <v>0</v>
      </c>
      <c r="CK344" s="1327">
        <f t="shared" si="925"/>
        <v>25</v>
      </c>
      <c r="CL344" s="1327">
        <f t="shared" si="925"/>
        <v>100</v>
      </c>
      <c r="CM344" s="1327">
        <f t="shared" si="925"/>
        <v>150</v>
      </c>
      <c r="CN344" s="1326">
        <f t="shared" si="925"/>
        <v>300</v>
      </c>
      <c r="CO344" s="1326">
        <f t="shared" si="925"/>
        <v>375</v>
      </c>
      <c r="CP344" s="1326" t="str">
        <f t="shared" si="925"/>
        <v/>
      </c>
      <c r="CQ344" s="1326" t="str">
        <f t="shared" si="925"/>
        <v/>
      </c>
      <c r="CR344" s="1326" t="str">
        <f t="shared" si="925"/>
        <v/>
      </c>
      <c r="CS344" s="1325" t="str">
        <f t="shared" si="925"/>
        <v/>
      </c>
      <c r="CT344" s="1328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2" customFormat="1" ht="15.75" customHeight="1">
      <c r="A345" s="1680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700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95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95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700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21"/>
        <v>0.60000000000000009</v>
      </c>
      <c r="CA345" s="1302">
        <f t="shared" si="922"/>
        <v>0</v>
      </c>
      <c r="CB345" s="1302">
        <f t="shared" si="923"/>
        <v>1.6500000000000001</v>
      </c>
      <c r="CC345" s="1303">
        <f t="shared" si="924"/>
        <v>2.04</v>
      </c>
      <c r="CD345" s="1362" t="str">
        <f t="shared" si="925"/>
        <v/>
      </c>
      <c r="CE345" s="1363" t="str">
        <f t="shared" si="925"/>
        <v/>
      </c>
      <c r="CF345" s="1364" t="str">
        <f t="shared" si="925"/>
        <v/>
      </c>
      <c r="CG345" s="1364" t="str">
        <f t="shared" si="925"/>
        <v/>
      </c>
      <c r="CH345" s="1364" t="str">
        <f t="shared" si="925"/>
        <v/>
      </c>
      <c r="CI345" s="1364" t="str">
        <f t="shared" si="925"/>
        <v/>
      </c>
      <c r="CJ345" s="1364">
        <f t="shared" si="925"/>
        <v>0</v>
      </c>
      <c r="CK345" s="1365">
        <f t="shared" si="925"/>
        <v>1.2</v>
      </c>
      <c r="CL345" s="1365">
        <f t="shared" si="925"/>
        <v>1.2</v>
      </c>
      <c r="CM345" s="1365">
        <f t="shared" si="925"/>
        <v>1.8</v>
      </c>
      <c r="CN345" s="1364">
        <f t="shared" si="925"/>
        <v>2.4</v>
      </c>
      <c r="CO345" s="1364">
        <f t="shared" si="925"/>
        <v>2.88</v>
      </c>
      <c r="CP345" s="1364" t="str">
        <f t="shared" si="925"/>
        <v/>
      </c>
      <c r="CQ345" s="1364" t="str">
        <f t="shared" si="925"/>
        <v/>
      </c>
      <c r="CR345" s="1364" t="str">
        <f t="shared" si="925"/>
        <v/>
      </c>
      <c r="CS345" s="1363" t="str">
        <f t="shared" si="925"/>
        <v/>
      </c>
      <c r="CT345" s="1366" t="str">
        <f t="shared" si="926"/>
        <v/>
      </c>
      <c r="CU345" s="1683" t="str">
        <f t="shared" si="927"/>
        <v/>
      </c>
      <c r="CV345" s="1684" t="str">
        <f t="shared" si="928"/>
        <v/>
      </c>
      <c r="CW345" s="1685" t="str">
        <f t="shared" si="929"/>
        <v/>
      </c>
      <c r="CX345" s="1685" t="str">
        <f t="shared" si="930"/>
        <v/>
      </c>
      <c r="CY345" s="1685" t="str">
        <f t="shared" si="931"/>
        <v/>
      </c>
      <c r="CZ345" s="1685">
        <f t="shared" si="932"/>
        <v>0</v>
      </c>
      <c r="DA345" s="1685">
        <f t="shared" si="933"/>
        <v>0.6</v>
      </c>
      <c r="DB345" s="1686">
        <f t="shared" si="934"/>
        <v>1.2</v>
      </c>
      <c r="DC345" s="1686">
        <f t="shared" si="935"/>
        <v>1.6</v>
      </c>
      <c r="DD345" s="1686">
        <f t="shared" si="936"/>
        <v>2</v>
      </c>
      <c r="DE345" s="1685">
        <f t="shared" si="937"/>
        <v>4.8</v>
      </c>
      <c r="DF345" s="1685">
        <f t="shared" si="938"/>
        <v>10</v>
      </c>
      <c r="DG345" s="1685" t="str">
        <f t="shared" si="939"/>
        <v/>
      </c>
      <c r="DH345" s="1685" t="str">
        <f t="shared" si="940"/>
        <v/>
      </c>
      <c r="DI345" s="1685" t="str">
        <f t="shared" si="941"/>
        <v/>
      </c>
      <c r="DJ345" s="1684" t="str">
        <f t="shared" si="942"/>
        <v/>
      </c>
      <c r="DK345" s="1683" t="str">
        <f t="shared" si="943"/>
        <v/>
      </c>
      <c r="DL345" s="1687">
        <f t="shared" si="944"/>
        <v>5</v>
      </c>
      <c r="DM345" s="1688">
        <f t="shared" si="945"/>
        <v>7</v>
      </c>
      <c r="DN345" s="1688">
        <f t="shared" si="946"/>
        <v>6</v>
      </c>
      <c r="DO345" s="1688">
        <f t="shared" si="947"/>
        <v>7</v>
      </c>
      <c r="DP345" s="1689"/>
      <c r="DQ345" s="1690"/>
      <c r="DR345" s="1690"/>
      <c r="DS345" s="1690"/>
      <c r="DT345" s="1690"/>
      <c r="DU345" s="1690"/>
      <c r="DV345" s="1690"/>
      <c r="DW345" s="1690"/>
      <c r="DX345" s="1690"/>
      <c r="DY345" s="1691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4" t="str">
        <f t="shared" si="925"/>
        <v/>
      </c>
      <c r="CE346" s="1325" t="str">
        <f t="shared" si="925"/>
        <v/>
      </c>
      <c r="CF346" s="1326" t="str">
        <f t="shared" si="925"/>
        <v/>
      </c>
      <c r="CG346" s="1326" t="str">
        <f t="shared" si="925"/>
        <v/>
      </c>
      <c r="CH346" s="1326" t="str">
        <f t="shared" si="925"/>
        <v/>
      </c>
      <c r="CI346" s="1326" t="str">
        <f t="shared" si="925"/>
        <v/>
      </c>
      <c r="CJ346" s="1326">
        <f t="shared" si="925"/>
        <v>0</v>
      </c>
      <c r="CK346" s="1327">
        <f t="shared" si="925"/>
        <v>72</v>
      </c>
      <c r="CL346" s="1327">
        <f t="shared" si="925"/>
        <v>120</v>
      </c>
      <c r="CM346" s="1327">
        <f t="shared" si="925"/>
        <v>270</v>
      </c>
      <c r="CN346" s="1326">
        <f t="shared" si="925"/>
        <v>360</v>
      </c>
      <c r="CO346" s="1326">
        <f t="shared" si="925"/>
        <v>900</v>
      </c>
      <c r="CP346" s="1326" t="str">
        <f t="shared" si="925"/>
        <v/>
      </c>
      <c r="CQ346" s="1326" t="str">
        <f t="shared" si="925"/>
        <v/>
      </c>
      <c r="CR346" s="1326" t="str">
        <f t="shared" si="925"/>
        <v/>
      </c>
      <c r="CS346" s="1325" t="str">
        <f t="shared" si="925"/>
        <v/>
      </c>
      <c r="CT346" s="1328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4" t="str">
        <f t="shared" si="925"/>
        <v/>
      </c>
      <c r="CE347" s="1325" t="str">
        <f t="shared" si="925"/>
        <v/>
      </c>
      <c r="CF347" s="1326" t="str">
        <f t="shared" si="925"/>
        <v/>
      </c>
      <c r="CG347" s="1326" t="str">
        <f t="shared" si="925"/>
        <v/>
      </c>
      <c r="CH347" s="1326" t="str">
        <f t="shared" si="925"/>
        <v/>
      </c>
      <c r="CI347" s="1326" t="str">
        <f t="shared" si="925"/>
        <v/>
      </c>
      <c r="CJ347" s="1326">
        <f t="shared" si="925"/>
        <v>0</v>
      </c>
      <c r="CK347" s="1327">
        <f t="shared" si="925"/>
        <v>0</v>
      </c>
      <c r="CL347" s="1327">
        <f t="shared" si="925"/>
        <v>0</v>
      </c>
      <c r="CM347" s="1327">
        <f t="shared" si="925"/>
        <v>5</v>
      </c>
      <c r="CN347" s="1326">
        <f t="shared" si="925"/>
        <v>10</v>
      </c>
      <c r="CO347" s="1326">
        <f t="shared" si="925"/>
        <v>100</v>
      </c>
      <c r="CP347" s="1326" t="str">
        <f t="shared" si="925"/>
        <v/>
      </c>
      <c r="CQ347" s="1326" t="str">
        <f t="shared" si="925"/>
        <v/>
      </c>
      <c r="CR347" s="1326" t="str">
        <f t="shared" si="925"/>
        <v/>
      </c>
      <c r="CS347" s="1325" t="str">
        <f t="shared" si="925"/>
        <v/>
      </c>
      <c r="CT347" s="1328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64"/>
        <v/>
      </c>
      <c r="CG348" s="1331" t="str">
        <f t="shared" si="964"/>
        <v/>
      </c>
      <c r="CH348" s="1331" t="str">
        <f t="shared" si="964"/>
        <v/>
      </c>
      <c r="CI348" s="1331" t="str">
        <f t="shared" si="964"/>
        <v/>
      </c>
      <c r="CJ348" s="1331">
        <f t="shared" si="964"/>
        <v>2.3605675146771036E-2</v>
      </c>
      <c r="CK348" s="1332">
        <f t="shared" si="964"/>
        <v>3.0215264187866929E-2</v>
      </c>
      <c r="CL348" s="1332">
        <f t="shared" si="964"/>
        <v>6.7984344422700627E-2</v>
      </c>
      <c r="CM348" s="1332">
        <f t="shared" si="964"/>
        <v>7.5538160469667326E-2</v>
      </c>
      <c r="CN348" s="1331">
        <f t="shared" si="964"/>
        <v>9.4422700587084143E-2</v>
      </c>
      <c r="CO348" s="1331">
        <f t="shared" si="964"/>
        <v>9.7120492032429409E-2</v>
      </c>
      <c r="CP348" s="1331" t="str">
        <f t="shared" si="964"/>
        <v/>
      </c>
      <c r="CQ348" s="1331" t="str">
        <f t="shared" si="964"/>
        <v/>
      </c>
      <c r="CR348" s="1331" t="str">
        <f t="shared" si="964"/>
        <v/>
      </c>
      <c r="CS348" s="1330" t="str">
        <f t="shared" si="964"/>
        <v/>
      </c>
      <c r="CT348" s="1333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65"/>
        <v/>
      </c>
      <c r="CG349" s="1326" t="str">
        <f t="shared" si="965"/>
        <v/>
      </c>
      <c r="CH349" s="1326" t="str">
        <f t="shared" si="965"/>
        <v/>
      </c>
      <c r="CI349" s="1326" t="str">
        <f t="shared" si="965"/>
        <v/>
      </c>
      <c r="CJ349" s="1326">
        <f t="shared" si="965"/>
        <v>3</v>
      </c>
      <c r="CK349" s="1327">
        <f t="shared" si="965"/>
        <v>100</v>
      </c>
      <c r="CL349" s="1327">
        <f t="shared" si="965"/>
        <v>100</v>
      </c>
      <c r="CM349" s="1327">
        <f t="shared" si="965"/>
        <v>120</v>
      </c>
      <c r="CN349" s="1326">
        <f t="shared" si="965"/>
        <v>250</v>
      </c>
      <c r="CO349" s="1326" t="str">
        <f t="shared" si="965"/>
        <v/>
      </c>
      <c r="CP349" s="1326" t="str">
        <f t="shared" si="965"/>
        <v/>
      </c>
      <c r="CQ349" s="1326" t="str">
        <f t="shared" si="965"/>
        <v/>
      </c>
      <c r="CR349" s="1326" t="str">
        <f t="shared" si="965"/>
        <v/>
      </c>
      <c r="CS349" s="1325" t="str">
        <f t="shared" si="965"/>
        <v/>
      </c>
      <c r="CT349" s="1328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2" customFormat="1" ht="15.75" customHeight="1">
      <c r="A351" s="1702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700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96"/>
      <c r="AJ351" s="1607"/>
      <c r="AK351" s="1700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700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700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66">IF(DL351&lt;3,"",(SUM(B351:R351)-MIN(B351:R351)-MAX(B351:R351))/(DL351-2))</f>
        <v/>
      </c>
      <c r="CA351" s="1302">
        <f t="shared" ref="CA351:CA360" si="967">IF(DM351&lt;3,"",(SUM(T351:AJ351)-MIN(T351:AJ351)-MAX(T351:AJ351))/(DM351-2))</f>
        <v>0.5</v>
      </c>
      <c r="CB351" s="1302">
        <f t="shared" ref="CB351:CB360" si="968">IF(DN351&lt;3,"",(SUM(AL351:BB351)-MIN(AL351:BB351)-MAX(AL351:BB351))/(DN351-2))</f>
        <v>0.83333333333333337</v>
      </c>
      <c r="CC351" s="1303">
        <f t="shared" ref="CC351:CC360" si="969">IF(DO351&lt;3,"",(SUM(BD351:BT351)-MIN(BD351:BT351)-MAX(BD351:BT351))/(DO351-2))</f>
        <v>0.625</v>
      </c>
      <c r="CD351" s="1362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0"/>
        <v/>
      </c>
      <c r="CF351" s="1364" t="str">
        <f t="shared" si="970"/>
        <v/>
      </c>
      <c r="CG351" s="1364" t="str">
        <f t="shared" si="970"/>
        <v/>
      </c>
      <c r="CH351" s="1364" t="str">
        <f t="shared" si="970"/>
        <v/>
      </c>
      <c r="CI351" s="1364" t="str">
        <f t="shared" si="970"/>
        <v/>
      </c>
      <c r="CJ351" s="1364">
        <f t="shared" si="970"/>
        <v>0.5</v>
      </c>
      <c r="CK351" s="1365">
        <f t="shared" si="970"/>
        <v>0.5</v>
      </c>
      <c r="CL351" s="1365">
        <f t="shared" si="970"/>
        <v>1</v>
      </c>
      <c r="CM351" s="1365">
        <f t="shared" si="970"/>
        <v>1</v>
      </c>
      <c r="CN351" s="1364">
        <f t="shared" si="970"/>
        <v>25</v>
      </c>
      <c r="CO351" s="1364" t="str">
        <f t="shared" si="970"/>
        <v/>
      </c>
      <c r="CP351" s="1364" t="str">
        <f t="shared" si="970"/>
        <v/>
      </c>
      <c r="CQ351" s="1364" t="str">
        <f t="shared" si="970"/>
        <v/>
      </c>
      <c r="CR351" s="1364" t="str">
        <f t="shared" si="970"/>
        <v/>
      </c>
      <c r="CS351" s="1363" t="str">
        <f t="shared" si="970"/>
        <v/>
      </c>
      <c r="CT351" s="1366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3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4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5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5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5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5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5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86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86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86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5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5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5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5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5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4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3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87">
        <f t="shared" ref="DL351:DL358" si="989">COUNT(B351:R351)</f>
        <v>2</v>
      </c>
      <c r="DM351" s="1688">
        <f t="shared" ref="DM351:DM358" si="990">COUNT(T351:AJ351)</f>
        <v>4</v>
      </c>
      <c r="DN351" s="1688">
        <f t="shared" ref="DN351:DN358" si="991">COUNT(AL351:BB351)</f>
        <v>5</v>
      </c>
      <c r="DO351" s="1688">
        <f t="shared" ref="DO351:DO358" si="992">COUNT(BD351:BT351)</f>
        <v>6</v>
      </c>
      <c r="DP351" s="1689"/>
      <c r="DQ351" s="1690"/>
      <c r="DR351" s="1690"/>
      <c r="DS351" s="1690"/>
      <c r="DT351" s="1690"/>
      <c r="DU351" s="1690"/>
      <c r="DV351" s="1690"/>
      <c r="DW351" s="1690"/>
      <c r="DX351" s="1690"/>
      <c r="DY351" s="1691"/>
    </row>
    <row r="352" spans="1:129" s="472" customFormat="1" ht="15.75" customHeight="1">
      <c r="A352" s="695" t="s">
        <v>253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4" t="str">
        <f t="shared" si="970"/>
        <v/>
      </c>
      <c r="CE352" s="1325" t="str">
        <f t="shared" si="970"/>
        <v/>
      </c>
      <c r="CF352" s="1326" t="str">
        <f t="shared" si="970"/>
        <v/>
      </c>
      <c r="CG352" s="1326" t="str">
        <f t="shared" si="970"/>
        <v/>
      </c>
      <c r="CH352" s="1326" t="str">
        <f t="shared" si="970"/>
        <v/>
      </c>
      <c r="CI352" s="1326" t="str">
        <f t="shared" si="970"/>
        <v/>
      </c>
      <c r="CJ352" s="1326">
        <f t="shared" si="970"/>
        <v>60</v>
      </c>
      <c r="CK352" s="1327">
        <f t="shared" si="970"/>
        <v>75</v>
      </c>
      <c r="CL352" s="1327">
        <f t="shared" si="970"/>
        <v>100</v>
      </c>
      <c r="CM352" s="1327">
        <f t="shared" si="970"/>
        <v>100</v>
      </c>
      <c r="CN352" s="1326">
        <f t="shared" si="970"/>
        <v>125</v>
      </c>
      <c r="CO352" s="1326" t="str">
        <f t="shared" si="970"/>
        <v/>
      </c>
      <c r="CP352" s="1326" t="str">
        <f t="shared" si="970"/>
        <v/>
      </c>
      <c r="CQ352" s="1326" t="str">
        <f t="shared" si="970"/>
        <v/>
      </c>
      <c r="CR352" s="1326" t="str">
        <f t="shared" si="970"/>
        <v/>
      </c>
      <c r="CS352" s="1325" t="str">
        <f t="shared" si="970"/>
        <v/>
      </c>
      <c r="CT352" s="1328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4">
        <f t="shared" si="970"/>
        <v>480</v>
      </c>
      <c r="CE353" s="1325">
        <f t="shared" si="970"/>
        <v>480</v>
      </c>
      <c r="CF353" s="1326">
        <f t="shared" si="970"/>
        <v>480</v>
      </c>
      <c r="CG353" s="1326">
        <f t="shared" si="970"/>
        <v>480</v>
      </c>
      <c r="CH353" s="1326">
        <f t="shared" si="970"/>
        <v>480</v>
      </c>
      <c r="CI353" s="1326">
        <f t="shared" si="970"/>
        <v>480</v>
      </c>
      <c r="CJ353" s="1326">
        <f t="shared" si="970"/>
        <v>480</v>
      </c>
      <c r="CK353" s="1327">
        <f t="shared" si="970"/>
        <v>480</v>
      </c>
      <c r="CL353" s="1327">
        <f t="shared" si="970"/>
        <v>480</v>
      </c>
      <c r="CM353" s="1327">
        <f t="shared" si="970"/>
        <v>480</v>
      </c>
      <c r="CN353" s="1326">
        <f t="shared" si="970"/>
        <v>480</v>
      </c>
      <c r="CO353" s="1326">
        <f t="shared" si="970"/>
        <v>480</v>
      </c>
      <c r="CP353" s="1326">
        <f t="shared" si="970"/>
        <v>480</v>
      </c>
      <c r="CQ353" s="1326">
        <f t="shared" si="970"/>
        <v>480</v>
      </c>
      <c r="CR353" s="1326">
        <f t="shared" si="970"/>
        <v>480</v>
      </c>
      <c r="CS353" s="1325">
        <f t="shared" si="970"/>
        <v>480</v>
      </c>
      <c r="CT353" s="1328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4" t="str">
        <f t="shared" si="970"/>
        <v/>
      </c>
      <c r="CE354" s="1325" t="str">
        <f t="shared" si="970"/>
        <v/>
      </c>
      <c r="CF354" s="1326" t="str">
        <f t="shared" si="970"/>
        <v/>
      </c>
      <c r="CG354" s="1326" t="str">
        <f t="shared" si="970"/>
        <v/>
      </c>
      <c r="CH354" s="1326" t="str">
        <f t="shared" si="970"/>
        <v/>
      </c>
      <c r="CI354" s="1326" t="str">
        <f t="shared" si="970"/>
        <v/>
      </c>
      <c r="CJ354" s="1326">
        <f t="shared" si="970"/>
        <v>0</v>
      </c>
      <c r="CK354" s="1327">
        <f t="shared" si="970"/>
        <v>50</v>
      </c>
      <c r="CL354" s="1327">
        <f t="shared" si="970"/>
        <v>90</v>
      </c>
      <c r="CM354" s="1327">
        <f t="shared" si="970"/>
        <v>100</v>
      </c>
      <c r="CN354" s="1326">
        <f t="shared" si="970"/>
        <v>110</v>
      </c>
      <c r="CO354" s="1326" t="str">
        <f t="shared" si="970"/>
        <v/>
      </c>
      <c r="CP354" s="1326" t="str">
        <f t="shared" si="970"/>
        <v/>
      </c>
      <c r="CQ354" s="1326" t="str">
        <f t="shared" si="970"/>
        <v/>
      </c>
      <c r="CR354" s="1326" t="str">
        <f t="shared" si="970"/>
        <v/>
      </c>
      <c r="CS354" s="1325" t="str">
        <f t="shared" si="970"/>
        <v/>
      </c>
      <c r="CT354" s="1328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2" customFormat="1" ht="15.75" customHeight="1">
      <c r="A355" s="1680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94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94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94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94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66"/>
        <v/>
      </c>
      <c r="CA355" s="1302">
        <f t="shared" si="967"/>
        <v>0</v>
      </c>
      <c r="CB355" s="1302">
        <f t="shared" si="968"/>
        <v>1.1666666666666667</v>
      </c>
      <c r="CC355" s="1303">
        <f t="shared" si="969"/>
        <v>1</v>
      </c>
      <c r="CD355" s="1362" t="str">
        <f t="shared" si="970"/>
        <v/>
      </c>
      <c r="CE355" s="1363" t="str">
        <f t="shared" si="970"/>
        <v/>
      </c>
      <c r="CF355" s="1364" t="str">
        <f t="shared" si="970"/>
        <v/>
      </c>
      <c r="CG355" s="1364" t="str">
        <f t="shared" si="970"/>
        <v/>
      </c>
      <c r="CH355" s="1364" t="str">
        <f t="shared" si="970"/>
        <v/>
      </c>
      <c r="CI355" s="1364" t="str">
        <f t="shared" si="970"/>
        <v/>
      </c>
      <c r="CJ355" s="1364">
        <f t="shared" si="970"/>
        <v>0</v>
      </c>
      <c r="CK355" s="1365">
        <f t="shared" si="970"/>
        <v>1</v>
      </c>
      <c r="CL355" s="1365">
        <f t="shared" si="970"/>
        <v>1</v>
      </c>
      <c r="CM355" s="1365">
        <f t="shared" si="970"/>
        <v>1.5</v>
      </c>
      <c r="CN355" s="1364">
        <f t="shared" si="970"/>
        <v>4</v>
      </c>
      <c r="CO355" s="1364" t="str">
        <f t="shared" si="970"/>
        <v/>
      </c>
      <c r="CP355" s="1364" t="str">
        <f t="shared" si="970"/>
        <v/>
      </c>
      <c r="CQ355" s="1364" t="str">
        <f t="shared" si="970"/>
        <v/>
      </c>
      <c r="CR355" s="1364" t="str">
        <f t="shared" si="970"/>
        <v/>
      </c>
      <c r="CS355" s="1363" t="str">
        <f t="shared" si="970"/>
        <v/>
      </c>
      <c r="CT355" s="1366" t="str">
        <f t="shared" si="971"/>
        <v/>
      </c>
      <c r="CU355" s="1683" t="str">
        <f t="shared" si="972"/>
        <v/>
      </c>
      <c r="CV355" s="1684" t="str">
        <f t="shared" si="973"/>
        <v/>
      </c>
      <c r="CW355" s="1685" t="str">
        <f t="shared" si="974"/>
        <v/>
      </c>
      <c r="CX355" s="1685" t="str">
        <f t="shared" si="975"/>
        <v/>
      </c>
      <c r="CY355" s="1685" t="str">
        <f t="shared" si="976"/>
        <v/>
      </c>
      <c r="CZ355" s="1685" t="str">
        <f t="shared" si="977"/>
        <v/>
      </c>
      <c r="DA355" s="1685">
        <f t="shared" si="978"/>
        <v>0.6</v>
      </c>
      <c r="DB355" s="1686">
        <f t="shared" si="979"/>
        <v>1</v>
      </c>
      <c r="DC355" s="1686">
        <f t="shared" si="980"/>
        <v>1</v>
      </c>
      <c r="DD355" s="1686">
        <f t="shared" si="981"/>
        <v>1</v>
      </c>
      <c r="DE355" s="1685">
        <f t="shared" si="982"/>
        <v>1</v>
      </c>
      <c r="DF355" s="1685">
        <f t="shared" si="983"/>
        <v>2</v>
      </c>
      <c r="DG355" s="1685" t="str">
        <f t="shared" si="984"/>
        <v/>
      </c>
      <c r="DH355" s="1685" t="str">
        <f t="shared" si="985"/>
        <v/>
      </c>
      <c r="DI355" s="1685" t="str">
        <f t="shared" si="986"/>
        <v/>
      </c>
      <c r="DJ355" s="1684" t="str">
        <f t="shared" si="987"/>
        <v/>
      </c>
      <c r="DK355" s="1683" t="str">
        <f t="shared" si="988"/>
        <v/>
      </c>
      <c r="DL355" s="1687">
        <f t="shared" si="989"/>
        <v>2</v>
      </c>
      <c r="DM355" s="1688">
        <f t="shared" si="990"/>
        <v>4</v>
      </c>
      <c r="DN355" s="1688">
        <f t="shared" si="991"/>
        <v>5</v>
      </c>
      <c r="DO355" s="1688">
        <f t="shared" si="992"/>
        <v>6</v>
      </c>
      <c r="DP355" s="1689"/>
      <c r="DQ355" s="1690"/>
      <c r="DR355" s="1690"/>
      <c r="DS355" s="1690"/>
      <c r="DT355" s="1690"/>
      <c r="DU355" s="1690"/>
      <c r="DV355" s="1690"/>
      <c r="DW355" s="1690"/>
      <c r="DX355" s="1690"/>
      <c r="DY355" s="1691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4" t="str">
        <f t="shared" si="970"/>
        <v/>
      </c>
      <c r="CE356" s="1325" t="str">
        <f t="shared" si="970"/>
        <v/>
      </c>
      <c r="CF356" s="1326" t="str">
        <f t="shared" si="970"/>
        <v/>
      </c>
      <c r="CG356" s="1326" t="str">
        <f t="shared" si="970"/>
        <v/>
      </c>
      <c r="CH356" s="1326" t="str">
        <f t="shared" si="970"/>
        <v/>
      </c>
      <c r="CI356" s="1326" t="str">
        <f t="shared" si="970"/>
        <v/>
      </c>
      <c r="CJ356" s="1326">
        <f t="shared" si="970"/>
        <v>0</v>
      </c>
      <c r="CK356" s="1327">
        <f t="shared" si="970"/>
        <v>50</v>
      </c>
      <c r="CL356" s="1327">
        <f t="shared" si="970"/>
        <v>110</v>
      </c>
      <c r="CM356" s="1327">
        <f t="shared" si="970"/>
        <v>135</v>
      </c>
      <c r="CN356" s="1326">
        <f t="shared" si="970"/>
        <v>400</v>
      </c>
      <c r="CO356" s="1326" t="str">
        <f t="shared" si="970"/>
        <v/>
      </c>
      <c r="CP356" s="1326" t="str">
        <f t="shared" si="970"/>
        <v/>
      </c>
      <c r="CQ356" s="1326" t="str">
        <f t="shared" si="970"/>
        <v/>
      </c>
      <c r="CR356" s="1326" t="str">
        <f t="shared" si="970"/>
        <v/>
      </c>
      <c r="CS356" s="1325" t="str">
        <f t="shared" si="970"/>
        <v/>
      </c>
      <c r="CT356" s="1328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4" t="str">
        <f t="shared" si="970"/>
        <v/>
      </c>
      <c r="CE357" s="1325" t="str">
        <f t="shared" si="970"/>
        <v/>
      </c>
      <c r="CF357" s="1326" t="str">
        <f t="shared" si="970"/>
        <v/>
      </c>
      <c r="CG357" s="1326" t="str">
        <f t="shared" si="970"/>
        <v/>
      </c>
      <c r="CH357" s="1326" t="str">
        <f t="shared" si="970"/>
        <v/>
      </c>
      <c r="CI357" s="1326" t="str">
        <f t="shared" si="970"/>
        <v/>
      </c>
      <c r="CJ357" s="1326">
        <f t="shared" si="970"/>
        <v>0</v>
      </c>
      <c r="CK357" s="1327">
        <f t="shared" si="970"/>
        <v>0</v>
      </c>
      <c r="CL357" s="1327">
        <f t="shared" si="970"/>
        <v>0</v>
      </c>
      <c r="CM357" s="1327">
        <f t="shared" si="970"/>
        <v>0</v>
      </c>
      <c r="CN357" s="1326">
        <f t="shared" si="970"/>
        <v>0</v>
      </c>
      <c r="CO357" s="1326" t="str">
        <f t="shared" si="970"/>
        <v/>
      </c>
      <c r="CP357" s="1326" t="str">
        <f t="shared" si="970"/>
        <v/>
      </c>
      <c r="CQ357" s="1326" t="str">
        <f t="shared" si="970"/>
        <v/>
      </c>
      <c r="CR357" s="1326" t="str">
        <f t="shared" si="970"/>
        <v/>
      </c>
      <c r="CS357" s="1325" t="str">
        <f t="shared" si="970"/>
        <v/>
      </c>
      <c r="CT357" s="1328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05"/>
        <v/>
      </c>
      <c r="CG358" s="1331" t="str">
        <f t="shared" si="1005"/>
        <v/>
      </c>
      <c r="CH358" s="1331" t="str">
        <f t="shared" si="1005"/>
        <v/>
      </c>
      <c r="CI358" s="1331" t="str">
        <f t="shared" si="1005"/>
        <v/>
      </c>
      <c r="CJ358" s="1331">
        <f t="shared" si="1005"/>
        <v>-3.9138943248532296E-3</v>
      </c>
      <c r="CK358" s="1332">
        <f t="shared" si="1005"/>
        <v>6.2622309197651665E-4</v>
      </c>
      <c r="CL358" s="1332">
        <f t="shared" si="1005"/>
        <v>2.2365110427732737E-3</v>
      </c>
      <c r="CM358" s="1332">
        <f t="shared" si="1005"/>
        <v>3.9138943248532296E-3</v>
      </c>
      <c r="CN358" s="1331">
        <f t="shared" si="1005"/>
        <v>3.9138943248532296E-3</v>
      </c>
      <c r="CO358" s="1331" t="str">
        <f t="shared" si="1005"/>
        <v/>
      </c>
      <c r="CP358" s="1331" t="str">
        <f t="shared" si="1005"/>
        <v/>
      </c>
      <c r="CQ358" s="1331" t="str">
        <f t="shared" si="1005"/>
        <v/>
      </c>
      <c r="CR358" s="1331" t="str">
        <f t="shared" si="1005"/>
        <v/>
      </c>
      <c r="CS358" s="1330" t="str">
        <f t="shared" si="1005"/>
        <v/>
      </c>
      <c r="CT358" s="1333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4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06"/>
        <v/>
      </c>
      <c r="CF360" s="1326" t="str">
        <f t="shared" si="1006"/>
        <v/>
      </c>
      <c r="CG360" s="1326" t="str">
        <f t="shared" si="1006"/>
        <v/>
      </c>
      <c r="CH360" s="1326" t="str">
        <f t="shared" si="1006"/>
        <v/>
      </c>
      <c r="CI360" s="1326" t="str">
        <f t="shared" si="1006"/>
        <v/>
      </c>
      <c r="CJ360" s="1326" t="str">
        <f t="shared" si="1006"/>
        <v/>
      </c>
      <c r="CK360" s="1327" t="str">
        <f t="shared" si="1006"/>
        <v/>
      </c>
      <c r="CL360" s="1327">
        <f t="shared" si="1006"/>
        <v>40</v>
      </c>
      <c r="CM360" s="1327" t="str">
        <f t="shared" si="1006"/>
        <v/>
      </c>
      <c r="CN360" s="1326" t="str">
        <f t="shared" si="1006"/>
        <v/>
      </c>
      <c r="CO360" s="1326" t="str">
        <f t="shared" si="1006"/>
        <v/>
      </c>
      <c r="CP360" s="1326" t="str">
        <f t="shared" si="1006"/>
        <v/>
      </c>
      <c r="CQ360" s="1326" t="str">
        <f t="shared" si="1006"/>
        <v/>
      </c>
      <c r="CR360" s="1326" t="str">
        <f t="shared" si="1006"/>
        <v/>
      </c>
      <c r="CS360" s="1325" t="str">
        <f t="shared" si="1006"/>
        <v/>
      </c>
      <c r="CT360" s="1328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4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12"/>
        <v/>
      </c>
      <c r="CF362" s="1326" t="str">
        <f t="shared" si="1012"/>
        <v/>
      </c>
      <c r="CG362" s="1326" t="str">
        <f t="shared" si="1012"/>
        <v/>
      </c>
      <c r="CH362" s="1326" t="str">
        <f t="shared" si="1012"/>
        <v/>
      </c>
      <c r="CI362" s="1326" t="str">
        <f t="shared" si="1012"/>
        <v/>
      </c>
      <c r="CJ362" s="1326" t="str">
        <f t="shared" si="1012"/>
        <v/>
      </c>
      <c r="CK362" s="1327" t="str">
        <f t="shared" si="1012"/>
        <v/>
      </c>
      <c r="CL362" s="1327">
        <f t="shared" si="1012"/>
        <v>0.5</v>
      </c>
      <c r="CM362" s="1327" t="str">
        <f t="shared" si="1012"/>
        <v/>
      </c>
      <c r="CN362" s="1326" t="str">
        <f t="shared" si="1012"/>
        <v/>
      </c>
      <c r="CO362" s="1326" t="str">
        <f t="shared" si="1012"/>
        <v/>
      </c>
      <c r="CP362" s="1326" t="str">
        <f t="shared" si="1012"/>
        <v/>
      </c>
      <c r="CQ362" s="1326" t="str">
        <f t="shared" si="1012"/>
        <v/>
      </c>
      <c r="CR362" s="1326" t="str">
        <f t="shared" si="1012"/>
        <v/>
      </c>
      <c r="CS362" s="1325" t="str">
        <f t="shared" si="1012"/>
        <v/>
      </c>
      <c r="CT362" s="1328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4" t="str">
        <f t="shared" si="1012"/>
        <v/>
      </c>
      <c r="CE363" s="1325" t="str">
        <f t="shared" si="1012"/>
        <v/>
      </c>
      <c r="CF363" s="1326" t="str">
        <f t="shared" si="1012"/>
        <v/>
      </c>
      <c r="CG363" s="1326" t="str">
        <f t="shared" si="1012"/>
        <v/>
      </c>
      <c r="CH363" s="1326" t="str">
        <f t="shared" si="1012"/>
        <v/>
      </c>
      <c r="CI363" s="1326" t="str">
        <f t="shared" si="1012"/>
        <v/>
      </c>
      <c r="CJ363" s="1326" t="str">
        <f t="shared" si="1012"/>
        <v/>
      </c>
      <c r="CK363" s="1327" t="str">
        <f t="shared" si="1012"/>
        <v/>
      </c>
      <c r="CL363" s="1327">
        <f t="shared" si="1012"/>
        <v>20</v>
      </c>
      <c r="CM363" s="1327" t="str">
        <f t="shared" si="1012"/>
        <v/>
      </c>
      <c r="CN363" s="1326" t="str">
        <f t="shared" si="1012"/>
        <v/>
      </c>
      <c r="CO363" s="1326" t="str">
        <f t="shared" si="1012"/>
        <v/>
      </c>
      <c r="CP363" s="1326" t="str">
        <f t="shared" si="1012"/>
        <v/>
      </c>
      <c r="CQ363" s="1326" t="str">
        <f t="shared" si="1012"/>
        <v/>
      </c>
      <c r="CR363" s="1326" t="str">
        <f t="shared" si="1012"/>
        <v/>
      </c>
      <c r="CS363" s="1325" t="str">
        <f t="shared" si="1012"/>
        <v/>
      </c>
      <c r="CT363" s="1328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4">
        <f t="shared" si="1012"/>
        <v>480</v>
      </c>
      <c r="CE364" s="1325">
        <f t="shared" si="1012"/>
        <v>3420</v>
      </c>
      <c r="CF364" s="1326">
        <f t="shared" si="1012"/>
        <v>3420</v>
      </c>
      <c r="CG364" s="1326">
        <f t="shared" si="1012"/>
        <v>3420</v>
      </c>
      <c r="CH364" s="1326">
        <f t="shared" si="1012"/>
        <v>3420</v>
      </c>
      <c r="CI364" s="1326">
        <f t="shared" si="1012"/>
        <v>3420</v>
      </c>
      <c r="CJ364" s="1326">
        <f t="shared" si="1012"/>
        <v>3420</v>
      </c>
      <c r="CK364" s="1327">
        <f t="shared" si="1012"/>
        <v>3420</v>
      </c>
      <c r="CL364" s="1327">
        <f t="shared" si="1012"/>
        <v>3420</v>
      </c>
      <c r="CM364" s="1327">
        <f t="shared" si="1012"/>
        <v>3420</v>
      </c>
      <c r="CN364" s="1326">
        <f t="shared" si="1012"/>
        <v>3420</v>
      </c>
      <c r="CO364" s="1326">
        <f t="shared" si="1012"/>
        <v>3420</v>
      </c>
      <c r="CP364" s="1326">
        <f t="shared" si="1012"/>
        <v>3420</v>
      </c>
      <c r="CQ364" s="1326">
        <f t="shared" si="1012"/>
        <v>3420</v>
      </c>
      <c r="CR364" s="1326">
        <f t="shared" si="1012"/>
        <v>3420</v>
      </c>
      <c r="CS364" s="1325">
        <f t="shared" si="1012"/>
        <v>3420</v>
      </c>
      <c r="CT364" s="1328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4" t="str">
        <f t="shared" si="1012"/>
        <v/>
      </c>
      <c r="CE365" s="1325" t="str">
        <f t="shared" si="1012"/>
        <v/>
      </c>
      <c r="CF365" s="1326" t="str">
        <f t="shared" si="1012"/>
        <v/>
      </c>
      <c r="CG365" s="1326" t="str">
        <f t="shared" si="1012"/>
        <v/>
      </c>
      <c r="CH365" s="1326" t="str">
        <f t="shared" si="1012"/>
        <v/>
      </c>
      <c r="CI365" s="1326" t="str">
        <f t="shared" si="1012"/>
        <v/>
      </c>
      <c r="CJ365" s="1326" t="str">
        <f t="shared" si="1012"/>
        <v/>
      </c>
      <c r="CK365" s="1327" t="str">
        <f t="shared" si="1012"/>
        <v/>
      </c>
      <c r="CL365" s="1327">
        <f t="shared" si="1012"/>
        <v>0</v>
      </c>
      <c r="CM365" s="1327" t="str">
        <f t="shared" si="1012"/>
        <v/>
      </c>
      <c r="CN365" s="1326" t="str">
        <f t="shared" si="1012"/>
        <v/>
      </c>
      <c r="CO365" s="1326" t="str">
        <f t="shared" si="1012"/>
        <v/>
      </c>
      <c r="CP365" s="1326" t="str">
        <f t="shared" si="1012"/>
        <v/>
      </c>
      <c r="CQ365" s="1326" t="str">
        <f t="shared" si="1012"/>
        <v/>
      </c>
      <c r="CR365" s="1326" t="str">
        <f t="shared" si="1012"/>
        <v/>
      </c>
      <c r="CS365" s="1325" t="str">
        <f t="shared" si="1012"/>
        <v/>
      </c>
      <c r="CT365" s="1328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4" t="str">
        <f t="shared" si="1012"/>
        <v/>
      </c>
      <c r="CE366" s="1325" t="str">
        <f t="shared" si="1012"/>
        <v/>
      </c>
      <c r="CF366" s="1326" t="str">
        <f t="shared" si="1012"/>
        <v/>
      </c>
      <c r="CG366" s="1326" t="str">
        <f t="shared" si="1012"/>
        <v/>
      </c>
      <c r="CH366" s="1326" t="str">
        <f t="shared" si="1012"/>
        <v/>
      </c>
      <c r="CI366" s="1326" t="str">
        <f t="shared" si="1012"/>
        <v/>
      </c>
      <c r="CJ366" s="1326" t="str">
        <f t="shared" si="1012"/>
        <v/>
      </c>
      <c r="CK366" s="1327" t="str">
        <f t="shared" si="1012"/>
        <v/>
      </c>
      <c r="CL366" s="1327">
        <f t="shared" si="1012"/>
        <v>0</v>
      </c>
      <c r="CM366" s="1327" t="str">
        <f t="shared" si="1012"/>
        <v/>
      </c>
      <c r="CN366" s="1326" t="str">
        <f t="shared" si="1012"/>
        <v/>
      </c>
      <c r="CO366" s="1326" t="str">
        <f t="shared" si="1012"/>
        <v/>
      </c>
      <c r="CP366" s="1326" t="str">
        <f t="shared" si="1012"/>
        <v/>
      </c>
      <c r="CQ366" s="1326" t="str">
        <f t="shared" si="1012"/>
        <v/>
      </c>
      <c r="CR366" s="1326" t="str">
        <f t="shared" si="1012"/>
        <v/>
      </c>
      <c r="CS366" s="1325" t="str">
        <f t="shared" si="1012"/>
        <v/>
      </c>
      <c r="CT366" s="1328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4" t="str">
        <f t="shared" si="1012"/>
        <v/>
      </c>
      <c r="CE367" s="1325" t="str">
        <f t="shared" si="1012"/>
        <v/>
      </c>
      <c r="CF367" s="1326" t="str">
        <f t="shared" si="1012"/>
        <v/>
      </c>
      <c r="CG367" s="1326" t="str">
        <f t="shared" si="1012"/>
        <v/>
      </c>
      <c r="CH367" s="1326" t="str">
        <f t="shared" si="1012"/>
        <v/>
      </c>
      <c r="CI367" s="1326" t="str">
        <f t="shared" si="1012"/>
        <v/>
      </c>
      <c r="CJ367" s="1326" t="str">
        <f t="shared" si="1012"/>
        <v/>
      </c>
      <c r="CK367" s="1327" t="str">
        <f t="shared" si="1012"/>
        <v/>
      </c>
      <c r="CL367" s="1327">
        <f t="shared" si="1012"/>
        <v>0</v>
      </c>
      <c r="CM367" s="1327" t="str">
        <f t="shared" si="1012"/>
        <v/>
      </c>
      <c r="CN367" s="1326" t="str">
        <f t="shared" si="1012"/>
        <v/>
      </c>
      <c r="CO367" s="1326" t="str">
        <f t="shared" si="1012"/>
        <v/>
      </c>
      <c r="CP367" s="1326" t="str">
        <f t="shared" si="1012"/>
        <v/>
      </c>
      <c r="CQ367" s="1326" t="str">
        <f t="shared" si="1012"/>
        <v/>
      </c>
      <c r="CR367" s="1326" t="str">
        <f t="shared" si="1012"/>
        <v/>
      </c>
      <c r="CS367" s="1325" t="str">
        <f t="shared" si="1012"/>
        <v/>
      </c>
      <c r="CT367" s="1328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4" t="str">
        <f t="shared" si="1012"/>
        <v/>
      </c>
      <c r="CE368" s="1325" t="str">
        <f t="shared" si="1012"/>
        <v/>
      </c>
      <c r="CF368" s="1326" t="str">
        <f t="shared" si="1012"/>
        <v/>
      </c>
      <c r="CG368" s="1326" t="str">
        <f t="shared" si="1012"/>
        <v/>
      </c>
      <c r="CH368" s="1326" t="str">
        <f t="shared" si="1012"/>
        <v/>
      </c>
      <c r="CI368" s="1326" t="str">
        <f t="shared" si="1012"/>
        <v/>
      </c>
      <c r="CJ368" s="1326" t="str">
        <f t="shared" si="1012"/>
        <v/>
      </c>
      <c r="CK368" s="1327" t="str">
        <f t="shared" si="1012"/>
        <v/>
      </c>
      <c r="CL368" s="1327">
        <f t="shared" si="1012"/>
        <v>0</v>
      </c>
      <c r="CM368" s="1327" t="str">
        <f t="shared" si="1012"/>
        <v/>
      </c>
      <c r="CN368" s="1326" t="str">
        <f t="shared" si="1012"/>
        <v/>
      </c>
      <c r="CO368" s="1326" t="str">
        <f t="shared" si="1012"/>
        <v/>
      </c>
      <c r="CP368" s="1326" t="str">
        <f t="shared" si="1012"/>
        <v/>
      </c>
      <c r="CQ368" s="1326" t="str">
        <f t="shared" si="1012"/>
        <v/>
      </c>
      <c r="CR368" s="1326" t="str">
        <f t="shared" si="1012"/>
        <v/>
      </c>
      <c r="CS368" s="1325" t="str">
        <f t="shared" si="1012"/>
        <v/>
      </c>
      <c r="CT368" s="1328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51"/>
        <v/>
      </c>
      <c r="CG369" s="1331" t="str">
        <f t="shared" si="1051"/>
        <v/>
      </c>
      <c r="CH369" s="1331" t="str">
        <f t="shared" si="1051"/>
        <v/>
      </c>
      <c r="CI369" s="1331" t="str">
        <f t="shared" si="1051"/>
        <v/>
      </c>
      <c r="CJ369" s="1331" t="str">
        <f t="shared" si="1051"/>
        <v/>
      </c>
      <c r="CK369" s="1332" t="str">
        <f t="shared" si="1051"/>
        <v/>
      </c>
      <c r="CL369" s="1332">
        <f t="shared" si="1051"/>
        <v>1.391606871058926E-3</v>
      </c>
      <c r="CM369" s="1332" t="str">
        <f t="shared" si="1051"/>
        <v/>
      </c>
      <c r="CN369" s="1331" t="str">
        <f t="shared" si="1051"/>
        <v/>
      </c>
      <c r="CO369" s="1331" t="str">
        <f t="shared" si="1051"/>
        <v/>
      </c>
      <c r="CP369" s="1331" t="str">
        <f t="shared" si="1051"/>
        <v/>
      </c>
      <c r="CQ369" s="1331" t="str">
        <f t="shared" si="1051"/>
        <v/>
      </c>
      <c r="CR369" s="1331" t="str">
        <f t="shared" si="1051"/>
        <v/>
      </c>
      <c r="CS369" s="1330" t="str">
        <f t="shared" si="1051"/>
        <v/>
      </c>
      <c r="CT369" s="1333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4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52"/>
        <v/>
      </c>
      <c r="CF371" s="1326" t="str">
        <f t="shared" si="1052"/>
        <v/>
      </c>
      <c r="CG371" s="1326" t="str">
        <f t="shared" si="1052"/>
        <v/>
      </c>
      <c r="CH371" s="1326" t="str">
        <f t="shared" si="1052"/>
        <v/>
      </c>
      <c r="CI371" s="1326" t="str">
        <f t="shared" si="1052"/>
        <v/>
      </c>
      <c r="CJ371" s="1326" t="str">
        <f t="shared" si="1052"/>
        <v/>
      </c>
      <c r="CK371" s="1327" t="str">
        <f t="shared" si="1052"/>
        <v/>
      </c>
      <c r="CL371" s="1327" t="str">
        <f t="shared" si="1052"/>
        <v/>
      </c>
      <c r="CM371" s="1327" t="str">
        <f t="shared" si="1052"/>
        <v/>
      </c>
      <c r="CN371" s="1326" t="str">
        <f t="shared" si="1052"/>
        <v/>
      </c>
      <c r="CO371" s="1326" t="str">
        <f t="shared" si="1052"/>
        <v/>
      </c>
      <c r="CP371" s="1326" t="str">
        <f t="shared" si="1052"/>
        <v/>
      </c>
      <c r="CQ371" s="1326" t="str">
        <f t="shared" si="1052"/>
        <v/>
      </c>
      <c r="CR371" s="1326" t="str">
        <f t="shared" si="1052"/>
        <v/>
      </c>
      <c r="CS371" s="1325" t="str">
        <f t="shared" si="1052"/>
        <v/>
      </c>
      <c r="CT371" s="1328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4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58"/>
        <v/>
      </c>
      <c r="CF373" s="1326" t="str">
        <f t="shared" si="1058"/>
        <v/>
      </c>
      <c r="CG373" s="1326" t="str">
        <f t="shared" si="1058"/>
        <v/>
      </c>
      <c r="CH373" s="1326" t="str">
        <f t="shared" si="1058"/>
        <v/>
      </c>
      <c r="CI373" s="1326" t="str">
        <f t="shared" si="1058"/>
        <v/>
      </c>
      <c r="CJ373" s="1326" t="str">
        <f t="shared" si="1058"/>
        <v/>
      </c>
      <c r="CK373" s="1327" t="str">
        <f t="shared" si="1058"/>
        <v/>
      </c>
      <c r="CL373" s="1327" t="str">
        <f t="shared" si="1058"/>
        <v/>
      </c>
      <c r="CM373" s="1327" t="str">
        <f t="shared" si="1058"/>
        <v/>
      </c>
      <c r="CN373" s="1326" t="str">
        <f t="shared" si="1058"/>
        <v/>
      </c>
      <c r="CO373" s="1326" t="str">
        <f t="shared" si="1058"/>
        <v/>
      </c>
      <c r="CP373" s="1326" t="str">
        <f t="shared" si="1058"/>
        <v/>
      </c>
      <c r="CQ373" s="1326" t="str">
        <f t="shared" si="1058"/>
        <v/>
      </c>
      <c r="CR373" s="1326" t="str">
        <f t="shared" si="1058"/>
        <v/>
      </c>
      <c r="CS373" s="1325" t="str">
        <f t="shared" si="1058"/>
        <v/>
      </c>
      <c r="CT373" s="1328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4" t="str">
        <f t="shared" si="1058"/>
        <v/>
      </c>
      <c r="CE374" s="1325" t="str">
        <f t="shared" si="1058"/>
        <v/>
      </c>
      <c r="CF374" s="1326" t="str">
        <f t="shared" si="1058"/>
        <v/>
      </c>
      <c r="CG374" s="1326" t="str">
        <f t="shared" si="1058"/>
        <v/>
      </c>
      <c r="CH374" s="1326" t="str">
        <f t="shared" si="1058"/>
        <v/>
      </c>
      <c r="CI374" s="1326" t="str">
        <f t="shared" si="1058"/>
        <v/>
      </c>
      <c r="CJ374" s="1326" t="str">
        <f t="shared" si="1058"/>
        <v/>
      </c>
      <c r="CK374" s="1327" t="str">
        <f t="shared" si="1058"/>
        <v/>
      </c>
      <c r="CL374" s="1327" t="str">
        <f t="shared" si="1058"/>
        <v/>
      </c>
      <c r="CM374" s="1327" t="str">
        <f t="shared" si="1058"/>
        <v/>
      </c>
      <c r="CN374" s="1326" t="str">
        <f t="shared" si="1058"/>
        <v/>
      </c>
      <c r="CO374" s="1326" t="str">
        <f t="shared" si="1058"/>
        <v/>
      </c>
      <c r="CP374" s="1326" t="str">
        <f t="shared" si="1058"/>
        <v/>
      </c>
      <c r="CQ374" s="1326" t="str">
        <f t="shared" si="1058"/>
        <v/>
      </c>
      <c r="CR374" s="1326" t="str">
        <f t="shared" si="1058"/>
        <v/>
      </c>
      <c r="CS374" s="1325" t="str">
        <f t="shared" si="1058"/>
        <v/>
      </c>
      <c r="CT374" s="1328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4">
        <f t="shared" si="1058"/>
        <v>1090</v>
      </c>
      <c r="CE375" s="1325">
        <f t="shared" si="1058"/>
        <v>1090</v>
      </c>
      <c r="CF375" s="1326">
        <f t="shared" si="1058"/>
        <v>1090</v>
      </c>
      <c r="CG375" s="1326">
        <f t="shared" si="1058"/>
        <v>1090</v>
      </c>
      <c r="CH375" s="1326">
        <f t="shared" si="1058"/>
        <v>1090</v>
      </c>
      <c r="CI375" s="1326">
        <f t="shared" si="1058"/>
        <v>1090</v>
      </c>
      <c r="CJ375" s="1326">
        <f t="shared" si="1058"/>
        <v>1090</v>
      </c>
      <c r="CK375" s="1327">
        <f t="shared" si="1058"/>
        <v>1090</v>
      </c>
      <c r="CL375" s="1327">
        <f t="shared" si="1058"/>
        <v>1090</v>
      </c>
      <c r="CM375" s="1327">
        <f t="shared" si="1058"/>
        <v>1090</v>
      </c>
      <c r="CN375" s="1326">
        <f t="shared" si="1058"/>
        <v>1090</v>
      </c>
      <c r="CO375" s="1326">
        <f t="shared" si="1058"/>
        <v>1090</v>
      </c>
      <c r="CP375" s="1326">
        <f t="shared" si="1058"/>
        <v>1090</v>
      </c>
      <c r="CQ375" s="1326">
        <f t="shared" si="1058"/>
        <v>1090</v>
      </c>
      <c r="CR375" s="1326">
        <f t="shared" si="1058"/>
        <v>1090</v>
      </c>
      <c r="CS375" s="1325">
        <f t="shared" si="1058"/>
        <v>1090</v>
      </c>
      <c r="CT375" s="1328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4" t="str">
        <f t="shared" si="1058"/>
        <v/>
      </c>
      <c r="CE376" s="1325" t="str">
        <f t="shared" si="1058"/>
        <v/>
      </c>
      <c r="CF376" s="1326" t="str">
        <f t="shared" si="1058"/>
        <v/>
      </c>
      <c r="CG376" s="1326" t="str">
        <f t="shared" si="1058"/>
        <v/>
      </c>
      <c r="CH376" s="1326" t="str">
        <f t="shared" si="1058"/>
        <v/>
      </c>
      <c r="CI376" s="1326" t="str">
        <f t="shared" si="1058"/>
        <v/>
      </c>
      <c r="CJ376" s="1326" t="str">
        <f t="shared" si="1058"/>
        <v/>
      </c>
      <c r="CK376" s="1327" t="str">
        <f t="shared" si="1058"/>
        <v/>
      </c>
      <c r="CL376" s="1327" t="str">
        <f t="shared" si="1058"/>
        <v/>
      </c>
      <c r="CM376" s="1327" t="str">
        <f t="shared" si="1058"/>
        <v/>
      </c>
      <c r="CN376" s="1326" t="str">
        <f t="shared" si="1058"/>
        <v/>
      </c>
      <c r="CO376" s="1326" t="str">
        <f t="shared" si="1058"/>
        <v/>
      </c>
      <c r="CP376" s="1326" t="str">
        <f t="shared" si="1058"/>
        <v/>
      </c>
      <c r="CQ376" s="1326" t="str">
        <f t="shared" si="1058"/>
        <v/>
      </c>
      <c r="CR376" s="1326" t="str">
        <f t="shared" si="1058"/>
        <v/>
      </c>
      <c r="CS376" s="1325" t="str">
        <f t="shared" si="1058"/>
        <v/>
      </c>
      <c r="CT376" s="1328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4" t="str">
        <f t="shared" si="1058"/>
        <v/>
      </c>
      <c r="CE377" s="1325" t="str">
        <f t="shared" si="1058"/>
        <v/>
      </c>
      <c r="CF377" s="1326" t="str">
        <f t="shared" si="1058"/>
        <v/>
      </c>
      <c r="CG377" s="1326" t="str">
        <f t="shared" si="1058"/>
        <v/>
      </c>
      <c r="CH377" s="1326" t="str">
        <f t="shared" si="1058"/>
        <v/>
      </c>
      <c r="CI377" s="1326" t="str">
        <f t="shared" si="1058"/>
        <v/>
      </c>
      <c r="CJ377" s="1326" t="str">
        <f t="shared" si="1058"/>
        <v/>
      </c>
      <c r="CK377" s="1327" t="str">
        <f t="shared" si="1058"/>
        <v/>
      </c>
      <c r="CL377" s="1327" t="str">
        <f t="shared" si="1058"/>
        <v/>
      </c>
      <c r="CM377" s="1327" t="str">
        <f t="shared" si="1058"/>
        <v/>
      </c>
      <c r="CN377" s="1326" t="str">
        <f t="shared" si="1058"/>
        <v/>
      </c>
      <c r="CO377" s="1326" t="str">
        <f t="shared" si="1058"/>
        <v/>
      </c>
      <c r="CP377" s="1326" t="str">
        <f t="shared" si="1058"/>
        <v/>
      </c>
      <c r="CQ377" s="1326" t="str">
        <f t="shared" si="1058"/>
        <v/>
      </c>
      <c r="CR377" s="1326" t="str">
        <f t="shared" si="1058"/>
        <v/>
      </c>
      <c r="CS377" s="1325" t="str">
        <f t="shared" si="1058"/>
        <v/>
      </c>
      <c r="CT377" s="1328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4" t="str">
        <f t="shared" si="1058"/>
        <v/>
      </c>
      <c r="CE378" s="1325" t="str">
        <f t="shared" si="1058"/>
        <v/>
      </c>
      <c r="CF378" s="1326" t="str">
        <f t="shared" si="1058"/>
        <v/>
      </c>
      <c r="CG378" s="1326" t="str">
        <f t="shared" si="1058"/>
        <v/>
      </c>
      <c r="CH378" s="1326" t="str">
        <f t="shared" si="1058"/>
        <v/>
      </c>
      <c r="CI378" s="1326" t="str">
        <f t="shared" si="1058"/>
        <v/>
      </c>
      <c r="CJ378" s="1326" t="str">
        <f t="shared" si="1058"/>
        <v/>
      </c>
      <c r="CK378" s="1327" t="str">
        <f t="shared" si="1058"/>
        <v/>
      </c>
      <c r="CL378" s="1327" t="str">
        <f t="shared" si="1058"/>
        <v/>
      </c>
      <c r="CM378" s="1327" t="str">
        <f t="shared" si="1058"/>
        <v/>
      </c>
      <c r="CN378" s="1326" t="str">
        <f t="shared" si="1058"/>
        <v/>
      </c>
      <c r="CO378" s="1326" t="str">
        <f t="shared" si="1058"/>
        <v/>
      </c>
      <c r="CP378" s="1326" t="str">
        <f t="shared" si="1058"/>
        <v/>
      </c>
      <c r="CQ378" s="1326" t="str">
        <f t="shared" si="1058"/>
        <v/>
      </c>
      <c r="CR378" s="1326" t="str">
        <f t="shared" si="1058"/>
        <v/>
      </c>
      <c r="CS378" s="1325" t="str">
        <f t="shared" si="1058"/>
        <v/>
      </c>
      <c r="CT378" s="1328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4" t="str">
        <f t="shared" si="1058"/>
        <v/>
      </c>
      <c r="CE379" s="1325" t="str">
        <f t="shared" si="1058"/>
        <v/>
      </c>
      <c r="CF379" s="1326" t="str">
        <f t="shared" si="1058"/>
        <v/>
      </c>
      <c r="CG379" s="1326" t="str">
        <f t="shared" si="1058"/>
        <v/>
      </c>
      <c r="CH379" s="1326" t="str">
        <f t="shared" si="1058"/>
        <v/>
      </c>
      <c r="CI379" s="1326" t="str">
        <f t="shared" si="1058"/>
        <v/>
      </c>
      <c r="CJ379" s="1326" t="str">
        <f t="shared" si="1058"/>
        <v/>
      </c>
      <c r="CK379" s="1327" t="str">
        <f t="shared" si="1058"/>
        <v/>
      </c>
      <c r="CL379" s="1327" t="str">
        <f t="shared" si="1058"/>
        <v/>
      </c>
      <c r="CM379" s="1327" t="str">
        <f t="shared" si="1058"/>
        <v/>
      </c>
      <c r="CN379" s="1326" t="str">
        <f t="shared" si="1058"/>
        <v/>
      </c>
      <c r="CO379" s="1326" t="str">
        <f t="shared" si="1058"/>
        <v/>
      </c>
      <c r="CP379" s="1326" t="str">
        <f t="shared" si="1058"/>
        <v/>
      </c>
      <c r="CQ379" s="1326" t="str">
        <f t="shared" si="1058"/>
        <v/>
      </c>
      <c r="CR379" s="1326" t="str">
        <f t="shared" si="1058"/>
        <v/>
      </c>
      <c r="CS379" s="1325" t="str">
        <f t="shared" si="1058"/>
        <v/>
      </c>
      <c r="CT379" s="1328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093"/>
        <v/>
      </c>
      <c r="CG380" s="1331" t="str">
        <f t="shared" si="1093"/>
        <v/>
      </c>
      <c r="CH380" s="1331" t="str">
        <f t="shared" si="1093"/>
        <v/>
      </c>
      <c r="CI380" s="1331" t="str">
        <f t="shared" si="1093"/>
        <v/>
      </c>
      <c r="CJ380" s="1331" t="str">
        <f t="shared" si="1093"/>
        <v/>
      </c>
      <c r="CK380" s="1332" t="str">
        <f t="shared" si="1093"/>
        <v/>
      </c>
      <c r="CL380" s="1332" t="str">
        <f t="shared" si="1093"/>
        <v/>
      </c>
      <c r="CM380" s="1332" t="str">
        <f t="shared" si="1093"/>
        <v/>
      </c>
      <c r="CN380" s="1331" t="str">
        <f t="shared" si="1093"/>
        <v/>
      </c>
      <c r="CO380" s="1331" t="str">
        <f t="shared" si="1093"/>
        <v/>
      </c>
      <c r="CP380" s="1331" t="str">
        <f t="shared" si="1093"/>
        <v/>
      </c>
      <c r="CQ380" s="1331" t="str">
        <f t="shared" si="1093"/>
        <v/>
      </c>
      <c r="CR380" s="1331" t="str">
        <f t="shared" si="1093"/>
        <v/>
      </c>
      <c r="CS380" s="1330" t="str">
        <f t="shared" si="1093"/>
        <v/>
      </c>
      <c r="CT380" s="1333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4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98"/>
        <v/>
      </c>
      <c r="CF383" s="1326" t="str">
        <f t="shared" si="1098"/>
        <v/>
      </c>
      <c r="CG383" s="1326" t="str">
        <f t="shared" si="1098"/>
        <v/>
      </c>
      <c r="CH383" s="1326" t="str">
        <f t="shared" si="1098"/>
        <v/>
      </c>
      <c r="CI383" s="1326" t="str">
        <f t="shared" si="1098"/>
        <v/>
      </c>
      <c r="CJ383" s="1326" t="str">
        <f t="shared" si="1098"/>
        <v/>
      </c>
      <c r="CK383" s="1327" t="str">
        <f t="shared" si="1098"/>
        <v/>
      </c>
      <c r="CL383" s="1327">
        <f t="shared" si="1098"/>
        <v>50</v>
      </c>
      <c r="CM383" s="1327" t="str">
        <f t="shared" si="1098"/>
        <v/>
      </c>
      <c r="CN383" s="1326" t="str">
        <f t="shared" si="1098"/>
        <v/>
      </c>
      <c r="CO383" s="1326" t="str">
        <f t="shared" si="1098"/>
        <v/>
      </c>
      <c r="CP383" s="1326" t="str">
        <f t="shared" si="1098"/>
        <v/>
      </c>
      <c r="CQ383" s="1326" t="str">
        <f t="shared" si="1098"/>
        <v/>
      </c>
      <c r="CR383" s="1326" t="str">
        <f t="shared" si="1098"/>
        <v/>
      </c>
      <c r="CS383" s="1325" t="str">
        <f t="shared" si="1098"/>
        <v/>
      </c>
      <c r="CT383" s="1328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4" t="str">
        <f t="shared" si="1098"/>
        <v/>
      </c>
      <c r="CE384" s="1325" t="str">
        <f t="shared" si="1098"/>
        <v/>
      </c>
      <c r="CF384" s="1326" t="str">
        <f t="shared" si="1098"/>
        <v/>
      </c>
      <c r="CG384" s="1326" t="str">
        <f t="shared" si="1098"/>
        <v/>
      </c>
      <c r="CH384" s="1326" t="str">
        <f t="shared" si="1098"/>
        <v/>
      </c>
      <c r="CI384" s="1326" t="str">
        <f t="shared" si="1098"/>
        <v/>
      </c>
      <c r="CJ384" s="1326" t="str">
        <f t="shared" si="1098"/>
        <v/>
      </c>
      <c r="CK384" s="1327" t="str">
        <f t="shared" si="1098"/>
        <v/>
      </c>
      <c r="CL384" s="1327">
        <f t="shared" si="1098"/>
        <v>1500</v>
      </c>
      <c r="CM384" s="1327" t="str">
        <f t="shared" si="1098"/>
        <v/>
      </c>
      <c r="CN384" s="1326" t="str">
        <f t="shared" si="1098"/>
        <v/>
      </c>
      <c r="CO384" s="1326" t="str">
        <f t="shared" si="1098"/>
        <v/>
      </c>
      <c r="CP384" s="1326" t="str">
        <f t="shared" si="1098"/>
        <v/>
      </c>
      <c r="CQ384" s="1326" t="str">
        <f t="shared" si="1098"/>
        <v/>
      </c>
      <c r="CR384" s="1326" t="str">
        <f t="shared" si="1098"/>
        <v/>
      </c>
      <c r="CS384" s="1325" t="str">
        <f t="shared" si="1098"/>
        <v/>
      </c>
      <c r="CT384" s="1328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4" t="str">
        <f t="shared" si="1098"/>
        <v/>
      </c>
      <c r="CE385" s="1325" t="str">
        <f t="shared" si="1098"/>
        <v/>
      </c>
      <c r="CF385" s="1326" t="str">
        <f t="shared" si="1098"/>
        <v/>
      </c>
      <c r="CG385" s="1326" t="str">
        <f t="shared" si="1098"/>
        <v/>
      </c>
      <c r="CH385" s="1326" t="str">
        <f t="shared" si="1098"/>
        <v/>
      </c>
      <c r="CI385" s="1326" t="str">
        <f t="shared" si="1098"/>
        <v/>
      </c>
      <c r="CJ385" s="1326" t="str">
        <f t="shared" si="1098"/>
        <v/>
      </c>
      <c r="CK385" s="1327" t="str">
        <f t="shared" si="1098"/>
        <v/>
      </c>
      <c r="CL385" s="1327">
        <f t="shared" si="1098"/>
        <v>5250</v>
      </c>
      <c r="CM385" s="1327" t="str">
        <f t="shared" si="1098"/>
        <v/>
      </c>
      <c r="CN385" s="1326" t="str">
        <f t="shared" si="1098"/>
        <v/>
      </c>
      <c r="CO385" s="1326" t="str">
        <f t="shared" si="1098"/>
        <v/>
      </c>
      <c r="CP385" s="1326" t="str">
        <f t="shared" si="1098"/>
        <v/>
      </c>
      <c r="CQ385" s="1326" t="str">
        <f t="shared" si="1098"/>
        <v/>
      </c>
      <c r="CR385" s="1326" t="str">
        <f t="shared" si="1098"/>
        <v/>
      </c>
      <c r="CS385" s="1325" t="str">
        <f t="shared" si="1098"/>
        <v/>
      </c>
      <c r="CT385" s="1328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4" t="str">
        <f t="shared" si="1098"/>
        <v/>
      </c>
      <c r="CE386" s="1325" t="str">
        <f t="shared" si="1098"/>
        <v/>
      </c>
      <c r="CF386" s="1326" t="str">
        <f t="shared" si="1098"/>
        <v/>
      </c>
      <c r="CG386" s="1326" t="str">
        <f t="shared" si="1098"/>
        <v/>
      </c>
      <c r="CH386" s="1326" t="str">
        <f t="shared" si="1098"/>
        <v/>
      </c>
      <c r="CI386" s="1326" t="str">
        <f t="shared" si="1098"/>
        <v/>
      </c>
      <c r="CJ386" s="1326" t="str">
        <f t="shared" si="1098"/>
        <v/>
      </c>
      <c r="CK386" s="1327" t="str">
        <f t="shared" si="1098"/>
        <v/>
      </c>
      <c r="CL386" s="1327">
        <f t="shared" si="1098"/>
        <v>1400</v>
      </c>
      <c r="CM386" s="1327" t="str">
        <f t="shared" si="1098"/>
        <v/>
      </c>
      <c r="CN386" s="1326" t="str">
        <f t="shared" si="1098"/>
        <v/>
      </c>
      <c r="CO386" s="1326" t="str">
        <f t="shared" si="1098"/>
        <v/>
      </c>
      <c r="CP386" s="1326" t="str">
        <f t="shared" si="1098"/>
        <v/>
      </c>
      <c r="CQ386" s="1326" t="str">
        <f t="shared" si="1098"/>
        <v/>
      </c>
      <c r="CR386" s="1326" t="str">
        <f t="shared" si="1098"/>
        <v/>
      </c>
      <c r="CS386" s="1325" t="str">
        <f t="shared" si="1098"/>
        <v/>
      </c>
      <c r="CT386" s="1328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4" t="str">
        <f t="shared" si="1098"/>
        <v/>
      </c>
      <c r="CE387" s="1325" t="str">
        <f t="shared" si="1098"/>
        <v/>
      </c>
      <c r="CF387" s="1326" t="str">
        <f t="shared" si="1098"/>
        <v/>
      </c>
      <c r="CG387" s="1326" t="str">
        <f t="shared" si="1098"/>
        <v/>
      </c>
      <c r="CH387" s="1326" t="str">
        <f t="shared" si="1098"/>
        <v/>
      </c>
      <c r="CI387" s="1326" t="str">
        <f t="shared" si="1098"/>
        <v/>
      </c>
      <c r="CJ387" s="1326" t="str">
        <f t="shared" si="1098"/>
        <v/>
      </c>
      <c r="CK387" s="1327" t="str">
        <f t="shared" si="1098"/>
        <v/>
      </c>
      <c r="CL387" s="1327">
        <f t="shared" si="1098"/>
        <v>2</v>
      </c>
      <c r="CM387" s="1327" t="str">
        <f t="shared" si="1098"/>
        <v/>
      </c>
      <c r="CN387" s="1326" t="str">
        <f t="shared" si="1098"/>
        <v/>
      </c>
      <c r="CO387" s="1326" t="str">
        <f t="shared" si="1098"/>
        <v/>
      </c>
      <c r="CP387" s="1326" t="str">
        <f t="shared" si="1098"/>
        <v/>
      </c>
      <c r="CQ387" s="1326" t="str">
        <f t="shared" si="1098"/>
        <v/>
      </c>
      <c r="CR387" s="1326" t="str">
        <f t="shared" si="1098"/>
        <v/>
      </c>
      <c r="CS387" s="1325" t="str">
        <f t="shared" si="1098"/>
        <v/>
      </c>
      <c r="CT387" s="1328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4" t="str">
        <f t="shared" si="1098"/>
        <v/>
      </c>
      <c r="CE388" s="1325" t="str">
        <f t="shared" si="1098"/>
        <v/>
      </c>
      <c r="CF388" s="1326" t="str">
        <f t="shared" si="1098"/>
        <v/>
      </c>
      <c r="CG388" s="1326" t="str">
        <f t="shared" si="1098"/>
        <v/>
      </c>
      <c r="CH388" s="1326" t="str">
        <f t="shared" si="1098"/>
        <v/>
      </c>
      <c r="CI388" s="1326" t="str">
        <f t="shared" si="1098"/>
        <v/>
      </c>
      <c r="CJ388" s="1326" t="str">
        <f t="shared" si="1098"/>
        <v/>
      </c>
      <c r="CK388" s="1327" t="str">
        <f t="shared" si="1098"/>
        <v/>
      </c>
      <c r="CL388" s="1327">
        <f t="shared" si="1098"/>
        <v>2800</v>
      </c>
      <c r="CM388" s="1327" t="str">
        <f t="shared" si="1098"/>
        <v/>
      </c>
      <c r="CN388" s="1326" t="str">
        <f t="shared" si="1098"/>
        <v/>
      </c>
      <c r="CO388" s="1326" t="str">
        <f t="shared" si="1098"/>
        <v/>
      </c>
      <c r="CP388" s="1326" t="str">
        <f t="shared" si="1098"/>
        <v/>
      </c>
      <c r="CQ388" s="1326" t="str">
        <f t="shared" si="1098"/>
        <v/>
      </c>
      <c r="CR388" s="1326" t="str">
        <f t="shared" si="1098"/>
        <v/>
      </c>
      <c r="CS388" s="1325" t="str">
        <f t="shared" si="1098"/>
        <v/>
      </c>
      <c r="CT388" s="1328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4" t="str">
        <f t="shared" si="1098"/>
        <v/>
      </c>
      <c r="CE389" s="1325" t="str">
        <f t="shared" si="1098"/>
        <v/>
      </c>
      <c r="CF389" s="1326" t="str">
        <f t="shared" si="1098"/>
        <v/>
      </c>
      <c r="CG389" s="1326" t="str">
        <f t="shared" si="1098"/>
        <v/>
      </c>
      <c r="CH389" s="1326" t="str">
        <f t="shared" si="1098"/>
        <v/>
      </c>
      <c r="CI389" s="1326" t="str">
        <f t="shared" si="1098"/>
        <v/>
      </c>
      <c r="CJ389" s="1326" t="str">
        <f t="shared" si="1098"/>
        <v/>
      </c>
      <c r="CK389" s="1327" t="str">
        <f t="shared" si="1098"/>
        <v/>
      </c>
      <c r="CL389" s="1327">
        <f t="shared" si="1098"/>
        <v>0</v>
      </c>
      <c r="CM389" s="1327" t="str">
        <f t="shared" si="1098"/>
        <v/>
      </c>
      <c r="CN389" s="1326" t="str">
        <f t="shared" si="1098"/>
        <v/>
      </c>
      <c r="CO389" s="1326" t="str">
        <f t="shared" si="1098"/>
        <v/>
      </c>
      <c r="CP389" s="1326" t="str">
        <f t="shared" si="1098"/>
        <v/>
      </c>
      <c r="CQ389" s="1326" t="str">
        <f t="shared" si="1098"/>
        <v/>
      </c>
      <c r="CR389" s="1326" t="str">
        <f t="shared" si="1098"/>
        <v/>
      </c>
      <c r="CS389" s="1325" t="str">
        <f t="shared" si="1098"/>
        <v/>
      </c>
      <c r="CT389" s="1328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29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34"/>
        <v/>
      </c>
      <c r="CG390" s="1331" t="str">
        <f t="shared" si="1134"/>
        <v/>
      </c>
      <c r="CH390" s="1331" t="str">
        <f t="shared" si="1134"/>
        <v/>
      </c>
      <c r="CI390" s="1331" t="str">
        <f t="shared" si="1134"/>
        <v/>
      </c>
      <c r="CJ390" s="1331" t="str">
        <f t="shared" si="1134"/>
        <v/>
      </c>
      <c r="CK390" s="1332" t="str">
        <f t="shared" si="1134"/>
        <v/>
      </c>
      <c r="CL390" s="1332">
        <f t="shared" si="1134"/>
        <v>6.8493150684931503E-2</v>
      </c>
      <c r="CM390" s="1332" t="str">
        <f t="shared" si="1134"/>
        <v/>
      </c>
      <c r="CN390" s="1331" t="str">
        <f t="shared" si="1134"/>
        <v/>
      </c>
      <c r="CO390" s="1331" t="str">
        <f t="shared" si="1134"/>
        <v/>
      </c>
      <c r="CP390" s="1331" t="str">
        <f t="shared" si="1134"/>
        <v/>
      </c>
      <c r="CQ390" s="1331" t="str">
        <f t="shared" si="1134"/>
        <v/>
      </c>
      <c r="CR390" s="1331" t="str">
        <f t="shared" si="1134"/>
        <v/>
      </c>
      <c r="CS390" s="1330" t="str">
        <f t="shared" si="1134"/>
        <v/>
      </c>
      <c r="CT390" s="1333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4" t="str">
        <f t="shared" si="1133"/>
        <v/>
      </c>
      <c r="CE391" s="1325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35"/>
        <v/>
      </c>
      <c r="CG391" s="1326" t="str">
        <f t="shared" si="1135"/>
        <v/>
      </c>
      <c r="CH391" s="1326" t="str">
        <f t="shared" si="1135"/>
        <v/>
      </c>
      <c r="CI391" s="1326" t="str">
        <f t="shared" si="1135"/>
        <v/>
      </c>
      <c r="CJ391" s="1326" t="str">
        <f t="shared" si="1135"/>
        <v/>
      </c>
      <c r="CK391" s="1327" t="str">
        <f t="shared" si="1135"/>
        <v/>
      </c>
      <c r="CL391" s="1327">
        <f t="shared" si="1135"/>
        <v>200</v>
      </c>
      <c r="CM391" s="1327">
        <f t="shared" si="1135"/>
        <v>1500</v>
      </c>
      <c r="CN391" s="1326" t="str">
        <f t="shared" si="1135"/>
        <v/>
      </c>
      <c r="CO391" s="1326" t="str">
        <f t="shared" si="1135"/>
        <v/>
      </c>
      <c r="CP391" s="1326" t="str">
        <f t="shared" si="1135"/>
        <v/>
      </c>
      <c r="CQ391" s="1326" t="str">
        <f t="shared" si="1135"/>
        <v/>
      </c>
      <c r="CR391" s="1326" t="str">
        <f t="shared" si="1135"/>
        <v/>
      </c>
      <c r="CS391" s="1325" t="str">
        <f t="shared" si="1135"/>
        <v/>
      </c>
      <c r="CT391" s="1328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2" customFormat="1" ht="15.75" customHeight="1">
      <c r="A392" s="1680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4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4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4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4"/>
      <c r="BV392" s="758"/>
      <c r="BW392" s="758"/>
      <c r="BX392" s="758">
        <v>2.4</v>
      </c>
      <c r="BY392" s="758">
        <v>2.4</v>
      </c>
      <c r="BZ392" s="1302" t="str">
        <f t="shared" si="1094"/>
        <v/>
      </c>
      <c r="CA392" s="1302" t="str">
        <f t="shared" si="1095"/>
        <v/>
      </c>
      <c r="CB392" s="1302" t="str">
        <f t="shared" si="1096"/>
        <v/>
      </c>
      <c r="CC392" s="1303">
        <f t="shared" si="1097"/>
        <v>2.4000000000000004</v>
      </c>
      <c r="CD392" s="1362" t="str">
        <f t="shared" si="1133"/>
        <v/>
      </c>
      <c r="CE392" s="1363" t="str">
        <f t="shared" si="1136"/>
        <v/>
      </c>
      <c r="CF392" s="1364" t="str">
        <f t="shared" si="1136"/>
        <v/>
      </c>
      <c r="CG392" s="1364" t="str">
        <f t="shared" si="1136"/>
        <v/>
      </c>
      <c r="CH392" s="1364" t="str">
        <f t="shared" si="1136"/>
        <v/>
      </c>
      <c r="CI392" s="1364" t="str">
        <f t="shared" si="1136"/>
        <v/>
      </c>
      <c r="CJ392" s="1364" t="str">
        <f t="shared" si="1136"/>
        <v/>
      </c>
      <c r="CK392" s="1365" t="str">
        <f t="shared" si="1136"/>
        <v/>
      </c>
      <c r="CL392" s="1365">
        <f t="shared" si="1136"/>
        <v>1.2</v>
      </c>
      <c r="CM392" s="1365">
        <f t="shared" si="1136"/>
        <v>2.4</v>
      </c>
      <c r="CN392" s="1364" t="str">
        <f t="shared" si="1136"/>
        <v/>
      </c>
      <c r="CO392" s="1364" t="str">
        <f t="shared" si="1136"/>
        <v/>
      </c>
      <c r="CP392" s="1364" t="str">
        <f t="shared" si="1136"/>
        <v/>
      </c>
      <c r="CQ392" s="1364" t="str">
        <f t="shared" si="1136"/>
        <v/>
      </c>
      <c r="CR392" s="1364" t="str">
        <f t="shared" si="1136"/>
        <v/>
      </c>
      <c r="CS392" s="1363" t="str">
        <f t="shared" si="1136"/>
        <v/>
      </c>
      <c r="CT392" s="1366" t="str">
        <f t="shared" si="1136"/>
        <v/>
      </c>
      <c r="CU392" s="1683" t="str">
        <f t="shared" si="1100"/>
        <v/>
      </c>
      <c r="CV392" s="1684" t="str">
        <f t="shared" si="1101"/>
        <v/>
      </c>
      <c r="CW392" s="1685" t="str">
        <f t="shared" si="1102"/>
        <v/>
      </c>
      <c r="CX392" s="1685" t="str">
        <f t="shared" si="1103"/>
        <v/>
      </c>
      <c r="CY392" s="1685" t="str">
        <f t="shared" si="1104"/>
        <v/>
      </c>
      <c r="CZ392" s="1685" t="str">
        <f t="shared" si="1105"/>
        <v/>
      </c>
      <c r="DA392" s="1685" t="str">
        <f t="shared" si="1106"/>
        <v/>
      </c>
      <c r="DB392" s="1686">
        <f t="shared" si="1107"/>
        <v>2</v>
      </c>
      <c r="DC392" s="1686">
        <f t="shared" si="1108"/>
        <v>2.4</v>
      </c>
      <c r="DD392" s="1686">
        <f t="shared" si="1109"/>
        <v>3</v>
      </c>
      <c r="DE392" s="1685" t="str">
        <f t="shared" si="1110"/>
        <v/>
      </c>
      <c r="DF392" s="1685" t="str">
        <f t="shared" si="1111"/>
        <v/>
      </c>
      <c r="DG392" s="1685" t="str">
        <f t="shared" si="1112"/>
        <v/>
      </c>
      <c r="DH392" s="1685" t="str">
        <f t="shared" si="1113"/>
        <v/>
      </c>
      <c r="DI392" s="1685" t="str">
        <f t="shared" si="1114"/>
        <v/>
      </c>
      <c r="DJ392" s="1684" t="str">
        <f t="shared" si="1115"/>
        <v/>
      </c>
      <c r="DK392" s="1683" t="str">
        <f t="shared" si="1116"/>
        <v/>
      </c>
      <c r="DL392" s="1687">
        <f t="shared" si="1117"/>
        <v>0</v>
      </c>
      <c r="DM392" s="1688">
        <f t="shared" si="1118"/>
        <v>0</v>
      </c>
      <c r="DN392" s="1688">
        <f t="shared" si="1119"/>
        <v>2</v>
      </c>
      <c r="DO392" s="1688">
        <f t="shared" si="1120"/>
        <v>3</v>
      </c>
      <c r="DP392" s="1689"/>
      <c r="DQ392" s="1690"/>
      <c r="DR392" s="1690"/>
      <c r="DS392" s="1690"/>
      <c r="DT392" s="1690"/>
      <c r="DU392" s="1690"/>
      <c r="DV392" s="1690"/>
      <c r="DW392" s="1690"/>
      <c r="DX392" s="1690"/>
      <c r="DY392" s="1691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4" t="str">
        <f t="shared" si="1133"/>
        <v/>
      </c>
      <c r="CE393" s="1325" t="str">
        <f t="shared" si="1136"/>
        <v/>
      </c>
      <c r="CF393" s="1326" t="str">
        <f t="shared" si="1136"/>
        <v/>
      </c>
      <c r="CG393" s="1326" t="str">
        <f t="shared" si="1136"/>
        <v/>
      </c>
      <c r="CH393" s="1326" t="str">
        <f t="shared" si="1136"/>
        <v/>
      </c>
      <c r="CI393" s="1326" t="str">
        <f t="shared" si="1136"/>
        <v/>
      </c>
      <c r="CJ393" s="1326" t="str">
        <f t="shared" si="1136"/>
        <v/>
      </c>
      <c r="CK393" s="1327" t="str">
        <f t="shared" si="1136"/>
        <v/>
      </c>
      <c r="CL393" s="1327">
        <f t="shared" si="1136"/>
        <v>240</v>
      </c>
      <c r="CM393" s="1327">
        <f t="shared" si="1136"/>
        <v>3600</v>
      </c>
      <c r="CN393" s="1326" t="str">
        <f t="shared" si="1136"/>
        <v/>
      </c>
      <c r="CO393" s="1326" t="str">
        <f t="shared" si="1136"/>
        <v/>
      </c>
      <c r="CP393" s="1326" t="str">
        <f t="shared" si="1136"/>
        <v/>
      </c>
      <c r="CQ393" s="1326" t="str">
        <f t="shared" si="1136"/>
        <v/>
      </c>
      <c r="CR393" s="1326" t="str">
        <f t="shared" si="1136"/>
        <v/>
      </c>
      <c r="CS393" s="1325" t="str">
        <f t="shared" si="1136"/>
        <v/>
      </c>
      <c r="CT393" s="1328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4" t="str">
        <f t="shared" si="1133"/>
        <v/>
      </c>
      <c r="CE394" s="1325" t="str">
        <f t="shared" si="1136"/>
        <v/>
      </c>
      <c r="CF394" s="1326" t="str">
        <f t="shared" si="1136"/>
        <v/>
      </c>
      <c r="CG394" s="1326" t="str">
        <f t="shared" si="1136"/>
        <v/>
      </c>
      <c r="CH394" s="1326" t="str">
        <f t="shared" si="1136"/>
        <v/>
      </c>
      <c r="CI394" s="1326" t="str">
        <f t="shared" si="1136"/>
        <v/>
      </c>
      <c r="CJ394" s="1326" t="str">
        <f t="shared" si="1136"/>
        <v/>
      </c>
      <c r="CK394" s="1327" t="str">
        <f t="shared" si="1136"/>
        <v/>
      </c>
      <c r="CL394" s="1327">
        <f t="shared" si="1136"/>
        <v>1000</v>
      </c>
      <c r="CM394" s="1327" t="str">
        <f t="shared" si="1136"/>
        <v/>
      </c>
      <c r="CN394" s="1326" t="str">
        <f t="shared" si="1136"/>
        <v/>
      </c>
      <c r="CO394" s="1326" t="str">
        <f t="shared" si="1136"/>
        <v/>
      </c>
      <c r="CP394" s="1326" t="str">
        <f t="shared" si="1136"/>
        <v/>
      </c>
      <c r="CQ394" s="1326" t="str">
        <f t="shared" si="1136"/>
        <v/>
      </c>
      <c r="CR394" s="1326" t="str">
        <f t="shared" si="1136"/>
        <v/>
      </c>
      <c r="CS394" s="1325" t="str">
        <f t="shared" si="1136"/>
        <v/>
      </c>
      <c r="CT394" s="1328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2" customFormat="1" ht="15.75" customHeight="1">
      <c r="A395" s="1680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4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4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4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4"/>
      <c r="BV395" s="758"/>
      <c r="BW395" s="758"/>
      <c r="BX395" s="758"/>
      <c r="BY395" s="758">
        <v>3</v>
      </c>
      <c r="BZ395" s="1302" t="str">
        <f t="shared" si="1094"/>
        <v/>
      </c>
      <c r="CA395" s="1302" t="str">
        <f t="shared" si="1095"/>
        <v/>
      </c>
      <c r="CB395" s="1302" t="str">
        <f t="shared" si="1096"/>
        <v/>
      </c>
      <c r="CC395" s="1303">
        <f t="shared" si="1097"/>
        <v>2.9999999999999991</v>
      </c>
      <c r="CD395" s="1362" t="str">
        <f t="shared" si="1133"/>
        <v/>
      </c>
      <c r="CE395" s="1363" t="str">
        <f t="shared" si="1136"/>
        <v/>
      </c>
      <c r="CF395" s="1364" t="str">
        <f t="shared" si="1136"/>
        <v/>
      </c>
      <c r="CG395" s="1364" t="str">
        <f t="shared" si="1136"/>
        <v/>
      </c>
      <c r="CH395" s="1364" t="str">
        <f t="shared" si="1136"/>
        <v/>
      </c>
      <c r="CI395" s="1364" t="str">
        <f t="shared" si="1136"/>
        <v/>
      </c>
      <c r="CJ395" s="1364" t="str">
        <f t="shared" si="1136"/>
        <v/>
      </c>
      <c r="CK395" s="1365" t="str">
        <f t="shared" si="1136"/>
        <v/>
      </c>
      <c r="CL395" s="1365">
        <f t="shared" si="1136"/>
        <v>2.6</v>
      </c>
      <c r="CM395" s="1365" t="str">
        <f t="shared" si="1136"/>
        <v/>
      </c>
      <c r="CN395" s="1364" t="str">
        <f t="shared" si="1136"/>
        <v/>
      </c>
      <c r="CO395" s="1364" t="str">
        <f t="shared" si="1136"/>
        <v/>
      </c>
      <c r="CP395" s="1364" t="str">
        <f t="shared" si="1136"/>
        <v/>
      </c>
      <c r="CQ395" s="1364" t="str">
        <f t="shared" si="1136"/>
        <v/>
      </c>
      <c r="CR395" s="1364" t="str">
        <f t="shared" si="1136"/>
        <v/>
      </c>
      <c r="CS395" s="1363" t="str">
        <f t="shared" si="1136"/>
        <v/>
      </c>
      <c r="CT395" s="1366" t="str">
        <f t="shared" si="1136"/>
        <v/>
      </c>
      <c r="CU395" s="1683" t="str">
        <f t="shared" si="1100"/>
        <v/>
      </c>
      <c r="CV395" s="1684" t="str">
        <f t="shared" si="1101"/>
        <v/>
      </c>
      <c r="CW395" s="1685" t="str">
        <f t="shared" si="1102"/>
        <v/>
      </c>
      <c r="CX395" s="1685" t="str">
        <f t="shared" si="1103"/>
        <v/>
      </c>
      <c r="CY395" s="1685" t="str">
        <f t="shared" si="1104"/>
        <v/>
      </c>
      <c r="CZ395" s="1685" t="str">
        <f t="shared" si="1105"/>
        <v/>
      </c>
      <c r="DA395" s="1685" t="str">
        <f t="shared" si="1106"/>
        <v/>
      </c>
      <c r="DB395" s="1686">
        <f t="shared" si="1107"/>
        <v>1.4</v>
      </c>
      <c r="DC395" s="1686">
        <f t="shared" si="1108"/>
        <v>3</v>
      </c>
      <c r="DD395" s="1686">
        <f t="shared" si="1109"/>
        <v>3.3</v>
      </c>
      <c r="DE395" s="1685" t="str">
        <f t="shared" si="1110"/>
        <v/>
      </c>
      <c r="DF395" s="1685" t="str">
        <f t="shared" si="1111"/>
        <v/>
      </c>
      <c r="DG395" s="1685" t="str">
        <f t="shared" si="1112"/>
        <v/>
      </c>
      <c r="DH395" s="1685" t="str">
        <f t="shared" si="1113"/>
        <v/>
      </c>
      <c r="DI395" s="1685" t="str">
        <f t="shared" si="1114"/>
        <v/>
      </c>
      <c r="DJ395" s="1684" t="str">
        <f t="shared" si="1115"/>
        <v/>
      </c>
      <c r="DK395" s="1683" t="str">
        <f t="shared" si="1116"/>
        <v/>
      </c>
      <c r="DL395" s="1687">
        <f t="shared" si="1117"/>
        <v>0</v>
      </c>
      <c r="DM395" s="1688">
        <f t="shared" si="1118"/>
        <v>0</v>
      </c>
      <c r="DN395" s="1688">
        <f t="shared" si="1119"/>
        <v>1</v>
      </c>
      <c r="DO395" s="1688">
        <f t="shared" si="1120"/>
        <v>3</v>
      </c>
      <c r="DP395" s="1689"/>
      <c r="DQ395" s="1690"/>
      <c r="DR395" s="1690"/>
      <c r="DS395" s="1690"/>
      <c r="DT395" s="1690"/>
      <c r="DU395" s="1690"/>
      <c r="DV395" s="1690"/>
      <c r="DW395" s="1690"/>
      <c r="DX395" s="1690"/>
      <c r="DY395" s="1691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4" t="str">
        <f t="shared" si="1133"/>
        <v/>
      </c>
      <c r="CE396" s="1325" t="str">
        <f t="shared" si="1136"/>
        <v/>
      </c>
      <c r="CF396" s="1326" t="str">
        <f t="shared" si="1136"/>
        <v/>
      </c>
      <c r="CG396" s="1326" t="str">
        <f t="shared" si="1136"/>
        <v/>
      </c>
      <c r="CH396" s="1326" t="str">
        <f t="shared" si="1136"/>
        <v/>
      </c>
      <c r="CI396" s="1326" t="str">
        <f t="shared" si="1136"/>
        <v/>
      </c>
      <c r="CJ396" s="1326" t="str">
        <f t="shared" si="1136"/>
        <v/>
      </c>
      <c r="CK396" s="1327" t="str">
        <f t="shared" si="1136"/>
        <v/>
      </c>
      <c r="CL396" s="1327">
        <f t="shared" si="1136"/>
        <v>2600</v>
      </c>
      <c r="CM396" s="1327" t="str">
        <f t="shared" si="1136"/>
        <v/>
      </c>
      <c r="CN396" s="1326" t="str">
        <f t="shared" si="1136"/>
        <v/>
      </c>
      <c r="CO396" s="1326" t="str">
        <f t="shared" si="1136"/>
        <v/>
      </c>
      <c r="CP396" s="1326" t="str">
        <f t="shared" si="1136"/>
        <v/>
      </c>
      <c r="CQ396" s="1326" t="str">
        <f t="shared" si="1136"/>
        <v/>
      </c>
      <c r="CR396" s="1326" t="str">
        <f t="shared" si="1136"/>
        <v/>
      </c>
      <c r="CS396" s="1325" t="str">
        <f t="shared" si="1136"/>
        <v/>
      </c>
      <c r="CT396" s="1328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4" t="str">
        <f t="shared" si="1133"/>
        <v/>
      </c>
      <c r="CE397" s="1325" t="str">
        <f t="shared" si="1136"/>
        <v/>
      </c>
      <c r="CF397" s="1326" t="str">
        <f t="shared" si="1136"/>
        <v/>
      </c>
      <c r="CG397" s="1326" t="str">
        <f t="shared" si="1136"/>
        <v/>
      </c>
      <c r="CH397" s="1326" t="str">
        <f t="shared" si="1136"/>
        <v/>
      </c>
      <c r="CI397" s="1326" t="str">
        <f t="shared" si="1136"/>
        <v/>
      </c>
      <c r="CJ397" s="1326" t="str">
        <f t="shared" si="1136"/>
        <v/>
      </c>
      <c r="CK397" s="1327" t="str">
        <f t="shared" si="1136"/>
        <v/>
      </c>
      <c r="CL397" s="1327" t="str">
        <f t="shared" si="1136"/>
        <v/>
      </c>
      <c r="CM397" s="1327" t="str">
        <f t="shared" si="1136"/>
        <v/>
      </c>
      <c r="CN397" s="1326" t="str">
        <f t="shared" si="1136"/>
        <v/>
      </c>
      <c r="CO397" s="1326" t="str">
        <f t="shared" si="1136"/>
        <v/>
      </c>
      <c r="CP397" s="1326" t="str">
        <f t="shared" si="1136"/>
        <v/>
      </c>
      <c r="CQ397" s="1326" t="str">
        <f t="shared" si="1136"/>
        <v/>
      </c>
      <c r="CR397" s="1326" t="str">
        <f t="shared" si="1136"/>
        <v/>
      </c>
      <c r="CS397" s="1325" t="str">
        <f t="shared" si="1136"/>
        <v/>
      </c>
      <c r="CT397" s="1328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4" t="str">
        <f t="shared" si="1133"/>
        <v/>
      </c>
      <c r="CE398" s="1325" t="str">
        <f t="shared" si="1136"/>
        <v/>
      </c>
      <c r="CF398" s="1326" t="str">
        <f t="shared" si="1136"/>
        <v/>
      </c>
      <c r="CG398" s="1326" t="str">
        <f t="shared" si="1136"/>
        <v/>
      </c>
      <c r="CH398" s="1326" t="str">
        <f t="shared" si="1136"/>
        <v/>
      </c>
      <c r="CI398" s="1326" t="str">
        <f t="shared" si="1136"/>
        <v/>
      </c>
      <c r="CJ398" s="1326" t="str">
        <f t="shared" si="1136"/>
        <v/>
      </c>
      <c r="CK398" s="1327" t="str">
        <f t="shared" si="1136"/>
        <v/>
      </c>
      <c r="CL398" s="1327" t="str">
        <f t="shared" si="1136"/>
        <v/>
      </c>
      <c r="CM398" s="1327" t="str">
        <f t="shared" si="1136"/>
        <v/>
      </c>
      <c r="CN398" s="1326" t="str">
        <f t="shared" si="1136"/>
        <v/>
      </c>
      <c r="CO398" s="1326" t="str">
        <f t="shared" si="1136"/>
        <v/>
      </c>
      <c r="CP398" s="1326" t="str">
        <f t="shared" si="1136"/>
        <v/>
      </c>
      <c r="CQ398" s="1326" t="str">
        <f t="shared" si="1136"/>
        <v/>
      </c>
      <c r="CR398" s="1326" t="str">
        <f t="shared" si="1136"/>
        <v/>
      </c>
      <c r="CS398" s="1325" t="str">
        <f t="shared" si="1136"/>
        <v/>
      </c>
      <c r="CT398" s="1328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4" t="str">
        <f t="shared" si="1133"/>
        <v/>
      </c>
      <c r="CE399" s="1325" t="str">
        <f t="shared" si="1136"/>
        <v/>
      </c>
      <c r="CF399" s="1326" t="str">
        <f t="shared" si="1136"/>
        <v/>
      </c>
      <c r="CG399" s="1326" t="str">
        <f t="shared" si="1136"/>
        <v/>
      </c>
      <c r="CH399" s="1326" t="str">
        <f t="shared" si="1136"/>
        <v/>
      </c>
      <c r="CI399" s="1326" t="str">
        <f t="shared" si="1136"/>
        <v/>
      </c>
      <c r="CJ399" s="1326" t="str">
        <f t="shared" si="1136"/>
        <v/>
      </c>
      <c r="CK399" s="1327" t="str">
        <f t="shared" si="1136"/>
        <v/>
      </c>
      <c r="CL399" s="1327" t="str">
        <f t="shared" si="1136"/>
        <v/>
      </c>
      <c r="CM399" s="1327" t="str">
        <f t="shared" si="1136"/>
        <v/>
      </c>
      <c r="CN399" s="1326" t="str">
        <f t="shared" si="1136"/>
        <v/>
      </c>
      <c r="CO399" s="1326" t="str">
        <f t="shared" si="1136"/>
        <v/>
      </c>
      <c r="CP399" s="1326" t="str">
        <f t="shared" si="1136"/>
        <v/>
      </c>
      <c r="CQ399" s="1326" t="str">
        <f t="shared" si="1136"/>
        <v/>
      </c>
      <c r="CR399" s="1326" t="str">
        <f t="shared" si="1136"/>
        <v/>
      </c>
      <c r="CS399" s="1325" t="str">
        <f t="shared" si="1136"/>
        <v/>
      </c>
      <c r="CT399" s="1328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4" t="str">
        <f t="shared" si="1133"/>
        <v/>
      </c>
      <c r="CE400" s="1325" t="str">
        <f t="shared" si="1136"/>
        <v/>
      </c>
      <c r="CF400" s="1326" t="str">
        <f t="shared" si="1136"/>
        <v/>
      </c>
      <c r="CG400" s="1326" t="str">
        <f t="shared" si="1136"/>
        <v/>
      </c>
      <c r="CH400" s="1326" t="str">
        <f t="shared" si="1136"/>
        <v/>
      </c>
      <c r="CI400" s="1326" t="str">
        <f t="shared" si="1136"/>
        <v/>
      </c>
      <c r="CJ400" s="1326" t="str">
        <f t="shared" si="1136"/>
        <v/>
      </c>
      <c r="CK400" s="1327" t="str">
        <f t="shared" si="1136"/>
        <v/>
      </c>
      <c r="CL400" s="1327" t="str">
        <f t="shared" si="1136"/>
        <v/>
      </c>
      <c r="CM400" s="1327" t="str">
        <f t="shared" si="1136"/>
        <v/>
      </c>
      <c r="CN400" s="1326" t="str">
        <f t="shared" si="1136"/>
        <v/>
      </c>
      <c r="CO400" s="1326" t="str">
        <f t="shared" si="1136"/>
        <v/>
      </c>
      <c r="CP400" s="1326" t="str">
        <f t="shared" si="1136"/>
        <v/>
      </c>
      <c r="CQ400" s="1326" t="str">
        <f t="shared" si="1136"/>
        <v/>
      </c>
      <c r="CR400" s="1326" t="str">
        <f t="shared" si="1136"/>
        <v/>
      </c>
      <c r="CS400" s="1325" t="str">
        <f t="shared" si="1136"/>
        <v/>
      </c>
      <c r="CT400" s="1328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4" t="str">
        <f t="shared" si="1133"/>
        <v/>
      </c>
      <c r="CE401" s="1325" t="str">
        <f t="shared" si="1136"/>
        <v/>
      </c>
      <c r="CF401" s="1326" t="str">
        <f t="shared" si="1136"/>
        <v/>
      </c>
      <c r="CG401" s="1326" t="str">
        <f t="shared" si="1136"/>
        <v/>
      </c>
      <c r="CH401" s="1326" t="str">
        <f t="shared" si="1136"/>
        <v/>
      </c>
      <c r="CI401" s="1326" t="str">
        <f t="shared" si="1136"/>
        <v/>
      </c>
      <c r="CJ401" s="1326" t="str">
        <f t="shared" si="1136"/>
        <v/>
      </c>
      <c r="CK401" s="1327" t="str">
        <f t="shared" si="1136"/>
        <v/>
      </c>
      <c r="CL401" s="1327" t="str">
        <f t="shared" si="1136"/>
        <v/>
      </c>
      <c r="CM401" s="1327" t="str">
        <f t="shared" si="1136"/>
        <v/>
      </c>
      <c r="CN401" s="1326" t="str">
        <f t="shared" si="1136"/>
        <v/>
      </c>
      <c r="CO401" s="1326" t="str">
        <f t="shared" si="1136"/>
        <v/>
      </c>
      <c r="CP401" s="1326" t="str">
        <f t="shared" si="1136"/>
        <v/>
      </c>
      <c r="CQ401" s="1326" t="str">
        <f t="shared" si="1136"/>
        <v/>
      </c>
      <c r="CR401" s="1326" t="str">
        <f t="shared" si="1136"/>
        <v/>
      </c>
      <c r="CS401" s="1325" t="str">
        <f t="shared" si="1136"/>
        <v/>
      </c>
      <c r="CT401" s="1328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4" t="str">
        <f t="shared" si="1133"/>
        <v/>
      </c>
      <c r="CE402" s="1325" t="str">
        <f t="shared" si="1136"/>
        <v/>
      </c>
      <c r="CF402" s="1326" t="str">
        <f t="shared" si="1136"/>
        <v/>
      </c>
      <c r="CG402" s="1326" t="str">
        <f t="shared" si="1136"/>
        <v/>
      </c>
      <c r="CH402" s="1326" t="str">
        <f t="shared" si="1136"/>
        <v/>
      </c>
      <c r="CI402" s="1326" t="str">
        <f t="shared" si="1136"/>
        <v/>
      </c>
      <c r="CJ402" s="1326" t="str">
        <f t="shared" si="1136"/>
        <v/>
      </c>
      <c r="CK402" s="1327" t="str">
        <f t="shared" si="1136"/>
        <v/>
      </c>
      <c r="CL402" s="1327" t="str">
        <f t="shared" si="1136"/>
        <v/>
      </c>
      <c r="CM402" s="1327" t="str">
        <f t="shared" si="1136"/>
        <v/>
      </c>
      <c r="CN402" s="1326" t="str">
        <f t="shared" si="1136"/>
        <v/>
      </c>
      <c r="CO402" s="1326" t="str">
        <f t="shared" si="1136"/>
        <v/>
      </c>
      <c r="CP402" s="1326" t="str">
        <f t="shared" si="1136"/>
        <v/>
      </c>
      <c r="CQ402" s="1326" t="str">
        <f t="shared" si="1136"/>
        <v/>
      </c>
      <c r="CR402" s="1326" t="str">
        <f t="shared" si="1136"/>
        <v/>
      </c>
      <c r="CS402" s="1325" t="str">
        <f t="shared" si="1136"/>
        <v/>
      </c>
      <c r="CT402" s="1328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4" t="str">
        <f t="shared" si="1133"/>
        <v/>
      </c>
      <c r="CE403" s="1325" t="str">
        <f t="shared" si="1136"/>
        <v/>
      </c>
      <c r="CF403" s="1326" t="str">
        <f t="shared" si="1136"/>
        <v/>
      </c>
      <c r="CG403" s="1326" t="str">
        <f t="shared" si="1136"/>
        <v/>
      </c>
      <c r="CH403" s="1326" t="str">
        <f t="shared" si="1136"/>
        <v/>
      </c>
      <c r="CI403" s="1326" t="str">
        <f t="shared" si="1136"/>
        <v/>
      </c>
      <c r="CJ403" s="1326" t="str">
        <f t="shared" si="1136"/>
        <v/>
      </c>
      <c r="CK403" s="1327" t="str">
        <f t="shared" si="1136"/>
        <v/>
      </c>
      <c r="CL403" s="1327" t="str">
        <f t="shared" si="1136"/>
        <v/>
      </c>
      <c r="CM403" s="1327" t="str">
        <f t="shared" si="1136"/>
        <v/>
      </c>
      <c r="CN403" s="1326" t="str">
        <f t="shared" si="1136"/>
        <v/>
      </c>
      <c r="CO403" s="1326" t="str">
        <f t="shared" si="1136"/>
        <v/>
      </c>
      <c r="CP403" s="1326" t="str">
        <f t="shared" si="1136"/>
        <v/>
      </c>
      <c r="CQ403" s="1326" t="str">
        <f t="shared" si="1136"/>
        <v/>
      </c>
      <c r="CR403" s="1326" t="str">
        <f t="shared" si="1136"/>
        <v/>
      </c>
      <c r="CS403" s="1325" t="str">
        <f t="shared" si="1136"/>
        <v/>
      </c>
      <c r="CT403" s="1328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4" t="str">
        <f t="shared" si="1133"/>
        <v/>
      </c>
      <c r="CE404" s="1325" t="str">
        <f t="shared" si="1136"/>
        <v/>
      </c>
      <c r="CF404" s="1326" t="str">
        <f t="shared" si="1136"/>
        <v/>
      </c>
      <c r="CG404" s="1326" t="str">
        <f t="shared" si="1136"/>
        <v/>
      </c>
      <c r="CH404" s="1326" t="str">
        <f t="shared" si="1136"/>
        <v/>
      </c>
      <c r="CI404" s="1326" t="str">
        <f t="shared" si="1136"/>
        <v/>
      </c>
      <c r="CJ404" s="1326" t="str">
        <f t="shared" si="1136"/>
        <v/>
      </c>
      <c r="CK404" s="1327" t="str">
        <f t="shared" si="1136"/>
        <v/>
      </c>
      <c r="CL404" s="1327" t="str">
        <f t="shared" si="1136"/>
        <v/>
      </c>
      <c r="CM404" s="1327" t="str">
        <f t="shared" si="1136"/>
        <v/>
      </c>
      <c r="CN404" s="1326" t="str">
        <f t="shared" si="1136"/>
        <v/>
      </c>
      <c r="CO404" s="1326" t="str">
        <f t="shared" si="1136"/>
        <v/>
      </c>
      <c r="CP404" s="1326" t="str">
        <f t="shared" si="1136"/>
        <v/>
      </c>
      <c r="CQ404" s="1326" t="str">
        <f t="shared" si="1136"/>
        <v/>
      </c>
      <c r="CR404" s="1326" t="str">
        <f t="shared" si="1136"/>
        <v/>
      </c>
      <c r="CS404" s="1325" t="str">
        <f t="shared" si="1136"/>
        <v/>
      </c>
      <c r="CT404" s="1328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4" t="str">
        <f t="shared" si="1133"/>
        <v/>
      </c>
      <c r="CE405" s="1325" t="str">
        <f t="shared" si="1136"/>
        <v/>
      </c>
      <c r="CF405" s="1326" t="str">
        <f t="shared" si="1136"/>
        <v/>
      </c>
      <c r="CG405" s="1326" t="str">
        <f t="shared" si="1136"/>
        <v/>
      </c>
      <c r="CH405" s="1326" t="str">
        <f t="shared" si="1136"/>
        <v/>
      </c>
      <c r="CI405" s="1326" t="str">
        <f t="shared" si="1136"/>
        <v/>
      </c>
      <c r="CJ405" s="1326" t="str">
        <f t="shared" si="1136"/>
        <v/>
      </c>
      <c r="CK405" s="1327" t="str">
        <f t="shared" si="1136"/>
        <v/>
      </c>
      <c r="CL405" s="1327" t="str">
        <f t="shared" si="1136"/>
        <v/>
      </c>
      <c r="CM405" s="1327" t="str">
        <f t="shared" si="1136"/>
        <v/>
      </c>
      <c r="CN405" s="1326" t="str">
        <f t="shared" si="1136"/>
        <v/>
      </c>
      <c r="CO405" s="1326" t="str">
        <f t="shared" si="1136"/>
        <v/>
      </c>
      <c r="CP405" s="1326" t="str">
        <f t="shared" si="1136"/>
        <v/>
      </c>
      <c r="CQ405" s="1326" t="str">
        <f t="shared" si="1136"/>
        <v/>
      </c>
      <c r="CR405" s="1326" t="str">
        <f t="shared" si="1136"/>
        <v/>
      </c>
      <c r="CS405" s="1325" t="str">
        <f t="shared" si="1136"/>
        <v/>
      </c>
      <c r="CT405" s="1328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4" t="str">
        <f t="shared" si="1133"/>
        <v/>
      </c>
      <c r="CE406" s="1325" t="str">
        <f t="shared" si="1136"/>
        <v/>
      </c>
      <c r="CF406" s="1326" t="str">
        <f t="shared" si="1136"/>
        <v/>
      </c>
      <c r="CG406" s="1326" t="str">
        <f t="shared" si="1136"/>
        <v/>
      </c>
      <c r="CH406" s="1326" t="str">
        <f t="shared" si="1136"/>
        <v/>
      </c>
      <c r="CI406" s="1326" t="str">
        <f t="shared" si="1136"/>
        <v/>
      </c>
      <c r="CJ406" s="1326" t="str">
        <f t="shared" si="1136"/>
        <v/>
      </c>
      <c r="CK406" s="1327" t="str">
        <f t="shared" si="1136"/>
        <v/>
      </c>
      <c r="CL406" s="1327" t="str">
        <f t="shared" si="1136"/>
        <v/>
      </c>
      <c r="CM406" s="1327" t="str">
        <f t="shared" si="1136"/>
        <v/>
      </c>
      <c r="CN406" s="1326" t="str">
        <f t="shared" si="1136"/>
        <v/>
      </c>
      <c r="CO406" s="1326" t="str">
        <f t="shared" si="1136"/>
        <v/>
      </c>
      <c r="CP406" s="1326" t="str">
        <f t="shared" si="1136"/>
        <v/>
      </c>
      <c r="CQ406" s="1326" t="str">
        <f t="shared" si="1136"/>
        <v/>
      </c>
      <c r="CR406" s="1326" t="str">
        <f t="shared" si="1136"/>
        <v/>
      </c>
      <c r="CS406" s="1325" t="str">
        <f t="shared" si="1136"/>
        <v/>
      </c>
      <c r="CT406" s="1328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4" t="str">
        <f t="shared" si="1133"/>
        <v/>
      </c>
      <c r="CE407" s="1325" t="str">
        <f t="shared" si="1136"/>
        <v/>
      </c>
      <c r="CF407" s="1326" t="str">
        <f t="shared" si="1136"/>
        <v/>
      </c>
      <c r="CG407" s="1326" t="str">
        <f t="shared" si="1136"/>
        <v/>
      </c>
      <c r="CH407" s="1326" t="str">
        <f t="shared" si="1136"/>
        <v/>
      </c>
      <c r="CI407" s="1326" t="str">
        <f t="shared" si="1136"/>
        <v/>
      </c>
      <c r="CJ407" s="1326" t="str">
        <f t="shared" si="1136"/>
        <v/>
      </c>
      <c r="CK407" s="1327" t="str">
        <f t="shared" si="1136"/>
        <v/>
      </c>
      <c r="CL407" s="1327" t="str">
        <f t="shared" si="1136"/>
        <v/>
      </c>
      <c r="CM407" s="1327" t="str">
        <f t="shared" si="1136"/>
        <v/>
      </c>
      <c r="CN407" s="1326" t="str">
        <f t="shared" si="1136"/>
        <v/>
      </c>
      <c r="CO407" s="1326" t="str">
        <f t="shared" si="1136"/>
        <v/>
      </c>
      <c r="CP407" s="1326" t="str">
        <f t="shared" si="1136"/>
        <v/>
      </c>
      <c r="CQ407" s="1326" t="str">
        <f t="shared" si="1136"/>
        <v/>
      </c>
      <c r="CR407" s="1326" t="str">
        <f t="shared" si="1136"/>
        <v/>
      </c>
      <c r="CS407" s="1325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4" t="str">
        <f t="shared" si="1133"/>
        <v/>
      </c>
      <c r="CE408" s="1325" t="str">
        <f t="shared" si="1157"/>
        <v/>
      </c>
      <c r="CF408" s="1326" t="str">
        <f t="shared" si="1157"/>
        <v/>
      </c>
      <c r="CG408" s="1326" t="str">
        <f t="shared" si="1157"/>
        <v/>
      </c>
      <c r="CH408" s="1326" t="str">
        <f t="shared" si="1157"/>
        <v/>
      </c>
      <c r="CI408" s="1326" t="str">
        <f t="shared" si="1157"/>
        <v/>
      </c>
      <c r="CJ408" s="1326" t="str">
        <f t="shared" si="1157"/>
        <v/>
      </c>
      <c r="CK408" s="1327" t="str">
        <f t="shared" si="1157"/>
        <v/>
      </c>
      <c r="CL408" s="1327" t="str">
        <f t="shared" si="1157"/>
        <v/>
      </c>
      <c r="CM408" s="1327" t="str">
        <f t="shared" si="1157"/>
        <v/>
      </c>
      <c r="CN408" s="1326" t="str">
        <f t="shared" si="1157"/>
        <v/>
      </c>
      <c r="CO408" s="1326" t="str">
        <f t="shared" si="1157"/>
        <v/>
      </c>
      <c r="CP408" s="1326" t="str">
        <f t="shared" si="1157"/>
        <v/>
      </c>
      <c r="CQ408" s="1326" t="str">
        <f t="shared" si="1157"/>
        <v/>
      </c>
      <c r="CR408" s="1326" t="str">
        <f t="shared" si="1157"/>
        <v/>
      </c>
      <c r="CS408" s="1325" t="str">
        <f t="shared" si="1157"/>
        <v/>
      </c>
      <c r="CT408" s="1328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4" t="str">
        <f t="shared" si="1133"/>
        <v/>
      </c>
      <c r="CE409" s="1325" t="str">
        <f t="shared" si="1157"/>
        <v/>
      </c>
      <c r="CF409" s="1326" t="str">
        <f t="shared" si="1157"/>
        <v/>
      </c>
      <c r="CG409" s="1326" t="str">
        <f t="shared" si="1157"/>
        <v/>
      </c>
      <c r="CH409" s="1326" t="str">
        <f t="shared" si="1157"/>
        <v/>
      </c>
      <c r="CI409" s="1326" t="str">
        <f t="shared" si="1157"/>
        <v/>
      </c>
      <c r="CJ409" s="1326" t="str">
        <f t="shared" si="1157"/>
        <v/>
      </c>
      <c r="CK409" s="1327" t="str">
        <f t="shared" si="1157"/>
        <v/>
      </c>
      <c r="CL409" s="1327" t="str">
        <f t="shared" si="1157"/>
        <v/>
      </c>
      <c r="CM409" s="1327" t="str">
        <f t="shared" si="1157"/>
        <v/>
      </c>
      <c r="CN409" s="1326" t="str">
        <f t="shared" si="1157"/>
        <v/>
      </c>
      <c r="CO409" s="1326" t="str">
        <f t="shared" si="1157"/>
        <v/>
      </c>
      <c r="CP409" s="1326" t="str">
        <f t="shared" si="1157"/>
        <v/>
      </c>
      <c r="CQ409" s="1326" t="str">
        <f t="shared" si="1157"/>
        <v/>
      </c>
      <c r="CR409" s="1326" t="str">
        <f t="shared" si="1157"/>
        <v/>
      </c>
      <c r="CS409" s="1325" t="str">
        <f t="shared" si="1157"/>
        <v/>
      </c>
      <c r="CT409" s="1328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4" t="str">
        <f t="shared" si="1133"/>
        <v/>
      </c>
      <c r="CE410" s="1325" t="str">
        <f t="shared" si="1157"/>
        <v/>
      </c>
      <c r="CF410" s="1326" t="str">
        <f t="shared" si="1157"/>
        <v/>
      </c>
      <c r="CG410" s="1326" t="str">
        <f t="shared" si="1157"/>
        <v/>
      </c>
      <c r="CH410" s="1326" t="str">
        <f t="shared" si="1157"/>
        <v/>
      </c>
      <c r="CI410" s="1326" t="str">
        <f t="shared" si="1157"/>
        <v/>
      </c>
      <c r="CJ410" s="1326" t="str">
        <f t="shared" si="1157"/>
        <v/>
      </c>
      <c r="CK410" s="1327" t="str">
        <f t="shared" si="1157"/>
        <v/>
      </c>
      <c r="CL410" s="1327" t="str">
        <f t="shared" si="1157"/>
        <v/>
      </c>
      <c r="CM410" s="1327" t="str">
        <f t="shared" si="1157"/>
        <v/>
      </c>
      <c r="CN410" s="1326" t="str">
        <f t="shared" si="1157"/>
        <v/>
      </c>
      <c r="CO410" s="1326" t="str">
        <f t="shared" si="1157"/>
        <v/>
      </c>
      <c r="CP410" s="1326" t="str">
        <f t="shared" si="1157"/>
        <v/>
      </c>
      <c r="CQ410" s="1326" t="str">
        <f t="shared" si="1157"/>
        <v/>
      </c>
      <c r="CR410" s="1326" t="str">
        <f t="shared" si="1157"/>
        <v/>
      </c>
      <c r="CS410" s="1325" t="str">
        <f t="shared" si="1157"/>
        <v/>
      </c>
      <c r="CT410" s="1328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4" t="str">
        <f t="shared" si="1133"/>
        <v/>
      </c>
      <c r="CE411" s="1325" t="str">
        <f t="shared" si="1157"/>
        <v/>
      </c>
      <c r="CF411" s="1326" t="str">
        <f t="shared" si="1157"/>
        <v/>
      </c>
      <c r="CG411" s="1326" t="str">
        <f t="shared" si="1157"/>
        <v/>
      </c>
      <c r="CH411" s="1326" t="str">
        <f t="shared" si="1157"/>
        <v/>
      </c>
      <c r="CI411" s="1326" t="str">
        <f t="shared" si="1157"/>
        <v/>
      </c>
      <c r="CJ411" s="1326" t="str">
        <f t="shared" si="1157"/>
        <v/>
      </c>
      <c r="CK411" s="1327" t="str">
        <f t="shared" si="1157"/>
        <v/>
      </c>
      <c r="CL411" s="1327" t="str">
        <f t="shared" si="1157"/>
        <v/>
      </c>
      <c r="CM411" s="1327" t="str">
        <f t="shared" si="1157"/>
        <v/>
      </c>
      <c r="CN411" s="1326" t="str">
        <f t="shared" si="1157"/>
        <v/>
      </c>
      <c r="CO411" s="1326" t="str">
        <f t="shared" si="1157"/>
        <v/>
      </c>
      <c r="CP411" s="1326" t="str">
        <f t="shared" si="1157"/>
        <v/>
      </c>
      <c r="CQ411" s="1326" t="str">
        <f t="shared" si="1157"/>
        <v/>
      </c>
      <c r="CR411" s="1326" t="str">
        <f t="shared" si="1157"/>
        <v/>
      </c>
      <c r="CS411" s="1325" t="str">
        <f t="shared" si="1157"/>
        <v/>
      </c>
      <c r="CT411" s="1328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4" t="str">
        <f t="shared" si="1133"/>
        <v/>
      </c>
      <c r="CE412" s="1325" t="str">
        <f t="shared" si="1157"/>
        <v/>
      </c>
      <c r="CF412" s="1326" t="str">
        <f t="shared" si="1157"/>
        <v/>
      </c>
      <c r="CG412" s="1326" t="str">
        <f t="shared" si="1157"/>
        <v/>
      </c>
      <c r="CH412" s="1326" t="str">
        <f t="shared" si="1157"/>
        <v/>
      </c>
      <c r="CI412" s="1326" t="str">
        <f t="shared" si="1157"/>
        <v/>
      </c>
      <c r="CJ412" s="1326" t="str">
        <f t="shared" si="1157"/>
        <v/>
      </c>
      <c r="CK412" s="1327" t="str">
        <f t="shared" si="1157"/>
        <v/>
      </c>
      <c r="CL412" s="1327" t="str">
        <f t="shared" si="1157"/>
        <v/>
      </c>
      <c r="CM412" s="1327" t="str">
        <f t="shared" si="1157"/>
        <v/>
      </c>
      <c r="CN412" s="1326" t="str">
        <f t="shared" si="1157"/>
        <v/>
      </c>
      <c r="CO412" s="1326" t="str">
        <f t="shared" si="1157"/>
        <v/>
      </c>
      <c r="CP412" s="1326" t="str">
        <f t="shared" si="1157"/>
        <v/>
      </c>
      <c r="CQ412" s="1326" t="str">
        <f t="shared" si="1157"/>
        <v/>
      </c>
      <c r="CR412" s="1326" t="str">
        <f t="shared" si="1157"/>
        <v/>
      </c>
      <c r="CS412" s="1325" t="str">
        <f t="shared" si="1157"/>
        <v/>
      </c>
      <c r="CT412" s="1328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4" t="str">
        <f t="shared" si="1133"/>
        <v/>
      </c>
      <c r="CE413" s="1325" t="str">
        <f t="shared" si="1157"/>
        <v/>
      </c>
      <c r="CF413" s="1326" t="str">
        <f t="shared" si="1157"/>
        <v/>
      </c>
      <c r="CG413" s="1326" t="str">
        <f t="shared" si="1157"/>
        <v/>
      </c>
      <c r="CH413" s="1326" t="str">
        <f t="shared" si="1157"/>
        <v/>
      </c>
      <c r="CI413" s="1326" t="str">
        <f t="shared" si="1157"/>
        <v/>
      </c>
      <c r="CJ413" s="1326" t="str">
        <f t="shared" si="1157"/>
        <v/>
      </c>
      <c r="CK413" s="1327" t="str">
        <f t="shared" si="1157"/>
        <v/>
      </c>
      <c r="CL413" s="1327" t="str">
        <f t="shared" si="1157"/>
        <v/>
      </c>
      <c r="CM413" s="1327" t="str">
        <f t="shared" si="1157"/>
        <v/>
      </c>
      <c r="CN413" s="1326" t="str">
        <f t="shared" si="1157"/>
        <v/>
      </c>
      <c r="CO413" s="1326" t="str">
        <f t="shared" si="1157"/>
        <v/>
      </c>
      <c r="CP413" s="1326" t="str">
        <f t="shared" si="1157"/>
        <v/>
      </c>
      <c r="CQ413" s="1326" t="str">
        <f t="shared" si="1157"/>
        <v/>
      </c>
      <c r="CR413" s="1326" t="str">
        <f t="shared" si="1157"/>
        <v/>
      </c>
      <c r="CS413" s="1325" t="str">
        <f t="shared" si="1157"/>
        <v/>
      </c>
      <c r="CT413" s="1328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4" t="str">
        <f t="shared" si="1133"/>
        <v/>
      </c>
      <c r="CE414" s="1325" t="str">
        <f t="shared" si="1157"/>
        <v/>
      </c>
      <c r="CF414" s="1326" t="str">
        <f t="shared" si="1157"/>
        <v/>
      </c>
      <c r="CG414" s="1326" t="str">
        <f t="shared" si="1157"/>
        <v/>
      </c>
      <c r="CH414" s="1326" t="str">
        <f t="shared" si="1157"/>
        <v/>
      </c>
      <c r="CI414" s="1326" t="str">
        <f t="shared" si="1157"/>
        <v/>
      </c>
      <c r="CJ414" s="1326" t="str">
        <f t="shared" si="1157"/>
        <v/>
      </c>
      <c r="CK414" s="1327" t="str">
        <f t="shared" si="1157"/>
        <v/>
      </c>
      <c r="CL414" s="1327" t="str">
        <f t="shared" si="1157"/>
        <v/>
      </c>
      <c r="CM414" s="1327" t="str">
        <f t="shared" si="1157"/>
        <v/>
      </c>
      <c r="CN414" s="1326" t="str">
        <f t="shared" si="1157"/>
        <v/>
      </c>
      <c r="CO414" s="1326" t="str">
        <f t="shared" si="1157"/>
        <v/>
      </c>
      <c r="CP414" s="1326" t="str">
        <f t="shared" si="1157"/>
        <v/>
      </c>
      <c r="CQ414" s="1326" t="str">
        <f t="shared" si="1157"/>
        <v/>
      </c>
      <c r="CR414" s="1326" t="str">
        <f t="shared" si="1157"/>
        <v/>
      </c>
      <c r="CS414" s="1325" t="str">
        <f t="shared" si="1157"/>
        <v/>
      </c>
      <c r="CT414" s="1328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4" t="str">
        <f t="shared" si="1133"/>
        <v/>
      </c>
      <c r="CE415" s="1325" t="str">
        <f t="shared" si="1157"/>
        <v/>
      </c>
      <c r="CF415" s="1326" t="str">
        <f t="shared" si="1157"/>
        <v/>
      </c>
      <c r="CG415" s="1326" t="str">
        <f t="shared" si="1157"/>
        <v/>
      </c>
      <c r="CH415" s="1326" t="str">
        <f t="shared" si="1157"/>
        <v/>
      </c>
      <c r="CI415" s="1326" t="str">
        <f t="shared" si="1157"/>
        <v/>
      </c>
      <c r="CJ415" s="1326" t="str">
        <f t="shared" si="1157"/>
        <v/>
      </c>
      <c r="CK415" s="1327" t="str">
        <f t="shared" si="1157"/>
        <v/>
      </c>
      <c r="CL415" s="1327" t="str">
        <f t="shared" si="1157"/>
        <v/>
      </c>
      <c r="CM415" s="1327" t="str">
        <f t="shared" si="1157"/>
        <v/>
      </c>
      <c r="CN415" s="1326" t="str">
        <f t="shared" si="1157"/>
        <v/>
      </c>
      <c r="CO415" s="1326" t="str">
        <f t="shared" si="1157"/>
        <v/>
      </c>
      <c r="CP415" s="1326" t="str">
        <f t="shared" si="1157"/>
        <v/>
      </c>
      <c r="CQ415" s="1326" t="str">
        <f t="shared" si="1157"/>
        <v/>
      </c>
      <c r="CR415" s="1326" t="str">
        <f t="shared" si="1157"/>
        <v/>
      </c>
      <c r="CS415" s="1325" t="str">
        <f t="shared" si="1157"/>
        <v/>
      </c>
      <c r="CT415" s="1328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4" t="str">
        <f t="shared" si="1133"/>
        <v/>
      </c>
      <c r="CE416" s="1325" t="str">
        <f t="shared" si="1157"/>
        <v/>
      </c>
      <c r="CF416" s="1326" t="str">
        <f t="shared" si="1157"/>
        <v/>
      </c>
      <c r="CG416" s="1326" t="str">
        <f t="shared" si="1157"/>
        <v/>
      </c>
      <c r="CH416" s="1326" t="str">
        <f t="shared" si="1157"/>
        <v/>
      </c>
      <c r="CI416" s="1326" t="str">
        <f t="shared" si="1157"/>
        <v/>
      </c>
      <c r="CJ416" s="1326" t="str">
        <f t="shared" si="1157"/>
        <v/>
      </c>
      <c r="CK416" s="1327" t="str">
        <f t="shared" si="1157"/>
        <v/>
      </c>
      <c r="CL416" s="1327" t="str">
        <f t="shared" si="1157"/>
        <v/>
      </c>
      <c r="CM416" s="1327" t="str">
        <f t="shared" si="1157"/>
        <v/>
      </c>
      <c r="CN416" s="1326" t="str">
        <f t="shared" si="1157"/>
        <v/>
      </c>
      <c r="CO416" s="1326" t="str">
        <f t="shared" si="1157"/>
        <v/>
      </c>
      <c r="CP416" s="1326" t="str">
        <f t="shared" si="1157"/>
        <v/>
      </c>
      <c r="CQ416" s="1326" t="str">
        <f t="shared" si="1157"/>
        <v/>
      </c>
      <c r="CR416" s="1326" t="str">
        <f t="shared" si="1157"/>
        <v/>
      </c>
      <c r="CS416" s="1325" t="str">
        <f t="shared" si="1157"/>
        <v/>
      </c>
      <c r="CT416" s="1328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4" t="str">
        <f t="shared" si="1133"/>
        <v/>
      </c>
      <c r="CE417" s="1325" t="str">
        <f t="shared" si="1157"/>
        <v/>
      </c>
      <c r="CF417" s="1326" t="str">
        <f t="shared" si="1157"/>
        <v/>
      </c>
      <c r="CG417" s="1326" t="str">
        <f t="shared" si="1157"/>
        <v/>
      </c>
      <c r="CH417" s="1326" t="str">
        <f t="shared" si="1157"/>
        <v/>
      </c>
      <c r="CI417" s="1326" t="str">
        <f t="shared" si="1157"/>
        <v/>
      </c>
      <c r="CJ417" s="1326" t="str">
        <f t="shared" si="1157"/>
        <v/>
      </c>
      <c r="CK417" s="1327" t="str">
        <f t="shared" si="1157"/>
        <v/>
      </c>
      <c r="CL417" s="1327" t="str">
        <f t="shared" si="1157"/>
        <v/>
      </c>
      <c r="CM417" s="1327" t="str">
        <f t="shared" si="1157"/>
        <v/>
      </c>
      <c r="CN417" s="1326" t="str">
        <f t="shared" si="1157"/>
        <v/>
      </c>
      <c r="CO417" s="1326" t="str">
        <f t="shared" si="1157"/>
        <v/>
      </c>
      <c r="CP417" s="1326" t="str">
        <f t="shared" si="1157"/>
        <v/>
      </c>
      <c r="CQ417" s="1326" t="str">
        <f t="shared" si="1157"/>
        <v/>
      </c>
      <c r="CR417" s="1326" t="str">
        <f t="shared" si="1157"/>
        <v/>
      </c>
      <c r="CS417" s="1325" t="str">
        <f t="shared" si="1157"/>
        <v/>
      </c>
      <c r="CT417" s="1328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74"/>
        <v/>
      </c>
      <c r="CF419" s="1326" t="str">
        <f t="shared" si="1174"/>
        <v/>
      </c>
      <c r="CG419" s="1326" t="str">
        <f t="shared" si="1174"/>
        <v/>
      </c>
      <c r="CH419" s="1326" t="str">
        <f t="shared" si="1174"/>
        <v/>
      </c>
      <c r="CI419" s="1326" t="str">
        <f t="shared" si="1174"/>
        <v/>
      </c>
      <c r="CJ419" s="1326" t="str">
        <f t="shared" si="1174"/>
        <v/>
      </c>
      <c r="CK419" s="1327" t="str">
        <f t="shared" si="1174"/>
        <v/>
      </c>
      <c r="CL419" s="1327" t="str">
        <f t="shared" si="1174"/>
        <v/>
      </c>
      <c r="CM419" s="1327" t="str">
        <f t="shared" si="1174"/>
        <v/>
      </c>
      <c r="CN419" s="1326" t="str">
        <f t="shared" si="1174"/>
        <v/>
      </c>
      <c r="CO419" s="1326" t="str">
        <f t="shared" si="1174"/>
        <v/>
      </c>
      <c r="CP419" s="1326" t="str">
        <f t="shared" si="1174"/>
        <v/>
      </c>
      <c r="CQ419" s="1326" t="str">
        <f t="shared" si="1174"/>
        <v/>
      </c>
      <c r="CR419" s="1326" t="str">
        <f t="shared" si="1174"/>
        <v/>
      </c>
      <c r="CS419" s="1325" t="str">
        <f t="shared" si="1174"/>
        <v/>
      </c>
      <c r="CT419" s="1328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75"/>
        <v/>
      </c>
      <c r="CF420" s="1326" t="str">
        <f t="shared" si="1175"/>
        <v/>
      </c>
      <c r="CG420" s="1326" t="str">
        <f t="shared" si="1175"/>
        <v/>
      </c>
      <c r="CH420" s="1326" t="str">
        <f t="shared" si="1175"/>
        <v/>
      </c>
      <c r="CI420" s="1326" t="str">
        <f t="shared" si="1175"/>
        <v/>
      </c>
      <c r="CJ420" s="1326" t="str">
        <f t="shared" si="1175"/>
        <v/>
      </c>
      <c r="CK420" s="1327" t="str">
        <f t="shared" si="1175"/>
        <v/>
      </c>
      <c r="CL420" s="1327" t="str">
        <f t="shared" si="1175"/>
        <v/>
      </c>
      <c r="CM420" s="1327" t="str">
        <f t="shared" si="1175"/>
        <v/>
      </c>
      <c r="CN420" s="1326" t="str">
        <f t="shared" si="1175"/>
        <v/>
      </c>
      <c r="CO420" s="1326" t="str">
        <f t="shared" si="1175"/>
        <v/>
      </c>
      <c r="CP420" s="1326" t="str">
        <f t="shared" si="1175"/>
        <v/>
      </c>
      <c r="CQ420" s="1326" t="str">
        <f t="shared" si="1175"/>
        <v/>
      </c>
      <c r="CR420" s="1326" t="str">
        <f t="shared" si="1175"/>
        <v/>
      </c>
      <c r="CS420" s="1325" t="str">
        <f t="shared" si="1175"/>
        <v/>
      </c>
      <c r="CT420" s="1328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75"/>
        <v/>
      </c>
      <c r="CF421" s="1326" t="str">
        <f t="shared" si="1175"/>
        <v/>
      </c>
      <c r="CG421" s="1326" t="str">
        <f t="shared" si="1175"/>
        <v/>
      </c>
      <c r="CH421" s="1326" t="str">
        <f t="shared" si="1175"/>
        <v/>
      </c>
      <c r="CI421" s="1326" t="str">
        <f t="shared" si="1175"/>
        <v/>
      </c>
      <c r="CJ421" s="1326" t="str">
        <f t="shared" si="1175"/>
        <v/>
      </c>
      <c r="CK421" s="1327" t="str">
        <f t="shared" si="1175"/>
        <v/>
      </c>
      <c r="CL421" s="1327" t="str">
        <f t="shared" si="1175"/>
        <v/>
      </c>
      <c r="CM421" s="1327" t="str">
        <f t="shared" si="1175"/>
        <v/>
      </c>
      <c r="CN421" s="1326" t="str">
        <f t="shared" si="1175"/>
        <v/>
      </c>
      <c r="CO421" s="1326" t="str">
        <f t="shared" si="1175"/>
        <v/>
      </c>
      <c r="CP421" s="1326" t="str">
        <f t="shared" si="1175"/>
        <v/>
      </c>
      <c r="CQ421" s="1326" t="str">
        <f t="shared" si="1175"/>
        <v/>
      </c>
      <c r="CR421" s="1326" t="str">
        <f t="shared" si="1175"/>
        <v/>
      </c>
      <c r="CS421" s="1325" t="str">
        <f t="shared" si="1175"/>
        <v/>
      </c>
      <c r="CT421" s="1328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82"/>
        <v/>
      </c>
      <c r="CG423" s="1326" t="str">
        <f t="shared" si="1182"/>
        <v/>
      </c>
      <c r="CH423" s="1326" t="str">
        <f t="shared" si="1182"/>
        <v/>
      </c>
      <c r="CI423" s="1326" t="str">
        <f t="shared" si="1182"/>
        <v/>
      </c>
      <c r="CJ423" s="1326" t="str">
        <f t="shared" si="1182"/>
        <v/>
      </c>
      <c r="CK423" s="1327" t="str">
        <f t="shared" si="1182"/>
        <v/>
      </c>
      <c r="CL423" s="1327" t="str">
        <f t="shared" si="1182"/>
        <v/>
      </c>
      <c r="CM423" s="1327" t="str">
        <f t="shared" si="1182"/>
        <v/>
      </c>
      <c r="CN423" s="1326" t="str">
        <f t="shared" si="1182"/>
        <v/>
      </c>
      <c r="CO423" s="1326" t="str">
        <f t="shared" si="1182"/>
        <v/>
      </c>
      <c r="CP423" s="1326" t="str">
        <f t="shared" si="1182"/>
        <v/>
      </c>
      <c r="CQ423" s="1326" t="str">
        <f t="shared" si="1182"/>
        <v/>
      </c>
      <c r="CR423" s="1326" t="str">
        <f t="shared" si="1182"/>
        <v/>
      </c>
      <c r="CS423" s="1325" t="str">
        <f t="shared" si="1182"/>
        <v/>
      </c>
      <c r="CT423" s="1328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82"/>
        <v/>
      </c>
      <c r="CF424" s="1326" t="str">
        <f t="shared" si="1182"/>
        <v/>
      </c>
      <c r="CG424" s="1326" t="str">
        <f t="shared" si="1182"/>
        <v/>
      </c>
      <c r="CH424" s="1326" t="str">
        <f t="shared" si="1182"/>
        <v/>
      </c>
      <c r="CI424" s="1326" t="str">
        <f t="shared" si="1182"/>
        <v/>
      </c>
      <c r="CJ424" s="1326" t="str">
        <f t="shared" si="1182"/>
        <v/>
      </c>
      <c r="CK424" s="1327" t="str">
        <f t="shared" si="1182"/>
        <v/>
      </c>
      <c r="CL424" s="1327" t="str">
        <f t="shared" si="1182"/>
        <v/>
      </c>
      <c r="CM424" s="1327" t="str">
        <f t="shared" si="1182"/>
        <v/>
      </c>
      <c r="CN424" s="1326" t="str">
        <f t="shared" si="1182"/>
        <v/>
      </c>
      <c r="CO424" s="1326" t="str">
        <f t="shared" si="1182"/>
        <v/>
      </c>
      <c r="CP424" s="1326" t="str">
        <f t="shared" si="1182"/>
        <v/>
      </c>
      <c r="CQ424" s="1326" t="str">
        <f t="shared" si="1182"/>
        <v/>
      </c>
      <c r="CR424" s="1326" t="str">
        <f t="shared" si="1182"/>
        <v/>
      </c>
      <c r="CS424" s="1325" t="str">
        <f t="shared" si="1182"/>
        <v/>
      </c>
      <c r="CT424" s="1328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82"/>
        <v/>
      </c>
      <c r="CF425" s="1326" t="str">
        <f t="shared" si="1182"/>
        <v/>
      </c>
      <c r="CG425" s="1326" t="str">
        <f t="shared" si="1182"/>
        <v/>
      </c>
      <c r="CH425" s="1326" t="str">
        <f t="shared" si="1182"/>
        <v/>
      </c>
      <c r="CI425" s="1326" t="str">
        <f t="shared" si="1182"/>
        <v/>
      </c>
      <c r="CJ425" s="1326" t="str">
        <f t="shared" si="1182"/>
        <v/>
      </c>
      <c r="CK425" s="1327" t="str">
        <f t="shared" si="1182"/>
        <v/>
      </c>
      <c r="CL425" s="1327" t="str">
        <f t="shared" si="1182"/>
        <v/>
      </c>
      <c r="CM425" s="1327" t="str">
        <f t="shared" si="1182"/>
        <v/>
      </c>
      <c r="CN425" s="1326" t="str">
        <f t="shared" si="1182"/>
        <v/>
      </c>
      <c r="CO425" s="1326" t="str">
        <f t="shared" si="1182"/>
        <v/>
      </c>
      <c r="CP425" s="1326" t="str">
        <f t="shared" si="1182"/>
        <v/>
      </c>
      <c r="CQ425" s="1326" t="str">
        <f t="shared" si="1182"/>
        <v/>
      </c>
      <c r="CR425" s="1326" t="str">
        <f t="shared" si="1182"/>
        <v/>
      </c>
      <c r="CS425" s="1325" t="str">
        <f t="shared" si="1182"/>
        <v/>
      </c>
      <c r="CT425" s="1328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4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4" t="str">
        <f t="shared" si="1193"/>
        <v/>
      </c>
      <c r="CE430" s="1325" t="str">
        <f t="shared" si="1194"/>
        <v/>
      </c>
      <c r="CF430" s="1326" t="str">
        <f t="shared" si="1195"/>
        <v/>
      </c>
      <c r="CG430" s="1326" t="str">
        <f t="shared" si="1196"/>
        <v/>
      </c>
      <c r="CH430" s="1326" t="str">
        <f t="shared" si="1197"/>
        <v/>
      </c>
      <c r="CI430" s="1326" t="str">
        <f t="shared" si="1198"/>
        <v/>
      </c>
      <c r="CJ430" s="1326" t="str">
        <f t="shared" si="1199"/>
        <v/>
      </c>
      <c r="CK430" s="1327" t="str">
        <f t="shared" si="1200"/>
        <v/>
      </c>
      <c r="CL430" s="1327" t="str">
        <f t="shared" si="1201"/>
        <v/>
      </c>
      <c r="CM430" s="1327" t="str">
        <f t="shared" si="1202"/>
        <v/>
      </c>
      <c r="CN430" s="1326" t="str">
        <f t="shared" si="1203"/>
        <v/>
      </c>
      <c r="CO430" s="1326" t="str">
        <f t="shared" si="1204"/>
        <v/>
      </c>
      <c r="CP430" s="1326" t="str">
        <f t="shared" si="1205"/>
        <v/>
      </c>
      <c r="CQ430" s="1326" t="str">
        <f t="shared" si="1206"/>
        <v/>
      </c>
      <c r="CR430" s="1326" t="str">
        <f t="shared" si="1207"/>
        <v/>
      </c>
      <c r="CS430" s="1325" t="str">
        <f t="shared" si="1208"/>
        <v/>
      </c>
      <c r="CT430" s="1328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4" t="str">
        <f t="shared" si="1193"/>
        <v/>
      </c>
      <c r="CE431" s="1325" t="str">
        <f t="shared" si="1194"/>
        <v/>
      </c>
      <c r="CF431" s="1326" t="str">
        <f t="shared" si="1195"/>
        <v/>
      </c>
      <c r="CG431" s="1326" t="str">
        <f t="shared" si="1196"/>
        <v/>
      </c>
      <c r="CH431" s="1326" t="str">
        <f t="shared" si="1197"/>
        <v/>
      </c>
      <c r="CI431" s="1326" t="str">
        <f t="shared" si="1198"/>
        <v/>
      </c>
      <c r="CJ431" s="1326" t="str">
        <f t="shared" si="1199"/>
        <v/>
      </c>
      <c r="CK431" s="1327" t="str">
        <f t="shared" si="1200"/>
        <v/>
      </c>
      <c r="CL431" s="1327" t="str">
        <f t="shared" si="1201"/>
        <v/>
      </c>
      <c r="CM431" s="1327" t="str">
        <f t="shared" si="1202"/>
        <v/>
      </c>
      <c r="CN431" s="1326" t="str">
        <f t="shared" si="1203"/>
        <v/>
      </c>
      <c r="CO431" s="1326" t="str">
        <f t="shared" si="1204"/>
        <v/>
      </c>
      <c r="CP431" s="1326" t="str">
        <f t="shared" si="1205"/>
        <v/>
      </c>
      <c r="CQ431" s="1326" t="str">
        <f t="shared" si="1206"/>
        <v/>
      </c>
      <c r="CR431" s="1326" t="str">
        <f t="shared" si="1207"/>
        <v/>
      </c>
      <c r="CS431" s="1325" t="str">
        <f t="shared" si="1208"/>
        <v/>
      </c>
      <c r="CT431" s="1328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4" t="str">
        <f t="shared" si="1193"/>
        <v/>
      </c>
      <c r="CE432" s="1325" t="str">
        <f t="shared" si="1194"/>
        <v/>
      </c>
      <c r="CF432" s="1326" t="str">
        <f t="shared" si="1195"/>
        <v/>
      </c>
      <c r="CG432" s="1326" t="str">
        <f t="shared" si="1196"/>
        <v/>
      </c>
      <c r="CH432" s="1326" t="str">
        <f t="shared" si="1197"/>
        <v/>
      </c>
      <c r="CI432" s="1326" t="str">
        <f t="shared" si="1198"/>
        <v/>
      </c>
      <c r="CJ432" s="1326" t="str">
        <f t="shared" si="1199"/>
        <v/>
      </c>
      <c r="CK432" s="1327" t="str">
        <f t="shared" si="1200"/>
        <v/>
      </c>
      <c r="CL432" s="1327" t="str">
        <f t="shared" si="1201"/>
        <v/>
      </c>
      <c r="CM432" s="1327" t="str">
        <f t="shared" si="1202"/>
        <v/>
      </c>
      <c r="CN432" s="1326" t="str">
        <f t="shared" si="1203"/>
        <v/>
      </c>
      <c r="CO432" s="1326" t="str">
        <f t="shared" si="1204"/>
        <v/>
      </c>
      <c r="CP432" s="1326" t="str">
        <f t="shared" si="1205"/>
        <v/>
      </c>
      <c r="CQ432" s="1326" t="str">
        <f t="shared" si="1206"/>
        <v/>
      </c>
      <c r="CR432" s="1326" t="str">
        <f t="shared" si="1207"/>
        <v/>
      </c>
      <c r="CS432" s="1325" t="str">
        <f t="shared" si="1208"/>
        <v/>
      </c>
      <c r="CT432" s="1328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4" t="str">
        <f t="shared" si="1193"/>
        <v/>
      </c>
      <c r="CE433" s="1325" t="str">
        <f t="shared" si="1194"/>
        <v/>
      </c>
      <c r="CF433" s="1326" t="str">
        <f t="shared" si="1195"/>
        <v/>
      </c>
      <c r="CG433" s="1326" t="str">
        <f t="shared" si="1196"/>
        <v/>
      </c>
      <c r="CH433" s="1326" t="str">
        <f t="shared" si="1197"/>
        <v/>
      </c>
      <c r="CI433" s="1326" t="str">
        <f t="shared" si="1198"/>
        <v/>
      </c>
      <c r="CJ433" s="1326" t="str">
        <f t="shared" si="1199"/>
        <v/>
      </c>
      <c r="CK433" s="1327" t="str">
        <f t="shared" si="1200"/>
        <v/>
      </c>
      <c r="CL433" s="1327" t="str">
        <f t="shared" si="1201"/>
        <v/>
      </c>
      <c r="CM433" s="1327" t="str">
        <f t="shared" si="1202"/>
        <v/>
      </c>
      <c r="CN433" s="1326" t="str">
        <f t="shared" si="1203"/>
        <v/>
      </c>
      <c r="CO433" s="1326" t="str">
        <f t="shared" si="1204"/>
        <v/>
      </c>
      <c r="CP433" s="1326" t="str">
        <f t="shared" si="1205"/>
        <v/>
      </c>
      <c r="CQ433" s="1326" t="str">
        <f t="shared" si="1206"/>
        <v/>
      </c>
      <c r="CR433" s="1326" t="str">
        <f t="shared" si="1207"/>
        <v/>
      </c>
      <c r="CS433" s="1325" t="str">
        <f t="shared" si="1208"/>
        <v/>
      </c>
      <c r="CT433" s="1328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0"/>
        <v>0</v>
      </c>
      <c r="CG434" s="1326">
        <f t="shared" si="1230"/>
        <v>0</v>
      </c>
      <c r="CH434" s="1326">
        <f t="shared" si="1230"/>
        <v>0</v>
      </c>
      <c r="CI434" s="1326">
        <f t="shared" si="1230"/>
        <v>0</v>
      </c>
      <c r="CJ434" s="1326">
        <f t="shared" si="1230"/>
        <v>0</v>
      </c>
      <c r="CK434" s="1327">
        <f t="shared" si="1230"/>
        <v>0</v>
      </c>
      <c r="CL434" s="1327">
        <f t="shared" si="1230"/>
        <v>0</v>
      </c>
      <c r="CM434" s="1327">
        <f t="shared" si="1230"/>
        <v>0</v>
      </c>
      <c r="CN434" s="1326">
        <f t="shared" si="1230"/>
        <v>0</v>
      </c>
      <c r="CO434" s="1326">
        <f t="shared" si="1230"/>
        <v>0</v>
      </c>
      <c r="CP434" s="1326">
        <f t="shared" si="1230"/>
        <v>0</v>
      </c>
      <c r="CQ434" s="1326">
        <f t="shared" si="1230"/>
        <v>0</v>
      </c>
      <c r="CR434" s="1326">
        <f t="shared" si="1230"/>
        <v>0</v>
      </c>
      <c r="CS434" s="1325">
        <f t="shared" si="1230"/>
        <v>2100</v>
      </c>
      <c r="CT434" s="1328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4" t="str">
        <f t="shared" si="1193"/>
        <v/>
      </c>
      <c r="CE435" s="1325" t="str">
        <f t="shared" si="1194"/>
        <v/>
      </c>
      <c r="CF435" s="1326" t="str">
        <f t="shared" si="1195"/>
        <v/>
      </c>
      <c r="CG435" s="1326" t="str">
        <f t="shared" si="1196"/>
        <v/>
      </c>
      <c r="CH435" s="1326" t="str">
        <f t="shared" si="1197"/>
        <v/>
      </c>
      <c r="CI435" s="1326" t="str">
        <f t="shared" si="1198"/>
        <v/>
      </c>
      <c r="CJ435" s="1326" t="str">
        <f t="shared" si="1199"/>
        <v/>
      </c>
      <c r="CK435" s="1327" t="str">
        <f t="shared" si="1200"/>
        <v/>
      </c>
      <c r="CL435" s="1327" t="str">
        <f t="shared" si="1201"/>
        <v/>
      </c>
      <c r="CM435" s="1327" t="str">
        <f t="shared" si="1202"/>
        <v/>
      </c>
      <c r="CN435" s="1326" t="str">
        <f t="shared" si="1203"/>
        <v/>
      </c>
      <c r="CO435" s="1326" t="str">
        <f t="shared" si="1204"/>
        <v/>
      </c>
      <c r="CP435" s="1326" t="str">
        <f t="shared" si="1205"/>
        <v/>
      </c>
      <c r="CQ435" s="1326" t="str">
        <f t="shared" si="1206"/>
        <v/>
      </c>
      <c r="CR435" s="1326" t="str">
        <f t="shared" si="1207"/>
        <v/>
      </c>
      <c r="CS435" s="1325" t="str">
        <f t="shared" si="1208"/>
        <v/>
      </c>
      <c r="CT435" s="1328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31"/>
        <v>0</v>
      </c>
      <c r="CG436" s="1331">
        <f t="shared" si="1231"/>
        <v>0</v>
      </c>
      <c r="CH436" s="1331">
        <f t="shared" si="1231"/>
        <v>0</v>
      </c>
      <c r="CI436" s="1331">
        <f t="shared" si="1231"/>
        <v>0</v>
      </c>
      <c r="CJ436" s="1331">
        <f t="shared" si="1231"/>
        <v>0</v>
      </c>
      <c r="CK436" s="1332">
        <f t="shared" si="1231"/>
        <v>0</v>
      </c>
      <c r="CL436" s="1332">
        <f t="shared" si="1231"/>
        <v>0</v>
      </c>
      <c r="CM436" s="1332">
        <f t="shared" si="1231"/>
        <v>0</v>
      </c>
      <c r="CN436" s="1331">
        <f t="shared" si="1231"/>
        <v>0</v>
      </c>
      <c r="CO436" s="1331">
        <f t="shared" si="1231"/>
        <v>0</v>
      </c>
      <c r="CP436" s="1331">
        <f t="shared" si="1231"/>
        <v>0</v>
      </c>
      <c r="CQ436" s="1331">
        <f t="shared" si="1231"/>
        <v>0</v>
      </c>
      <c r="CR436" s="1331">
        <f t="shared" si="1231"/>
        <v>0</v>
      </c>
      <c r="CS436" s="1330">
        <f t="shared" si="1231"/>
        <v>4.4618395303326806E-2</v>
      </c>
      <c r="CT436" s="1333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4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36"/>
        <v/>
      </c>
      <c r="CF439" s="1326" t="str">
        <f t="shared" si="1236"/>
        <v/>
      </c>
      <c r="CG439" s="1326" t="str">
        <f t="shared" si="1236"/>
        <v/>
      </c>
      <c r="CH439" s="1326" t="str">
        <f t="shared" si="1236"/>
        <v/>
      </c>
      <c r="CI439" s="1326" t="str">
        <f t="shared" si="1236"/>
        <v/>
      </c>
      <c r="CJ439" s="1326" t="str">
        <f t="shared" si="1236"/>
        <v/>
      </c>
      <c r="CK439" s="1327" t="str">
        <f t="shared" si="1236"/>
        <v/>
      </c>
      <c r="CL439" s="1327" t="str">
        <f t="shared" si="1236"/>
        <v/>
      </c>
      <c r="CM439" s="1327" t="str">
        <f t="shared" si="1236"/>
        <v/>
      </c>
      <c r="CN439" s="1326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37"/>
        <v/>
      </c>
      <c r="CP439" s="1326" t="str">
        <f t="shared" si="1237"/>
        <v/>
      </c>
      <c r="CQ439" s="1326" t="str">
        <f t="shared" si="1237"/>
        <v/>
      </c>
      <c r="CR439" s="1326" t="str">
        <f t="shared" si="1237"/>
        <v/>
      </c>
      <c r="CS439" s="1325" t="str">
        <f t="shared" si="1237"/>
        <v/>
      </c>
      <c r="CT439" s="1328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4" t="str">
        <f t="shared" si="1236"/>
        <v/>
      </c>
      <c r="CE440" s="1325" t="str">
        <f t="shared" si="1236"/>
        <v/>
      </c>
      <c r="CF440" s="1326" t="str">
        <f t="shared" si="1236"/>
        <v/>
      </c>
      <c r="CG440" s="1326" t="str">
        <f t="shared" si="1236"/>
        <v/>
      </c>
      <c r="CH440" s="1326" t="str">
        <f t="shared" si="1236"/>
        <v/>
      </c>
      <c r="CI440" s="1326" t="str">
        <f t="shared" si="1236"/>
        <v/>
      </c>
      <c r="CJ440" s="1326" t="str">
        <f t="shared" si="1236"/>
        <v/>
      </c>
      <c r="CK440" s="1327" t="str">
        <f t="shared" si="1236"/>
        <v/>
      </c>
      <c r="CL440" s="1327" t="str">
        <f t="shared" si="1236"/>
        <v/>
      </c>
      <c r="CM440" s="1327" t="str">
        <f t="shared" si="1236"/>
        <v/>
      </c>
      <c r="CN440" s="1326" t="str">
        <f t="shared" si="1237"/>
        <v/>
      </c>
      <c r="CO440" s="1326" t="str">
        <f t="shared" si="1237"/>
        <v/>
      </c>
      <c r="CP440" s="1326" t="str">
        <f t="shared" si="1237"/>
        <v/>
      </c>
      <c r="CQ440" s="1326" t="str">
        <f t="shared" si="1237"/>
        <v/>
      </c>
      <c r="CR440" s="1326" t="str">
        <f t="shared" si="1237"/>
        <v/>
      </c>
      <c r="CS440" s="1325" t="str">
        <f t="shared" si="1237"/>
        <v/>
      </c>
      <c r="CT440" s="1328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4" t="str">
        <f t="shared" si="1236"/>
        <v/>
      </c>
      <c r="CE441" s="1325" t="str">
        <f t="shared" si="1236"/>
        <v/>
      </c>
      <c r="CF441" s="1326" t="str">
        <f t="shared" si="1236"/>
        <v/>
      </c>
      <c r="CG441" s="1326" t="str">
        <f t="shared" si="1236"/>
        <v/>
      </c>
      <c r="CH441" s="1326" t="str">
        <f t="shared" si="1236"/>
        <v/>
      </c>
      <c r="CI441" s="1326" t="str">
        <f t="shared" si="1236"/>
        <v/>
      </c>
      <c r="CJ441" s="1326" t="str">
        <f t="shared" si="1236"/>
        <v/>
      </c>
      <c r="CK441" s="1327" t="str">
        <f t="shared" si="1236"/>
        <v/>
      </c>
      <c r="CL441" s="1327" t="str">
        <f t="shared" si="1236"/>
        <v/>
      </c>
      <c r="CM441" s="1327" t="str">
        <f t="shared" si="1236"/>
        <v/>
      </c>
      <c r="CN441" s="1326" t="str">
        <f t="shared" si="1237"/>
        <v/>
      </c>
      <c r="CO441" s="1326" t="str">
        <f t="shared" si="1237"/>
        <v/>
      </c>
      <c r="CP441" s="1326" t="str">
        <f t="shared" si="1237"/>
        <v/>
      </c>
      <c r="CQ441" s="1326" t="str">
        <f t="shared" si="1237"/>
        <v/>
      </c>
      <c r="CR441" s="1326" t="str">
        <f t="shared" si="1237"/>
        <v/>
      </c>
      <c r="CS441" s="1325" t="str">
        <f t="shared" si="1237"/>
        <v/>
      </c>
      <c r="CT441" s="1328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4" t="str">
        <f t="shared" si="1236"/>
        <v/>
      </c>
      <c r="CE442" s="1325" t="str">
        <f t="shared" si="1236"/>
        <v/>
      </c>
      <c r="CF442" s="1326" t="str">
        <f t="shared" si="1236"/>
        <v/>
      </c>
      <c r="CG442" s="1326" t="str">
        <f t="shared" si="1236"/>
        <v/>
      </c>
      <c r="CH442" s="1326" t="str">
        <f t="shared" si="1236"/>
        <v/>
      </c>
      <c r="CI442" s="1326" t="str">
        <f t="shared" si="1236"/>
        <v/>
      </c>
      <c r="CJ442" s="1326" t="str">
        <f t="shared" si="1236"/>
        <v/>
      </c>
      <c r="CK442" s="1327" t="str">
        <f t="shared" si="1236"/>
        <v/>
      </c>
      <c r="CL442" s="1327" t="str">
        <f t="shared" si="1236"/>
        <v/>
      </c>
      <c r="CM442" s="1327" t="str">
        <f t="shared" si="1236"/>
        <v/>
      </c>
      <c r="CN442" s="1326" t="str">
        <f t="shared" si="1237"/>
        <v/>
      </c>
      <c r="CO442" s="1326" t="str">
        <f t="shared" si="1237"/>
        <v/>
      </c>
      <c r="CP442" s="1326" t="str">
        <f t="shared" si="1237"/>
        <v/>
      </c>
      <c r="CQ442" s="1326" t="str">
        <f t="shared" si="1237"/>
        <v/>
      </c>
      <c r="CR442" s="1326" t="str">
        <f t="shared" si="1237"/>
        <v/>
      </c>
      <c r="CS442" s="1325" t="str">
        <f t="shared" si="1237"/>
        <v/>
      </c>
      <c r="CT442" s="1328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4" t="str">
        <f t="shared" si="1236"/>
        <v/>
      </c>
      <c r="CE443" s="1325" t="str">
        <f t="shared" si="1236"/>
        <v/>
      </c>
      <c r="CF443" s="1326" t="str">
        <f t="shared" si="1236"/>
        <v/>
      </c>
      <c r="CG443" s="1326" t="str">
        <f t="shared" si="1236"/>
        <v/>
      </c>
      <c r="CH443" s="1326" t="str">
        <f t="shared" si="1236"/>
        <v/>
      </c>
      <c r="CI443" s="1326" t="str">
        <f t="shared" si="1236"/>
        <v/>
      </c>
      <c r="CJ443" s="1326" t="str">
        <f t="shared" si="1236"/>
        <v/>
      </c>
      <c r="CK443" s="1327" t="str">
        <f t="shared" si="1236"/>
        <v/>
      </c>
      <c r="CL443" s="1327" t="str">
        <f t="shared" si="1236"/>
        <v/>
      </c>
      <c r="CM443" s="1327" t="str">
        <f t="shared" si="1236"/>
        <v/>
      </c>
      <c r="CN443" s="1326" t="str">
        <f t="shared" si="1237"/>
        <v/>
      </c>
      <c r="CO443" s="1326" t="str">
        <f t="shared" si="1237"/>
        <v/>
      </c>
      <c r="CP443" s="1326" t="str">
        <f t="shared" si="1237"/>
        <v/>
      </c>
      <c r="CQ443" s="1326" t="str">
        <f t="shared" si="1237"/>
        <v/>
      </c>
      <c r="CR443" s="1326" t="str">
        <f t="shared" si="1237"/>
        <v/>
      </c>
      <c r="CS443" s="1325" t="str">
        <f t="shared" si="1237"/>
        <v/>
      </c>
      <c r="CT443" s="1328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59"/>
        <v>0</v>
      </c>
      <c r="CG444" s="1326">
        <f t="shared" si="1259"/>
        <v>0</v>
      </c>
      <c r="CH444" s="1326">
        <f t="shared" si="1259"/>
        <v>0</v>
      </c>
      <c r="CI444" s="1326">
        <f t="shared" si="1259"/>
        <v>0</v>
      </c>
      <c r="CJ444" s="1326">
        <f t="shared" si="1259"/>
        <v>0</v>
      </c>
      <c r="CK444" s="1327">
        <f t="shared" si="1259"/>
        <v>0</v>
      </c>
      <c r="CL444" s="1327">
        <f t="shared" si="1259"/>
        <v>0</v>
      </c>
      <c r="CM444" s="1327">
        <f t="shared" si="1259"/>
        <v>0</v>
      </c>
      <c r="CN444" s="1326">
        <f t="shared" si="1259"/>
        <v>0</v>
      </c>
      <c r="CO444" s="1326">
        <f t="shared" si="1259"/>
        <v>0</v>
      </c>
      <c r="CP444" s="1326">
        <f t="shared" si="1259"/>
        <v>0</v>
      </c>
      <c r="CQ444" s="1326">
        <f t="shared" si="1259"/>
        <v>0</v>
      </c>
      <c r="CR444" s="1326">
        <f t="shared" si="1259"/>
        <v>0</v>
      </c>
      <c r="CS444" s="1325">
        <f t="shared" si="1259"/>
        <v>0</v>
      </c>
      <c r="CT444" s="1328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4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0"/>
        <v/>
      </c>
      <c r="CF445" s="1326" t="str">
        <f t="shared" si="1260"/>
        <v/>
      </c>
      <c r="CG445" s="1326" t="str">
        <f t="shared" si="1260"/>
        <v/>
      </c>
      <c r="CH445" s="1326" t="str">
        <f t="shared" si="1260"/>
        <v/>
      </c>
      <c r="CI445" s="1326" t="str">
        <f t="shared" si="1260"/>
        <v/>
      </c>
      <c r="CJ445" s="1326" t="str">
        <f t="shared" si="1260"/>
        <v/>
      </c>
      <c r="CK445" s="1327" t="str">
        <f t="shared" si="1260"/>
        <v/>
      </c>
      <c r="CL445" s="1327" t="str">
        <f t="shared" si="1260"/>
        <v/>
      </c>
      <c r="CM445" s="1327" t="str">
        <f t="shared" si="1260"/>
        <v/>
      </c>
      <c r="CN445" s="1326" t="str">
        <f t="shared" si="1260"/>
        <v/>
      </c>
      <c r="CO445" s="1326" t="str">
        <f t="shared" si="1260"/>
        <v/>
      </c>
      <c r="CP445" s="1326" t="str">
        <f t="shared" si="1260"/>
        <v/>
      </c>
      <c r="CQ445" s="1326" t="str">
        <f t="shared" si="1260"/>
        <v/>
      </c>
      <c r="CR445" s="1326" t="str">
        <f t="shared" si="1260"/>
        <v/>
      </c>
      <c r="CS445" s="1325" t="str">
        <f t="shared" si="1260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61"/>
        <v>0</v>
      </c>
      <c r="CG446" s="1331">
        <f t="shared" si="1261"/>
        <v>0</v>
      </c>
      <c r="CH446" s="1331">
        <f t="shared" si="1261"/>
        <v>0</v>
      </c>
      <c r="CI446" s="1331">
        <f t="shared" si="1261"/>
        <v>0</v>
      </c>
      <c r="CJ446" s="1331">
        <f t="shared" si="1261"/>
        <v>0</v>
      </c>
      <c r="CK446" s="1332">
        <f t="shared" si="1261"/>
        <v>0</v>
      </c>
      <c r="CL446" s="1332">
        <f t="shared" si="1261"/>
        <v>0</v>
      </c>
      <c r="CM446" s="1332">
        <f t="shared" si="1261"/>
        <v>0</v>
      </c>
      <c r="CN446" s="1331">
        <f t="shared" si="1261"/>
        <v>1.0219612959338987E-3</v>
      </c>
      <c r="CO446" s="1331">
        <f t="shared" si="1261"/>
        <v>8.7596682508619891E-3</v>
      </c>
      <c r="CP446" s="1331">
        <f t="shared" si="1261"/>
        <v>9.0802348336594917E-3</v>
      </c>
      <c r="CQ446" s="1331">
        <f t="shared" si="1261"/>
        <v>2.0234833659491195E-2</v>
      </c>
      <c r="CR446" s="1331">
        <f t="shared" si="1261"/>
        <v>4.7691527143581942E-2</v>
      </c>
      <c r="CS446" s="1330">
        <f t="shared" si="1261"/>
        <v>6.0534898891063275E-2</v>
      </c>
      <c r="CT446" s="1333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4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62"/>
        <v/>
      </c>
      <c r="CF449" s="1326" t="str">
        <f t="shared" si="1262"/>
        <v/>
      </c>
      <c r="CG449" s="1326" t="str">
        <f t="shared" si="1262"/>
        <v/>
      </c>
      <c r="CH449" s="1326" t="str">
        <f t="shared" si="1262"/>
        <v/>
      </c>
      <c r="CI449" s="1326" t="str">
        <f t="shared" si="1262"/>
        <v/>
      </c>
      <c r="CJ449" s="1326" t="str">
        <f t="shared" si="1262"/>
        <v/>
      </c>
      <c r="CK449" s="1327">
        <f t="shared" si="1262"/>
        <v>5</v>
      </c>
      <c r="CL449" s="1327">
        <f t="shared" si="1262"/>
        <v>5</v>
      </c>
      <c r="CM449" s="1327">
        <f t="shared" si="1262"/>
        <v>5</v>
      </c>
      <c r="CN449" s="1326">
        <f t="shared" si="1262"/>
        <v>50</v>
      </c>
      <c r="CO449" s="1326" t="str">
        <f t="shared" si="1262"/>
        <v/>
      </c>
      <c r="CP449" s="1326" t="str">
        <f t="shared" si="1262"/>
        <v/>
      </c>
      <c r="CQ449" s="1326" t="str">
        <f t="shared" si="1262"/>
        <v/>
      </c>
      <c r="CR449" s="1326" t="str">
        <f t="shared" si="1262"/>
        <v/>
      </c>
      <c r="CS449" s="1325" t="str">
        <f t="shared" si="1262"/>
        <v/>
      </c>
      <c r="CT449" s="1328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63"/>
        <v/>
      </c>
      <c r="CF450" s="1326" t="str">
        <f t="shared" si="1263"/>
        <v/>
      </c>
      <c r="CG450" s="1326" t="str">
        <f t="shared" si="1263"/>
        <v/>
      </c>
      <c r="CH450" s="1326" t="str">
        <f t="shared" si="1263"/>
        <v/>
      </c>
      <c r="CI450" s="1326" t="str">
        <f t="shared" si="1263"/>
        <v/>
      </c>
      <c r="CJ450" s="1326" t="str">
        <f t="shared" si="1263"/>
        <v/>
      </c>
      <c r="CK450" s="1327">
        <f t="shared" si="1263"/>
        <v>3</v>
      </c>
      <c r="CL450" s="1327">
        <f t="shared" si="1263"/>
        <v>4</v>
      </c>
      <c r="CM450" s="1327">
        <f t="shared" si="1263"/>
        <v>4</v>
      </c>
      <c r="CN450" s="1326">
        <f t="shared" si="1263"/>
        <v>8</v>
      </c>
      <c r="CO450" s="1326" t="str">
        <f t="shared" si="1263"/>
        <v/>
      </c>
      <c r="CP450" s="1326" t="str">
        <f t="shared" si="1263"/>
        <v/>
      </c>
      <c r="CQ450" s="1326" t="str">
        <f t="shared" si="1263"/>
        <v/>
      </c>
      <c r="CR450" s="1326" t="str">
        <f t="shared" si="1263"/>
        <v/>
      </c>
      <c r="CS450" s="1325" t="str">
        <f t="shared" si="1263"/>
        <v/>
      </c>
      <c r="CT450" s="1328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63"/>
        <v/>
      </c>
      <c r="CF451" s="1326" t="str">
        <f t="shared" si="1263"/>
        <v/>
      </c>
      <c r="CG451" s="1326" t="str">
        <f t="shared" si="1263"/>
        <v/>
      </c>
      <c r="CH451" s="1326" t="str">
        <f t="shared" si="1263"/>
        <v/>
      </c>
      <c r="CI451" s="1326" t="str">
        <f t="shared" si="1263"/>
        <v/>
      </c>
      <c r="CJ451" s="1326" t="str">
        <f t="shared" si="1263"/>
        <v/>
      </c>
      <c r="CK451" s="1327">
        <f t="shared" si="1263"/>
        <v>1</v>
      </c>
      <c r="CL451" s="1327">
        <f t="shared" si="1263"/>
        <v>2</v>
      </c>
      <c r="CM451" s="1327">
        <f t="shared" si="1263"/>
        <v>2</v>
      </c>
      <c r="CN451" s="1326">
        <f t="shared" si="1263"/>
        <v>24</v>
      </c>
      <c r="CO451" s="1326" t="str">
        <f t="shared" si="1263"/>
        <v/>
      </c>
      <c r="CP451" s="1326" t="str">
        <f t="shared" si="1263"/>
        <v/>
      </c>
      <c r="CQ451" s="1326" t="str">
        <f t="shared" si="1263"/>
        <v/>
      </c>
      <c r="CR451" s="1326" t="str">
        <f t="shared" si="1263"/>
        <v/>
      </c>
      <c r="CS451" s="1325" t="str">
        <f t="shared" si="1263"/>
        <v/>
      </c>
      <c r="CT451" s="1328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63"/>
        <v/>
      </c>
      <c r="CF452" s="1326" t="str">
        <f t="shared" si="1263"/>
        <v/>
      </c>
      <c r="CG452" s="1326" t="str">
        <f t="shared" si="1263"/>
        <v/>
      </c>
      <c r="CH452" s="1326" t="str">
        <f t="shared" si="1263"/>
        <v/>
      </c>
      <c r="CI452" s="1326" t="str">
        <f t="shared" si="1263"/>
        <v/>
      </c>
      <c r="CJ452" s="1326" t="str">
        <f t="shared" si="1263"/>
        <v/>
      </c>
      <c r="CK452" s="1327">
        <f t="shared" si="1263"/>
        <v>40</v>
      </c>
      <c r="CL452" s="1327">
        <f t="shared" si="1263"/>
        <v>80</v>
      </c>
      <c r="CM452" s="1327">
        <f t="shared" si="1263"/>
        <v>150</v>
      </c>
      <c r="CN452" s="1326">
        <f t="shared" si="1263"/>
        <v>480</v>
      </c>
      <c r="CO452" s="1326" t="str">
        <f t="shared" si="1263"/>
        <v/>
      </c>
      <c r="CP452" s="1326" t="str">
        <f t="shared" si="1263"/>
        <v/>
      </c>
      <c r="CQ452" s="1326" t="str">
        <f t="shared" si="1263"/>
        <v/>
      </c>
      <c r="CR452" s="1326" t="str">
        <f t="shared" si="1263"/>
        <v/>
      </c>
      <c r="CS452" s="1325" t="str">
        <f t="shared" si="1263"/>
        <v/>
      </c>
      <c r="CT452" s="1328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63"/>
        <v>3600</v>
      </c>
      <c r="CF453" s="1326">
        <f t="shared" si="1263"/>
        <v>3600</v>
      </c>
      <c r="CG453" s="1326">
        <f t="shared" si="1263"/>
        <v>3600</v>
      </c>
      <c r="CH453" s="1326">
        <f t="shared" si="1263"/>
        <v>3600</v>
      </c>
      <c r="CI453" s="1326">
        <f t="shared" si="1263"/>
        <v>3600</v>
      </c>
      <c r="CJ453" s="1326">
        <f t="shared" si="1263"/>
        <v>3600</v>
      </c>
      <c r="CK453" s="1327">
        <f t="shared" si="1263"/>
        <v>3600</v>
      </c>
      <c r="CL453" s="1327">
        <f t="shared" si="1263"/>
        <v>3600</v>
      </c>
      <c r="CM453" s="1327">
        <f t="shared" si="1263"/>
        <v>3600</v>
      </c>
      <c r="CN453" s="1326">
        <f t="shared" si="1263"/>
        <v>3600</v>
      </c>
      <c r="CO453" s="1326">
        <f t="shared" si="1263"/>
        <v>3600</v>
      </c>
      <c r="CP453" s="1326">
        <f t="shared" si="1263"/>
        <v>3600</v>
      </c>
      <c r="CQ453" s="1326">
        <f t="shared" si="1263"/>
        <v>3600</v>
      </c>
      <c r="CR453" s="1326">
        <f t="shared" si="1263"/>
        <v>3600</v>
      </c>
      <c r="CS453" s="1325">
        <f t="shared" si="1263"/>
        <v>3600</v>
      </c>
      <c r="CT453" s="1328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63"/>
        <v/>
      </c>
      <c r="CF454" s="1331" t="str">
        <f t="shared" si="1263"/>
        <v/>
      </c>
      <c r="CG454" s="1331" t="str">
        <f t="shared" si="1263"/>
        <v/>
      </c>
      <c r="CH454" s="1331" t="str">
        <f t="shared" si="1263"/>
        <v/>
      </c>
      <c r="CI454" s="1331" t="str">
        <f t="shared" si="1263"/>
        <v/>
      </c>
      <c r="CJ454" s="1331" t="str">
        <f t="shared" si="1263"/>
        <v/>
      </c>
      <c r="CK454" s="1332">
        <f t="shared" si="1263"/>
        <v>2.6838132513279288E-2</v>
      </c>
      <c r="CL454" s="1332">
        <f t="shared" si="1263"/>
        <v>3.7573385518590997E-2</v>
      </c>
      <c r="CM454" s="1332">
        <f t="shared" si="1263"/>
        <v>8.8062622309197647E-2</v>
      </c>
      <c r="CN454" s="1331">
        <f t="shared" si="1263"/>
        <v>0.28180039138943247</v>
      </c>
      <c r="CO454" s="1331" t="str">
        <f t="shared" si="1263"/>
        <v/>
      </c>
      <c r="CP454" s="1331" t="str">
        <f t="shared" si="1263"/>
        <v/>
      </c>
      <c r="CQ454" s="1331" t="str">
        <f t="shared" si="1263"/>
        <v/>
      </c>
      <c r="CR454" s="1331" t="str">
        <f t="shared" si="1263"/>
        <v/>
      </c>
      <c r="CS454" s="1330" t="str">
        <f t="shared" si="1263"/>
        <v/>
      </c>
      <c r="CT454" s="1333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2" customFormat="1" ht="15.75" customHeight="1">
      <c r="A455" s="1703" t="s">
        <v>270</v>
      </c>
      <c r="B455" s="1704"/>
      <c r="C455" s="1704">
        <v>5</v>
      </c>
      <c r="D455" s="1704">
        <v>5</v>
      </c>
      <c r="E455" s="1704">
        <v>5</v>
      </c>
      <c r="F455" s="1704"/>
      <c r="G455" s="1704"/>
      <c r="H455" s="1704">
        <v>10</v>
      </c>
      <c r="I455" s="1704">
        <v>5</v>
      </c>
      <c r="J455" s="1704">
        <v>8</v>
      </c>
      <c r="K455" s="1704"/>
      <c r="L455" s="1704"/>
      <c r="M455" s="1704"/>
      <c r="N455" s="1704"/>
      <c r="O455" s="1704"/>
      <c r="P455" s="1704"/>
      <c r="Q455" s="1704"/>
      <c r="R455" s="1704"/>
      <c r="S455" s="1695"/>
      <c r="T455" s="1704"/>
      <c r="U455" s="1704">
        <v>5</v>
      </c>
      <c r="V455" s="1704">
        <v>2.5</v>
      </c>
      <c r="W455" s="1704"/>
      <c r="X455" s="1704"/>
      <c r="Y455" s="1704">
        <v>5</v>
      </c>
      <c r="Z455" s="1704"/>
      <c r="AA455" s="1704"/>
      <c r="AB455" s="1704">
        <v>5</v>
      </c>
      <c r="AC455" s="1704"/>
      <c r="AD455" s="1704"/>
      <c r="AE455" s="1704"/>
      <c r="AF455" s="1704"/>
      <c r="AG455" s="1705"/>
      <c r="AH455" s="1704"/>
      <c r="AI455" s="1704"/>
      <c r="AJ455" s="1704"/>
      <c r="AK455" s="1695"/>
      <c r="AL455" s="1704">
        <v>5</v>
      </c>
      <c r="AM455" s="1704"/>
      <c r="AN455" s="1704">
        <v>36</v>
      </c>
      <c r="AO455" s="1704"/>
      <c r="AP455" s="1704"/>
      <c r="AQ455" s="1704"/>
      <c r="AR455" s="1704"/>
      <c r="AS455" s="1704">
        <v>4</v>
      </c>
      <c r="AT455" s="1704">
        <v>2.5</v>
      </c>
      <c r="AU455" s="1704"/>
      <c r="AV455" s="1704"/>
      <c r="AW455" s="1704"/>
      <c r="AX455" s="1704"/>
      <c r="AY455" s="1704"/>
      <c r="AZ455" s="1704"/>
      <c r="BA455" s="1704"/>
      <c r="BB455" s="1704"/>
      <c r="BC455" s="1695"/>
      <c r="BD455" s="1704"/>
      <c r="BE455" s="1704"/>
      <c r="BF455" s="1704"/>
      <c r="BG455" s="1704"/>
      <c r="BH455" s="1704">
        <v>50</v>
      </c>
      <c r="BI455" s="1704"/>
      <c r="BJ455" s="1704"/>
      <c r="BK455" s="1704">
        <v>27.5</v>
      </c>
      <c r="BL455" s="1704"/>
      <c r="BM455" s="1704"/>
      <c r="BN455" s="1704"/>
      <c r="BO455" s="1704"/>
      <c r="BP455" s="1704"/>
      <c r="BQ455" s="1704"/>
      <c r="BR455" s="1704"/>
      <c r="BS455" s="1704"/>
      <c r="BT455" s="1704"/>
      <c r="BU455" s="1695"/>
      <c r="BV455" s="1704">
        <v>5.75</v>
      </c>
      <c r="BW455" s="1704">
        <v>5</v>
      </c>
      <c r="BX455" s="1704">
        <v>4.5</v>
      </c>
      <c r="BY455" s="1704"/>
      <c r="BZ455" s="1302">
        <f t="shared" si="1232"/>
        <v>5.75</v>
      </c>
      <c r="CA455" s="1302">
        <f t="shared" si="1233"/>
        <v>5</v>
      </c>
      <c r="CB455" s="1302">
        <f t="shared" si="1234"/>
        <v>4.5</v>
      </c>
      <c r="CC455" s="1303" t="str">
        <f t="shared" si="1235"/>
        <v/>
      </c>
      <c r="CD455" s="1362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97"/>
        <v/>
      </c>
      <c r="CF455" s="1364" t="str">
        <f t="shared" si="1297"/>
        <v/>
      </c>
      <c r="CG455" s="1364" t="str">
        <f t="shared" si="1297"/>
        <v/>
      </c>
      <c r="CH455" s="1364" t="str">
        <f t="shared" si="1297"/>
        <v/>
      </c>
      <c r="CI455" s="1364" t="str">
        <f t="shared" si="1297"/>
        <v/>
      </c>
      <c r="CJ455" s="1364" t="str">
        <f t="shared" si="1297"/>
        <v/>
      </c>
      <c r="CK455" s="1365">
        <f t="shared" si="1297"/>
        <v>2.5</v>
      </c>
      <c r="CL455" s="1365">
        <f t="shared" si="1297"/>
        <v>4</v>
      </c>
      <c r="CM455" s="1365">
        <f t="shared" si="1297"/>
        <v>5</v>
      </c>
      <c r="CN455" s="1364">
        <f t="shared" si="1297"/>
        <v>36</v>
      </c>
      <c r="CO455" s="1364" t="str">
        <f t="shared" si="1297"/>
        <v/>
      </c>
      <c r="CP455" s="1364" t="str">
        <f t="shared" si="1297"/>
        <v/>
      </c>
      <c r="CQ455" s="1364" t="str">
        <f t="shared" si="1297"/>
        <v/>
      </c>
      <c r="CR455" s="1364" t="str">
        <f t="shared" si="1297"/>
        <v/>
      </c>
      <c r="CS455" s="1363" t="str">
        <f t="shared" si="1297"/>
        <v/>
      </c>
      <c r="CT455" s="1366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3" t="str">
        <f t="shared" si="1264"/>
        <v/>
      </c>
      <c r="CV455" s="1684" t="str">
        <f t="shared" si="1265"/>
        <v/>
      </c>
      <c r="CW455" s="1685" t="str">
        <f t="shared" si="1266"/>
        <v/>
      </c>
      <c r="CX455" s="1685" t="str">
        <f t="shared" si="1267"/>
        <v/>
      </c>
      <c r="CY455" s="1685" t="str">
        <f t="shared" si="1268"/>
        <v/>
      </c>
      <c r="CZ455" s="1685" t="str">
        <f t="shared" si="1269"/>
        <v/>
      </c>
      <c r="DA455" s="1685" t="str">
        <f t="shared" si="1270"/>
        <v/>
      </c>
      <c r="DB455" s="1686" t="str">
        <f t="shared" si="1271"/>
        <v/>
      </c>
      <c r="DC455" s="1686">
        <f t="shared" si="1272"/>
        <v>27.5</v>
      </c>
      <c r="DD455" s="1686">
        <f t="shared" si="1273"/>
        <v>50</v>
      </c>
      <c r="DE455" s="1685" t="str">
        <f t="shared" si="1274"/>
        <v/>
      </c>
      <c r="DF455" s="1685" t="str">
        <f t="shared" si="1275"/>
        <v/>
      </c>
      <c r="DG455" s="1685" t="str">
        <f t="shared" si="1276"/>
        <v/>
      </c>
      <c r="DH455" s="1685" t="str">
        <f t="shared" si="1277"/>
        <v/>
      </c>
      <c r="DI455" s="1685" t="str">
        <f t="shared" si="1278"/>
        <v/>
      </c>
      <c r="DJ455" s="1684" t="str">
        <f t="shared" si="1279"/>
        <v/>
      </c>
      <c r="DK455" s="1683" t="str">
        <f t="shared" si="1280"/>
        <v/>
      </c>
      <c r="DL455" s="1687">
        <f t="shared" si="1281"/>
        <v>6</v>
      </c>
      <c r="DM455" s="1688">
        <f t="shared" si="1282"/>
        <v>4</v>
      </c>
      <c r="DN455" s="1688">
        <f t="shared" si="1283"/>
        <v>4</v>
      </c>
      <c r="DO455" s="1688">
        <f t="shared" si="1284"/>
        <v>2</v>
      </c>
      <c r="DP455" s="1689"/>
      <c r="DQ455" s="1690"/>
      <c r="DR455" s="1690"/>
      <c r="DS455" s="1690"/>
      <c r="DT455" s="1690"/>
      <c r="DU455" s="1690"/>
      <c r="DV455" s="1690"/>
      <c r="DW455" s="1690"/>
      <c r="DX455" s="1690"/>
      <c r="DY455" s="1691"/>
    </row>
    <row r="456" spans="1:129" s="472" customFormat="1" ht="15.75" customHeight="1">
      <c r="A456" s="634" t="s">
        <v>271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4" t="str">
        <f t="shared" si="1297"/>
        <v/>
      </c>
      <c r="CE456" s="1325" t="str">
        <f t="shared" si="1298"/>
        <v/>
      </c>
      <c r="CF456" s="1326" t="str">
        <f t="shared" si="1298"/>
        <v/>
      </c>
      <c r="CG456" s="1326" t="str">
        <f t="shared" si="1298"/>
        <v/>
      </c>
      <c r="CH456" s="1326" t="str">
        <f t="shared" si="1298"/>
        <v/>
      </c>
      <c r="CI456" s="1326" t="str">
        <f t="shared" si="1298"/>
        <v/>
      </c>
      <c r="CJ456" s="1326" t="str">
        <f t="shared" si="1298"/>
        <v/>
      </c>
      <c r="CK456" s="1327">
        <f t="shared" si="1298"/>
        <v>32</v>
      </c>
      <c r="CL456" s="1327">
        <f t="shared" si="1298"/>
        <v>40</v>
      </c>
      <c r="CM456" s="1327">
        <f t="shared" si="1298"/>
        <v>108</v>
      </c>
      <c r="CN456" s="1326">
        <f t="shared" si="1298"/>
        <v>480</v>
      </c>
      <c r="CO456" s="1326" t="str">
        <f t="shared" si="1298"/>
        <v/>
      </c>
      <c r="CP456" s="1326" t="str">
        <f t="shared" si="1298"/>
        <v/>
      </c>
      <c r="CQ456" s="1326" t="str">
        <f t="shared" si="1298"/>
        <v/>
      </c>
      <c r="CR456" s="1326" t="str">
        <f t="shared" si="1298"/>
        <v/>
      </c>
      <c r="CS456" s="1325" t="str">
        <f t="shared" si="1298"/>
        <v/>
      </c>
      <c r="CT456" s="1328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4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03"/>
        <v/>
      </c>
      <c r="CF458" s="1326" t="str">
        <f t="shared" si="1303"/>
        <v/>
      </c>
      <c r="CG458" s="1326" t="str">
        <f t="shared" si="1303"/>
        <v/>
      </c>
      <c r="CH458" s="1326" t="str">
        <f t="shared" si="1303"/>
        <v/>
      </c>
      <c r="CI458" s="1326" t="str">
        <f t="shared" si="1303"/>
        <v/>
      </c>
      <c r="CJ458" s="1326" t="str">
        <f t="shared" si="1303"/>
        <v/>
      </c>
      <c r="CK458" s="1327" t="str">
        <f t="shared" si="1303"/>
        <v/>
      </c>
      <c r="CL458" s="1327" t="str">
        <f t="shared" si="1303"/>
        <v/>
      </c>
      <c r="CM458" s="1327" t="str">
        <f t="shared" si="1303"/>
        <v/>
      </c>
      <c r="CN458" s="1326" t="str">
        <f t="shared" si="1303"/>
        <v/>
      </c>
      <c r="CO458" s="1326" t="str">
        <f t="shared" si="1303"/>
        <v/>
      </c>
      <c r="CP458" s="1326" t="str">
        <f t="shared" si="1303"/>
        <v/>
      </c>
      <c r="CQ458" s="1326" t="str">
        <f t="shared" si="1303"/>
        <v/>
      </c>
      <c r="CR458" s="1326" t="str">
        <f t="shared" si="1303"/>
        <v/>
      </c>
      <c r="CS458" s="1325" t="str">
        <f t="shared" si="1303"/>
        <v/>
      </c>
      <c r="CT458" s="1328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04"/>
        <v/>
      </c>
      <c r="CF459" s="1326" t="str">
        <f t="shared" si="1304"/>
        <v/>
      </c>
      <c r="CG459" s="1326" t="str">
        <f t="shared" si="1304"/>
        <v/>
      </c>
      <c r="CH459" s="1326" t="str">
        <f t="shared" si="1304"/>
        <v/>
      </c>
      <c r="CI459" s="1326" t="str">
        <f t="shared" si="1304"/>
        <v/>
      </c>
      <c r="CJ459" s="1326" t="str">
        <f t="shared" si="1304"/>
        <v/>
      </c>
      <c r="CK459" s="1327" t="str">
        <f t="shared" si="1304"/>
        <v/>
      </c>
      <c r="CL459" s="1327" t="str">
        <f t="shared" si="1304"/>
        <v/>
      </c>
      <c r="CM459" s="1327" t="str">
        <f t="shared" si="1304"/>
        <v/>
      </c>
      <c r="CN459" s="1326" t="str">
        <f t="shared" si="1304"/>
        <v/>
      </c>
      <c r="CO459" s="1326" t="str">
        <f t="shared" si="1304"/>
        <v/>
      </c>
      <c r="CP459" s="1326" t="str">
        <f t="shared" si="1304"/>
        <v/>
      </c>
      <c r="CQ459" s="1326" t="str">
        <f t="shared" si="1304"/>
        <v/>
      </c>
      <c r="CR459" s="1326" t="str">
        <f t="shared" si="1304"/>
        <v/>
      </c>
      <c r="CS459" s="1325" t="str">
        <f t="shared" si="1304"/>
        <v/>
      </c>
      <c r="CT459" s="1328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04"/>
        <v/>
      </c>
      <c r="CF460" s="1326" t="str">
        <f t="shared" si="1304"/>
        <v/>
      </c>
      <c r="CG460" s="1326" t="str">
        <f t="shared" si="1304"/>
        <v/>
      </c>
      <c r="CH460" s="1326" t="str">
        <f t="shared" si="1304"/>
        <v/>
      </c>
      <c r="CI460" s="1326" t="str">
        <f t="shared" si="1304"/>
        <v/>
      </c>
      <c r="CJ460" s="1326" t="str">
        <f t="shared" si="1304"/>
        <v/>
      </c>
      <c r="CK460" s="1327" t="str">
        <f t="shared" si="1304"/>
        <v/>
      </c>
      <c r="CL460" s="1327" t="str">
        <f t="shared" si="1304"/>
        <v/>
      </c>
      <c r="CM460" s="1327" t="str">
        <f t="shared" si="1304"/>
        <v/>
      </c>
      <c r="CN460" s="1326" t="str">
        <f t="shared" si="1304"/>
        <v/>
      </c>
      <c r="CO460" s="1326" t="str">
        <f t="shared" si="1304"/>
        <v/>
      </c>
      <c r="CP460" s="1326" t="str">
        <f t="shared" si="1304"/>
        <v/>
      </c>
      <c r="CQ460" s="1326" t="str">
        <f t="shared" si="1304"/>
        <v/>
      </c>
      <c r="CR460" s="1326" t="str">
        <f t="shared" si="1304"/>
        <v/>
      </c>
      <c r="CS460" s="1325" t="str">
        <f t="shared" si="1304"/>
        <v/>
      </c>
      <c r="CT460" s="1328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04"/>
        <v/>
      </c>
      <c r="CF461" s="1326" t="str">
        <f t="shared" si="1304"/>
        <v/>
      </c>
      <c r="CG461" s="1326" t="str">
        <f t="shared" si="1304"/>
        <v/>
      </c>
      <c r="CH461" s="1326" t="str">
        <f t="shared" si="1304"/>
        <v/>
      </c>
      <c r="CI461" s="1326" t="str">
        <f t="shared" si="1304"/>
        <v/>
      </c>
      <c r="CJ461" s="1326" t="str">
        <f t="shared" si="1304"/>
        <v/>
      </c>
      <c r="CK461" s="1327" t="str">
        <f t="shared" si="1304"/>
        <v/>
      </c>
      <c r="CL461" s="1327" t="str">
        <f t="shared" si="1304"/>
        <v/>
      </c>
      <c r="CM461" s="1327" t="str">
        <f t="shared" si="1304"/>
        <v/>
      </c>
      <c r="CN461" s="1326" t="str">
        <f t="shared" si="1304"/>
        <v/>
      </c>
      <c r="CO461" s="1326" t="str">
        <f t="shared" si="1304"/>
        <v/>
      </c>
      <c r="CP461" s="1326" t="str">
        <f t="shared" si="1304"/>
        <v/>
      </c>
      <c r="CQ461" s="1326" t="str">
        <f t="shared" si="1304"/>
        <v/>
      </c>
      <c r="CR461" s="1326" t="str">
        <f t="shared" si="1304"/>
        <v/>
      </c>
      <c r="CS461" s="1325" t="str">
        <f t="shared" si="1304"/>
        <v/>
      </c>
      <c r="CT461" s="1328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04"/>
        <v>3630</v>
      </c>
      <c r="CF462" s="1326">
        <f t="shared" si="1304"/>
        <v>3630</v>
      </c>
      <c r="CG462" s="1326">
        <f t="shared" si="1304"/>
        <v>3630</v>
      </c>
      <c r="CH462" s="1326">
        <f t="shared" si="1304"/>
        <v>3630</v>
      </c>
      <c r="CI462" s="1326">
        <f t="shared" si="1304"/>
        <v>3630</v>
      </c>
      <c r="CJ462" s="1326">
        <f t="shared" si="1304"/>
        <v>3630</v>
      </c>
      <c r="CK462" s="1327">
        <f t="shared" si="1304"/>
        <v>3630</v>
      </c>
      <c r="CL462" s="1327">
        <f t="shared" si="1304"/>
        <v>3630</v>
      </c>
      <c r="CM462" s="1327">
        <f t="shared" si="1304"/>
        <v>3630</v>
      </c>
      <c r="CN462" s="1326">
        <f t="shared" si="1304"/>
        <v>3630</v>
      </c>
      <c r="CO462" s="1326">
        <f t="shared" si="1304"/>
        <v>3630</v>
      </c>
      <c r="CP462" s="1326">
        <f t="shared" si="1304"/>
        <v>3630</v>
      </c>
      <c r="CQ462" s="1326">
        <f t="shared" si="1304"/>
        <v>3630</v>
      </c>
      <c r="CR462" s="1326">
        <f t="shared" si="1304"/>
        <v>3630</v>
      </c>
      <c r="CS462" s="1325">
        <f t="shared" si="1304"/>
        <v>3630</v>
      </c>
      <c r="CT462" s="1328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04"/>
        <v/>
      </c>
      <c r="CF463" s="1331" t="str">
        <f t="shared" si="1304"/>
        <v/>
      </c>
      <c r="CG463" s="1331" t="str">
        <f t="shared" si="1304"/>
        <v/>
      </c>
      <c r="CH463" s="1331" t="str">
        <f t="shared" si="1304"/>
        <v/>
      </c>
      <c r="CI463" s="1331" t="str">
        <f t="shared" si="1304"/>
        <v/>
      </c>
      <c r="CJ463" s="1331" t="str">
        <f t="shared" si="1304"/>
        <v/>
      </c>
      <c r="CK463" s="1332" t="str">
        <f t="shared" si="1304"/>
        <v/>
      </c>
      <c r="CL463" s="1332" t="str">
        <f t="shared" si="1304"/>
        <v/>
      </c>
      <c r="CM463" s="1332" t="str">
        <f t="shared" si="1304"/>
        <v/>
      </c>
      <c r="CN463" s="1331" t="str">
        <f t="shared" si="1304"/>
        <v/>
      </c>
      <c r="CO463" s="1331" t="str">
        <f t="shared" si="1304"/>
        <v/>
      </c>
      <c r="CP463" s="1331" t="str">
        <f t="shared" si="1304"/>
        <v/>
      </c>
      <c r="CQ463" s="1331" t="str">
        <f t="shared" si="1304"/>
        <v/>
      </c>
      <c r="CR463" s="1331" t="str">
        <f t="shared" si="1304"/>
        <v/>
      </c>
      <c r="CS463" s="1330" t="str">
        <f t="shared" si="1304"/>
        <v/>
      </c>
      <c r="CT463" s="1333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4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38"/>
        <v/>
      </c>
      <c r="CF464" s="1326" t="str">
        <f t="shared" si="1338"/>
        <v/>
      </c>
      <c r="CG464" s="1326" t="str">
        <f t="shared" si="1338"/>
        <v/>
      </c>
      <c r="CH464" s="1326" t="str">
        <f t="shared" si="1338"/>
        <v/>
      </c>
      <c r="CI464" s="1326" t="str">
        <f t="shared" si="1338"/>
        <v/>
      </c>
      <c r="CJ464" s="1326" t="str">
        <f t="shared" si="1338"/>
        <v/>
      </c>
      <c r="CK464" s="1327" t="str">
        <f t="shared" si="1338"/>
        <v/>
      </c>
      <c r="CL464" s="1327" t="str">
        <f t="shared" si="1338"/>
        <v/>
      </c>
      <c r="CM464" s="1327" t="str">
        <f t="shared" si="1338"/>
        <v/>
      </c>
      <c r="CN464" s="1326" t="str">
        <f t="shared" si="1338"/>
        <v/>
      </c>
      <c r="CO464" s="1326" t="str">
        <f t="shared" si="1338"/>
        <v/>
      </c>
      <c r="CP464" s="1326" t="str">
        <f t="shared" si="1338"/>
        <v/>
      </c>
      <c r="CQ464" s="1326" t="str">
        <f t="shared" si="1338"/>
        <v/>
      </c>
      <c r="CR464" s="1326" t="str">
        <f t="shared" si="1338"/>
        <v/>
      </c>
      <c r="CS464" s="1325" t="str">
        <f t="shared" si="1338"/>
        <v/>
      </c>
      <c r="CT464" s="1328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4" t="str">
        <f t="shared" si="1338"/>
        <v/>
      </c>
      <c r="CE465" s="1325" t="str">
        <f t="shared" si="1339"/>
        <v/>
      </c>
      <c r="CF465" s="1326" t="str">
        <f t="shared" si="1339"/>
        <v/>
      </c>
      <c r="CG465" s="1326" t="str">
        <f t="shared" si="1339"/>
        <v/>
      </c>
      <c r="CH465" s="1326" t="str">
        <f t="shared" si="1339"/>
        <v/>
      </c>
      <c r="CI465" s="1326" t="str">
        <f t="shared" si="1339"/>
        <v/>
      </c>
      <c r="CJ465" s="1326" t="str">
        <f t="shared" si="1339"/>
        <v/>
      </c>
      <c r="CK465" s="1327" t="str">
        <f t="shared" si="1339"/>
        <v/>
      </c>
      <c r="CL465" s="1327" t="str">
        <f t="shared" si="1339"/>
        <v/>
      </c>
      <c r="CM465" s="1327" t="str">
        <f t="shared" si="1339"/>
        <v/>
      </c>
      <c r="CN465" s="1326" t="str">
        <f t="shared" si="1339"/>
        <v/>
      </c>
      <c r="CO465" s="1326" t="str">
        <f t="shared" si="1339"/>
        <v/>
      </c>
      <c r="CP465" s="1326" t="str">
        <f t="shared" si="1339"/>
        <v/>
      </c>
      <c r="CQ465" s="1326" t="str">
        <f t="shared" si="1339"/>
        <v/>
      </c>
      <c r="CR465" s="1326" t="str">
        <f t="shared" si="1339"/>
        <v/>
      </c>
      <c r="CS465" s="1325" t="str">
        <f t="shared" si="1339"/>
        <v/>
      </c>
      <c r="CT465" s="1328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6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4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44"/>
        <v/>
      </c>
      <c r="CF467" s="1326" t="str">
        <f t="shared" si="1344"/>
        <v/>
      </c>
      <c r="CG467" s="1326" t="str">
        <f t="shared" si="1344"/>
        <v/>
      </c>
      <c r="CH467" s="1326" t="str">
        <f t="shared" si="1344"/>
        <v/>
      </c>
      <c r="CI467" s="1326" t="str">
        <f t="shared" si="1344"/>
        <v/>
      </c>
      <c r="CJ467" s="1326">
        <f t="shared" si="1344"/>
        <v>1</v>
      </c>
      <c r="CK467" s="1327">
        <f t="shared" si="1344"/>
        <v>1</v>
      </c>
      <c r="CL467" s="1327">
        <f t="shared" si="1344"/>
        <v>5</v>
      </c>
      <c r="CM467" s="1327">
        <f t="shared" si="1344"/>
        <v>5</v>
      </c>
      <c r="CN467" s="1326">
        <f t="shared" si="1344"/>
        <v>5</v>
      </c>
      <c r="CO467" s="1326" t="str">
        <f t="shared" si="1344"/>
        <v/>
      </c>
      <c r="CP467" s="1326" t="str">
        <f t="shared" si="1344"/>
        <v/>
      </c>
      <c r="CQ467" s="1326" t="str">
        <f t="shared" si="1344"/>
        <v/>
      </c>
      <c r="CR467" s="1326" t="str">
        <f t="shared" si="1344"/>
        <v/>
      </c>
      <c r="CS467" s="1325" t="str">
        <f t="shared" si="1344"/>
        <v/>
      </c>
      <c r="CT467" s="1328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2" customFormat="1" ht="15.75" customHeight="1">
      <c r="A468" s="1711" t="s">
        <v>268</v>
      </c>
      <c r="B468" s="1712"/>
      <c r="C468" s="1712"/>
      <c r="D468" s="1712"/>
      <c r="E468" s="1712"/>
      <c r="F468" s="1712"/>
      <c r="G468" s="1712"/>
      <c r="H468" s="1712"/>
      <c r="I468" s="1712"/>
      <c r="J468" s="1712"/>
      <c r="K468" s="1712"/>
      <c r="L468" s="1712"/>
      <c r="M468" s="1712"/>
      <c r="N468" s="1712"/>
      <c r="O468" s="1712"/>
      <c r="P468" s="1712"/>
      <c r="Q468" s="1712"/>
      <c r="R468" s="1712"/>
      <c r="S468" s="1713"/>
      <c r="T468" s="1712"/>
      <c r="U468" s="1712"/>
      <c r="V468" s="1712"/>
      <c r="W468" s="1712"/>
      <c r="X468" s="1712">
        <v>4</v>
      </c>
      <c r="Y468" s="1712">
        <v>1</v>
      </c>
      <c r="Z468" s="1712"/>
      <c r="AA468" s="1712"/>
      <c r="AB468" s="1712"/>
      <c r="AC468" s="1712"/>
      <c r="AD468" s="1712"/>
      <c r="AE468" s="1712"/>
      <c r="AF468" s="1712"/>
      <c r="AG468" s="1712"/>
      <c r="AH468" s="1712"/>
      <c r="AI468" s="1712"/>
      <c r="AJ468" s="1712"/>
      <c r="AK468" s="1713"/>
      <c r="AL468" s="1712"/>
      <c r="AM468" s="1712"/>
      <c r="AN468" s="1712">
        <v>4</v>
      </c>
      <c r="AO468" s="1712">
        <v>1</v>
      </c>
      <c r="AP468" s="1712">
        <v>4</v>
      </c>
      <c r="AQ468" s="1712"/>
      <c r="AR468" s="1712"/>
      <c r="AS468" s="1712">
        <v>1</v>
      </c>
      <c r="AT468" s="1712">
        <v>1</v>
      </c>
      <c r="AU468" s="1712"/>
      <c r="AV468" s="1712"/>
      <c r="AW468" s="1712"/>
      <c r="AX468" s="1712"/>
      <c r="AY468" s="1712"/>
      <c r="AZ468" s="1712"/>
      <c r="BA468" s="1712"/>
      <c r="BB468" s="1712"/>
      <c r="BC468" s="1713"/>
      <c r="BD468" s="1712">
        <v>6</v>
      </c>
      <c r="BE468" s="1712">
        <v>1</v>
      </c>
      <c r="BF468" s="1712">
        <v>1</v>
      </c>
      <c r="BG468" s="1712">
        <v>1</v>
      </c>
      <c r="BH468" s="1712">
        <v>1</v>
      </c>
      <c r="BI468" s="1712">
        <v>1</v>
      </c>
      <c r="BJ468" s="1712"/>
      <c r="BK468" s="1712"/>
      <c r="BL468" s="1712"/>
      <c r="BM468" s="1712"/>
      <c r="BN468" s="1712"/>
      <c r="BO468" s="1712"/>
      <c r="BP468" s="1712"/>
      <c r="BQ468" s="1712"/>
      <c r="BR468" s="1712"/>
      <c r="BS468" s="1712"/>
      <c r="BT468" s="1712"/>
      <c r="BU468" s="1713"/>
      <c r="BV468" s="1712">
        <v>0</v>
      </c>
      <c r="BW468" s="1712">
        <v>0</v>
      </c>
      <c r="BX468" s="1712">
        <v>2</v>
      </c>
      <c r="BY468" s="1712">
        <v>1</v>
      </c>
      <c r="BZ468" s="1302" t="str">
        <f t="shared" si="1232"/>
        <v/>
      </c>
      <c r="CA468" s="1302" t="str">
        <f t="shared" si="1233"/>
        <v/>
      </c>
      <c r="CB468" s="1302">
        <f t="shared" si="1234"/>
        <v>2</v>
      </c>
      <c r="CC468" s="1303">
        <f t="shared" si="1235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45"/>
        <v/>
      </c>
      <c r="CF468" s="1364" t="str">
        <f t="shared" si="1345"/>
        <v/>
      </c>
      <c r="CG468" s="1364" t="str">
        <f t="shared" si="1345"/>
        <v/>
      </c>
      <c r="CH468" s="1364" t="str">
        <f t="shared" si="1345"/>
        <v/>
      </c>
      <c r="CI468" s="1364" t="str">
        <f t="shared" si="1345"/>
        <v/>
      </c>
      <c r="CJ468" s="1364">
        <f t="shared" si="1345"/>
        <v>1</v>
      </c>
      <c r="CK468" s="1365">
        <f t="shared" si="1345"/>
        <v>1</v>
      </c>
      <c r="CL468" s="1365">
        <f t="shared" si="1345"/>
        <v>1</v>
      </c>
      <c r="CM468" s="1365">
        <f t="shared" si="1345"/>
        <v>4</v>
      </c>
      <c r="CN468" s="1364">
        <f t="shared" si="1345"/>
        <v>4</v>
      </c>
      <c r="CO468" s="1364" t="str">
        <f t="shared" si="1345"/>
        <v/>
      </c>
      <c r="CP468" s="1364" t="str">
        <f t="shared" si="1345"/>
        <v/>
      </c>
      <c r="CQ468" s="1364" t="str">
        <f t="shared" si="1345"/>
        <v/>
      </c>
      <c r="CR468" s="1364" t="str">
        <f t="shared" si="1345"/>
        <v/>
      </c>
      <c r="CS468" s="1363" t="str">
        <f t="shared" si="1345"/>
        <v/>
      </c>
      <c r="CT468" s="1366" t="str">
        <f t="shared" si="1345"/>
        <v/>
      </c>
      <c r="CU468" s="1683" t="str">
        <f t="shared" si="1346"/>
        <v/>
      </c>
      <c r="CV468" s="1684" t="str">
        <f t="shared" si="1347"/>
        <v/>
      </c>
      <c r="CW468" s="1685" t="str">
        <f t="shared" si="1348"/>
        <v/>
      </c>
      <c r="CX468" s="1685" t="str">
        <f t="shared" si="1349"/>
        <v/>
      </c>
      <c r="CY468" s="1685" t="str">
        <f t="shared" si="1350"/>
        <v/>
      </c>
      <c r="CZ468" s="1685" t="str">
        <f t="shared" si="1351"/>
        <v/>
      </c>
      <c r="DA468" s="1685">
        <f t="shared" si="1352"/>
        <v>1</v>
      </c>
      <c r="DB468" s="1686">
        <f t="shared" si="1353"/>
        <v>1</v>
      </c>
      <c r="DC468" s="1686">
        <f t="shared" si="1354"/>
        <v>1</v>
      </c>
      <c r="DD468" s="1686">
        <f t="shared" si="1355"/>
        <v>1</v>
      </c>
      <c r="DE468" s="1685">
        <f t="shared" si="1356"/>
        <v>1</v>
      </c>
      <c r="DF468" s="1685">
        <f t="shared" si="1357"/>
        <v>6</v>
      </c>
      <c r="DG468" s="1685" t="str">
        <f t="shared" si="1358"/>
        <v/>
      </c>
      <c r="DH468" s="1685" t="str">
        <f t="shared" si="1359"/>
        <v/>
      </c>
      <c r="DI468" s="1685" t="str">
        <f t="shared" si="1360"/>
        <v/>
      </c>
      <c r="DJ468" s="1684" t="str">
        <f t="shared" si="1361"/>
        <v/>
      </c>
      <c r="DK468" s="1683" t="str">
        <f t="shared" si="1362"/>
        <v/>
      </c>
      <c r="DL468" s="1687">
        <f t="shared" si="1363"/>
        <v>0</v>
      </c>
      <c r="DM468" s="1688">
        <f t="shared" si="1364"/>
        <v>2</v>
      </c>
      <c r="DN468" s="1688">
        <f t="shared" si="1365"/>
        <v>5</v>
      </c>
      <c r="DO468" s="1688">
        <f t="shared" si="1366"/>
        <v>6</v>
      </c>
      <c r="DP468" s="1689"/>
      <c r="DQ468" s="1690"/>
      <c r="DR468" s="1690"/>
      <c r="DS468" s="1690"/>
      <c r="DT468" s="1690"/>
      <c r="DU468" s="1690"/>
      <c r="DV468" s="1690"/>
      <c r="DW468" s="1690"/>
      <c r="DX468" s="1690"/>
      <c r="DY468" s="1691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45"/>
        <v/>
      </c>
      <c r="CF469" s="1326" t="str">
        <f t="shared" si="1345"/>
        <v/>
      </c>
      <c r="CG469" s="1326" t="str">
        <f t="shared" si="1345"/>
        <v/>
      </c>
      <c r="CH469" s="1326" t="str">
        <f t="shared" si="1345"/>
        <v/>
      </c>
      <c r="CI469" s="1326" t="str">
        <f t="shared" si="1345"/>
        <v/>
      </c>
      <c r="CJ469" s="1326">
        <f t="shared" si="1345"/>
        <v>3</v>
      </c>
      <c r="CK469" s="1327">
        <f t="shared" si="1345"/>
        <v>4</v>
      </c>
      <c r="CL469" s="1327">
        <f t="shared" si="1345"/>
        <v>6</v>
      </c>
      <c r="CM469" s="1327">
        <f t="shared" si="1345"/>
        <v>6</v>
      </c>
      <c r="CN469" s="1326">
        <f t="shared" si="1345"/>
        <v>10</v>
      </c>
      <c r="CO469" s="1326" t="str">
        <f t="shared" si="1345"/>
        <v/>
      </c>
      <c r="CP469" s="1326" t="str">
        <f t="shared" si="1345"/>
        <v/>
      </c>
      <c r="CQ469" s="1326" t="str">
        <f t="shared" si="1345"/>
        <v/>
      </c>
      <c r="CR469" s="1326" t="str">
        <f t="shared" si="1345"/>
        <v/>
      </c>
      <c r="CS469" s="1325" t="str">
        <f t="shared" si="1345"/>
        <v/>
      </c>
      <c r="CT469" s="1328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45"/>
        <v/>
      </c>
      <c r="CF470" s="1326" t="str">
        <f t="shared" si="1345"/>
        <v/>
      </c>
      <c r="CG470" s="1326" t="str">
        <f t="shared" si="1345"/>
        <v/>
      </c>
      <c r="CH470" s="1326" t="str">
        <f t="shared" si="1345"/>
        <v/>
      </c>
      <c r="CI470" s="1326" t="str">
        <f t="shared" si="1345"/>
        <v/>
      </c>
      <c r="CJ470" s="1326">
        <f t="shared" si="1345"/>
        <v>15</v>
      </c>
      <c r="CK470" s="1327">
        <f t="shared" si="1345"/>
        <v>20</v>
      </c>
      <c r="CL470" s="1327">
        <f t="shared" si="1345"/>
        <v>24</v>
      </c>
      <c r="CM470" s="1327">
        <f t="shared" si="1345"/>
        <v>30</v>
      </c>
      <c r="CN470" s="1326">
        <f t="shared" si="1345"/>
        <v>40</v>
      </c>
      <c r="CO470" s="1326" t="str">
        <f t="shared" si="1345"/>
        <v/>
      </c>
      <c r="CP470" s="1326" t="str">
        <f t="shared" si="1345"/>
        <v/>
      </c>
      <c r="CQ470" s="1326" t="str">
        <f t="shared" si="1345"/>
        <v/>
      </c>
      <c r="CR470" s="1326" t="str">
        <f t="shared" si="1345"/>
        <v/>
      </c>
      <c r="CS470" s="1325" t="str">
        <f t="shared" si="1345"/>
        <v/>
      </c>
      <c r="CT470" s="1328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45"/>
        <v>3540</v>
      </c>
      <c r="CF471" s="1326">
        <f t="shared" si="1345"/>
        <v>3540</v>
      </c>
      <c r="CG471" s="1326">
        <f t="shared" si="1345"/>
        <v>3540</v>
      </c>
      <c r="CH471" s="1326">
        <f t="shared" si="1345"/>
        <v>3540</v>
      </c>
      <c r="CI471" s="1326">
        <f t="shared" si="1345"/>
        <v>3540</v>
      </c>
      <c r="CJ471" s="1326">
        <f t="shared" si="1345"/>
        <v>3540</v>
      </c>
      <c r="CK471" s="1327">
        <f t="shared" si="1345"/>
        <v>3540</v>
      </c>
      <c r="CL471" s="1327">
        <f t="shared" si="1345"/>
        <v>3540</v>
      </c>
      <c r="CM471" s="1327">
        <f t="shared" si="1345"/>
        <v>3540</v>
      </c>
      <c r="CN471" s="1326">
        <f t="shared" si="1345"/>
        <v>3540</v>
      </c>
      <c r="CO471" s="1326">
        <f t="shared" si="1345"/>
        <v>3540</v>
      </c>
      <c r="CP471" s="1326">
        <f t="shared" si="1345"/>
        <v>3540</v>
      </c>
      <c r="CQ471" s="1326">
        <f t="shared" si="1345"/>
        <v>3540</v>
      </c>
      <c r="CR471" s="1326">
        <f t="shared" si="1345"/>
        <v>3540</v>
      </c>
      <c r="CS471" s="1325">
        <f t="shared" si="1345"/>
        <v>3540</v>
      </c>
      <c r="CT471" s="1328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45"/>
        <v/>
      </c>
      <c r="CF472" s="1331" t="str">
        <f t="shared" si="1345"/>
        <v/>
      </c>
      <c r="CG472" s="1331" t="str">
        <f t="shared" si="1345"/>
        <v/>
      </c>
      <c r="CH472" s="1331" t="str">
        <f t="shared" si="1345"/>
        <v/>
      </c>
      <c r="CI472" s="1331" t="str">
        <f t="shared" si="1345"/>
        <v/>
      </c>
      <c r="CJ472" s="1331">
        <f t="shared" si="1345"/>
        <v>9.2367906066536196E-3</v>
      </c>
      <c r="CK472" s="1332">
        <f t="shared" si="1345"/>
        <v>9.8965613642717359E-3</v>
      </c>
      <c r="CL472" s="1332">
        <f t="shared" si="1345"/>
        <v>1.1084148727984343E-2</v>
      </c>
      <c r="CM472" s="1332">
        <f t="shared" si="1345"/>
        <v>2.3091976516634052E-2</v>
      </c>
      <c r="CN472" s="1331">
        <f t="shared" si="1345"/>
        <v>2.7710371819960861E-2</v>
      </c>
      <c r="CO472" s="1331" t="str">
        <f t="shared" si="1345"/>
        <v/>
      </c>
      <c r="CP472" s="1331" t="str">
        <f t="shared" si="1345"/>
        <v/>
      </c>
      <c r="CQ472" s="1331" t="str">
        <f t="shared" si="1345"/>
        <v/>
      </c>
      <c r="CR472" s="1331" t="str">
        <f t="shared" si="1345"/>
        <v/>
      </c>
      <c r="CS472" s="1330" t="str">
        <f t="shared" si="1345"/>
        <v/>
      </c>
      <c r="CT472" s="1333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2" customFormat="1" ht="15.75" customHeight="1">
      <c r="A473" s="1714" t="s">
        <v>273</v>
      </c>
      <c r="B473" s="1705"/>
      <c r="C473" s="1705"/>
      <c r="D473" s="1705"/>
      <c r="E473" s="1705"/>
      <c r="F473" s="1705"/>
      <c r="G473" s="1705"/>
      <c r="H473" s="1705"/>
      <c r="I473" s="1705"/>
      <c r="J473" s="1705"/>
      <c r="K473" s="1705"/>
      <c r="L473" s="1705"/>
      <c r="M473" s="1705"/>
      <c r="N473" s="1705"/>
      <c r="O473" s="1705"/>
      <c r="P473" s="1705"/>
      <c r="Q473" s="1705"/>
      <c r="R473" s="1705"/>
      <c r="S473" s="1715"/>
      <c r="T473" s="1705"/>
      <c r="U473" s="1705"/>
      <c r="V473" s="1705"/>
      <c r="W473" s="1705"/>
      <c r="X473" s="1705">
        <v>10</v>
      </c>
      <c r="Y473" s="1705">
        <v>6.5</v>
      </c>
      <c r="Z473" s="1705"/>
      <c r="AA473" s="1705"/>
      <c r="AB473" s="1705"/>
      <c r="AC473" s="1705"/>
      <c r="AD473" s="1705"/>
      <c r="AE473" s="1705"/>
      <c r="AF473" s="1705"/>
      <c r="AG473" s="1705"/>
      <c r="AH473" s="1705"/>
      <c r="AI473" s="1705"/>
      <c r="AJ473" s="1705"/>
      <c r="AK473" s="1715"/>
      <c r="AL473" s="1705"/>
      <c r="AM473" s="1705"/>
      <c r="AN473" s="1705">
        <v>2</v>
      </c>
      <c r="AO473" s="1705">
        <v>7</v>
      </c>
      <c r="AP473" s="1705">
        <v>2.5</v>
      </c>
      <c r="AQ473" s="1705"/>
      <c r="AR473" s="1705"/>
      <c r="AS473" s="1705">
        <v>1.6</v>
      </c>
      <c r="AT473" s="1705">
        <v>0.7</v>
      </c>
      <c r="AU473" s="1705"/>
      <c r="AV473" s="1705"/>
      <c r="AW473" s="1705"/>
      <c r="AX473" s="1705"/>
      <c r="AY473" s="1705"/>
      <c r="AZ473" s="1705"/>
      <c r="BA473" s="1705"/>
      <c r="BB473" s="1705"/>
      <c r="BC473" s="1715"/>
      <c r="BD473" s="1705">
        <v>3</v>
      </c>
      <c r="BE473" s="1705">
        <v>12</v>
      </c>
      <c r="BF473" s="1705">
        <v>7</v>
      </c>
      <c r="BG473" s="1705">
        <v>6</v>
      </c>
      <c r="BH473" s="1705">
        <v>3.5</v>
      </c>
      <c r="BI473" s="1705">
        <v>5</v>
      </c>
      <c r="BJ473" s="1705"/>
      <c r="BK473" s="1705"/>
      <c r="BL473" s="1705"/>
      <c r="BM473" s="1705"/>
      <c r="BN473" s="1705"/>
      <c r="BO473" s="1705"/>
      <c r="BP473" s="1705"/>
      <c r="BQ473" s="1705"/>
      <c r="BR473" s="1705"/>
      <c r="BS473" s="1705"/>
      <c r="BT473" s="1705"/>
      <c r="BU473" s="1715"/>
      <c r="BV473" s="1705"/>
      <c r="BW473" s="1705"/>
      <c r="BX473" s="1705">
        <v>5</v>
      </c>
      <c r="BY473" s="1705">
        <v>5</v>
      </c>
      <c r="BZ473" s="1302" t="str">
        <f t="shared" si="1232"/>
        <v/>
      </c>
      <c r="CA473" s="1302" t="str">
        <f t="shared" si="1233"/>
        <v/>
      </c>
      <c r="CB473" s="1302">
        <f t="shared" si="1234"/>
        <v>2.0333333333333332</v>
      </c>
      <c r="CC473" s="1303">
        <f t="shared" si="1235"/>
        <v>5.375</v>
      </c>
      <c r="CD473" s="1362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79"/>
        <v/>
      </c>
      <c r="CF473" s="1364" t="str">
        <f t="shared" si="1379"/>
        <v/>
      </c>
      <c r="CG473" s="1364" t="str">
        <f t="shared" si="1379"/>
        <v/>
      </c>
      <c r="CH473" s="1364" t="str">
        <f t="shared" si="1379"/>
        <v/>
      </c>
      <c r="CI473" s="1364" t="str">
        <f t="shared" si="1379"/>
        <v/>
      </c>
      <c r="CJ473" s="1364">
        <f t="shared" si="1379"/>
        <v>0.7</v>
      </c>
      <c r="CK473" s="1365">
        <f t="shared" si="1379"/>
        <v>1.6</v>
      </c>
      <c r="CL473" s="1365">
        <f t="shared" si="1379"/>
        <v>2</v>
      </c>
      <c r="CM473" s="1365">
        <f t="shared" si="1379"/>
        <v>2.5</v>
      </c>
      <c r="CN473" s="1364">
        <f t="shared" si="1379"/>
        <v>7</v>
      </c>
      <c r="CO473" s="1364" t="str">
        <f t="shared" si="1379"/>
        <v/>
      </c>
      <c r="CP473" s="1364" t="str">
        <f t="shared" si="1379"/>
        <v/>
      </c>
      <c r="CQ473" s="1364" t="str">
        <f t="shared" si="1379"/>
        <v/>
      </c>
      <c r="CR473" s="1364" t="str">
        <f t="shared" si="1379"/>
        <v/>
      </c>
      <c r="CS473" s="1363" t="str">
        <f t="shared" si="1379"/>
        <v/>
      </c>
      <c r="CT473" s="1366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3" t="str">
        <f t="shared" si="1346"/>
        <v/>
      </c>
      <c r="CV473" s="1684" t="str">
        <f t="shared" si="1347"/>
        <v/>
      </c>
      <c r="CW473" s="1685" t="str">
        <f t="shared" si="1348"/>
        <v/>
      </c>
      <c r="CX473" s="1685" t="str">
        <f t="shared" si="1349"/>
        <v/>
      </c>
      <c r="CY473" s="1685" t="str">
        <f t="shared" si="1350"/>
        <v/>
      </c>
      <c r="CZ473" s="1685" t="str">
        <f t="shared" si="1351"/>
        <v/>
      </c>
      <c r="DA473" s="1685">
        <f t="shared" si="1352"/>
        <v>3</v>
      </c>
      <c r="DB473" s="1686">
        <f t="shared" si="1353"/>
        <v>3.5</v>
      </c>
      <c r="DC473" s="1686">
        <f t="shared" si="1354"/>
        <v>5</v>
      </c>
      <c r="DD473" s="1686">
        <f t="shared" si="1355"/>
        <v>6</v>
      </c>
      <c r="DE473" s="1685">
        <f t="shared" si="1356"/>
        <v>7</v>
      </c>
      <c r="DF473" s="1685">
        <f t="shared" si="1357"/>
        <v>12</v>
      </c>
      <c r="DG473" s="1685" t="str">
        <f t="shared" si="1358"/>
        <v/>
      </c>
      <c r="DH473" s="1685" t="str">
        <f t="shared" si="1359"/>
        <v/>
      </c>
      <c r="DI473" s="1685" t="str">
        <f t="shared" si="1360"/>
        <v/>
      </c>
      <c r="DJ473" s="1684" t="str">
        <f t="shared" si="1361"/>
        <v/>
      </c>
      <c r="DK473" s="1683" t="str">
        <f t="shared" si="1362"/>
        <v/>
      </c>
      <c r="DL473" s="1687">
        <f t="shared" si="1363"/>
        <v>0</v>
      </c>
      <c r="DM473" s="1688">
        <f t="shared" si="1364"/>
        <v>2</v>
      </c>
      <c r="DN473" s="1688">
        <f t="shared" si="1365"/>
        <v>5</v>
      </c>
      <c r="DO473" s="1688">
        <f t="shared" si="1366"/>
        <v>6</v>
      </c>
      <c r="DP473" s="1689"/>
      <c r="DQ473" s="1690"/>
      <c r="DR473" s="1690"/>
      <c r="DS473" s="1690"/>
      <c r="DT473" s="1690"/>
      <c r="DU473" s="1690"/>
      <c r="DV473" s="1690"/>
      <c r="DW473" s="1690"/>
      <c r="DX473" s="1690"/>
      <c r="DY473" s="1691"/>
    </row>
    <row r="474" spans="1:129" s="472" customFormat="1" ht="15.75" customHeight="1">
      <c r="A474" s="873" t="s">
        <v>271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4" t="str">
        <f t="shared" si="1379"/>
        <v/>
      </c>
      <c r="CE474" s="1325" t="str">
        <f t="shared" si="1380"/>
        <v/>
      </c>
      <c r="CF474" s="1326" t="str">
        <f t="shared" si="1380"/>
        <v/>
      </c>
      <c r="CG474" s="1326" t="str">
        <f t="shared" si="1380"/>
        <v/>
      </c>
      <c r="CH474" s="1326" t="str">
        <f t="shared" si="1380"/>
        <v/>
      </c>
      <c r="CI474" s="1326" t="str">
        <f t="shared" si="1380"/>
        <v/>
      </c>
      <c r="CJ474" s="1326">
        <f t="shared" si="1380"/>
        <v>14</v>
      </c>
      <c r="CK474" s="1327">
        <f t="shared" si="1380"/>
        <v>24</v>
      </c>
      <c r="CL474" s="1327">
        <f t="shared" si="1380"/>
        <v>60</v>
      </c>
      <c r="CM474" s="1327">
        <f t="shared" si="1380"/>
        <v>80</v>
      </c>
      <c r="CN474" s="1326">
        <f t="shared" si="1380"/>
        <v>210</v>
      </c>
      <c r="CO474" s="1326" t="str">
        <f t="shared" si="1380"/>
        <v/>
      </c>
      <c r="CP474" s="1326" t="str">
        <f t="shared" si="1380"/>
        <v/>
      </c>
      <c r="CQ474" s="1326" t="str">
        <f t="shared" si="1380"/>
        <v/>
      </c>
      <c r="CR474" s="1326" t="str">
        <f t="shared" si="1380"/>
        <v/>
      </c>
      <c r="CS474" s="1325" t="str">
        <f t="shared" si="1380"/>
        <v/>
      </c>
      <c r="CT474" s="1328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4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85"/>
        <v/>
      </c>
      <c r="CF476" s="1326" t="str">
        <f t="shared" si="1385"/>
        <v/>
      </c>
      <c r="CG476" s="1326" t="str">
        <f t="shared" si="1385"/>
        <v/>
      </c>
      <c r="CH476" s="1326" t="str">
        <f t="shared" si="1385"/>
        <v/>
      </c>
      <c r="CI476" s="1326" t="str">
        <f t="shared" si="1385"/>
        <v/>
      </c>
      <c r="CJ476" s="1326" t="str">
        <f t="shared" si="1385"/>
        <v/>
      </c>
      <c r="CK476" s="1327" t="str">
        <f t="shared" si="1385"/>
        <v/>
      </c>
      <c r="CL476" s="1327">
        <f t="shared" si="1385"/>
        <v>5</v>
      </c>
      <c r="CM476" s="1327">
        <f t="shared" si="1385"/>
        <v>5</v>
      </c>
      <c r="CN476" s="1326" t="str">
        <f t="shared" si="1385"/>
        <v/>
      </c>
      <c r="CO476" s="1326" t="str">
        <f t="shared" si="1385"/>
        <v/>
      </c>
      <c r="CP476" s="1326" t="str">
        <f t="shared" si="1385"/>
        <v/>
      </c>
      <c r="CQ476" s="1326" t="str">
        <f t="shared" si="1385"/>
        <v/>
      </c>
      <c r="CR476" s="1326" t="str">
        <f t="shared" si="1385"/>
        <v/>
      </c>
      <c r="CS476" s="1325" t="str">
        <f t="shared" si="1385"/>
        <v/>
      </c>
      <c r="CT476" s="1328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86"/>
        <v/>
      </c>
      <c r="CF477" s="1326" t="str">
        <f t="shared" si="1386"/>
        <v/>
      </c>
      <c r="CG477" s="1326" t="str">
        <f t="shared" si="1386"/>
        <v/>
      </c>
      <c r="CH477" s="1326" t="str">
        <f t="shared" si="1386"/>
        <v/>
      </c>
      <c r="CI477" s="1326" t="str">
        <f t="shared" si="1386"/>
        <v/>
      </c>
      <c r="CJ477" s="1326" t="str">
        <f t="shared" si="1386"/>
        <v/>
      </c>
      <c r="CK477" s="1327" t="str">
        <f t="shared" si="1386"/>
        <v/>
      </c>
      <c r="CL477" s="1327">
        <f t="shared" si="1386"/>
        <v>4</v>
      </c>
      <c r="CM477" s="1327">
        <f t="shared" si="1386"/>
        <v>8</v>
      </c>
      <c r="CN477" s="1326" t="str">
        <f t="shared" si="1386"/>
        <v/>
      </c>
      <c r="CO477" s="1326" t="str">
        <f t="shared" si="1386"/>
        <v/>
      </c>
      <c r="CP477" s="1326" t="str">
        <f t="shared" si="1386"/>
        <v/>
      </c>
      <c r="CQ477" s="1326" t="str">
        <f t="shared" si="1386"/>
        <v/>
      </c>
      <c r="CR477" s="1326" t="str">
        <f t="shared" si="1386"/>
        <v/>
      </c>
      <c r="CS477" s="1325" t="str">
        <f t="shared" si="1386"/>
        <v/>
      </c>
      <c r="CT477" s="1328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86"/>
        <v/>
      </c>
      <c r="CF478" s="1326" t="str">
        <f t="shared" si="1386"/>
        <v/>
      </c>
      <c r="CG478" s="1326" t="str">
        <f t="shared" si="1386"/>
        <v/>
      </c>
      <c r="CH478" s="1326" t="str">
        <f t="shared" si="1386"/>
        <v/>
      </c>
      <c r="CI478" s="1326" t="str">
        <f t="shared" si="1386"/>
        <v/>
      </c>
      <c r="CJ478" s="1326" t="str">
        <f t="shared" si="1386"/>
        <v/>
      </c>
      <c r="CK478" s="1327" t="str">
        <f t="shared" si="1386"/>
        <v/>
      </c>
      <c r="CL478" s="1327">
        <f t="shared" si="1386"/>
        <v>2</v>
      </c>
      <c r="CM478" s="1327">
        <f t="shared" si="1386"/>
        <v>2</v>
      </c>
      <c r="CN478" s="1326" t="str">
        <f t="shared" si="1386"/>
        <v/>
      </c>
      <c r="CO478" s="1326" t="str">
        <f t="shared" si="1386"/>
        <v/>
      </c>
      <c r="CP478" s="1326" t="str">
        <f t="shared" si="1386"/>
        <v/>
      </c>
      <c r="CQ478" s="1326" t="str">
        <f t="shared" si="1386"/>
        <v/>
      </c>
      <c r="CR478" s="1326" t="str">
        <f t="shared" si="1386"/>
        <v/>
      </c>
      <c r="CS478" s="1325" t="str">
        <f t="shared" si="1386"/>
        <v/>
      </c>
      <c r="CT478" s="1328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86"/>
        <v/>
      </c>
      <c r="CF479" s="1326" t="str">
        <f t="shared" si="1386"/>
        <v/>
      </c>
      <c r="CG479" s="1326" t="str">
        <f t="shared" si="1386"/>
        <v/>
      </c>
      <c r="CH479" s="1326" t="str">
        <f t="shared" si="1386"/>
        <v/>
      </c>
      <c r="CI479" s="1326" t="str">
        <f t="shared" si="1386"/>
        <v/>
      </c>
      <c r="CJ479" s="1326" t="str">
        <f t="shared" si="1386"/>
        <v/>
      </c>
      <c r="CK479" s="1327" t="str">
        <f t="shared" si="1386"/>
        <v/>
      </c>
      <c r="CL479" s="1327">
        <f t="shared" si="1386"/>
        <v>40</v>
      </c>
      <c r="CM479" s="1327">
        <f t="shared" si="1386"/>
        <v>80</v>
      </c>
      <c r="CN479" s="1326" t="str">
        <f t="shared" si="1386"/>
        <v/>
      </c>
      <c r="CO479" s="1326" t="str">
        <f t="shared" si="1386"/>
        <v/>
      </c>
      <c r="CP479" s="1326" t="str">
        <f t="shared" si="1386"/>
        <v/>
      </c>
      <c r="CQ479" s="1326" t="str">
        <f t="shared" si="1386"/>
        <v/>
      </c>
      <c r="CR479" s="1326" t="str">
        <f t="shared" si="1386"/>
        <v/>
      </c>
      <c r="CS479" s="1325" t="str">
        <f t="shared" si="1386"/>
        <v/>
      </c>
      <c r="CT479" s="1328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86"/>
        <v>3550</v>
      </c>
      <c r="CF480" s="1326">
        <f t="shared" si="1386"/>
        <v>3550</v>
      </c>
      <c r="CG480" s="1326">
        <f t="shared" si="1386"/>
        <v>3550</v>
      </c>
      <c r="CH480" s="1326">
        <f t="shared" si="1386"/>
        <v>3550</v>
      </c>
      <c r="CI480" s="1326">
        <f t="shared" si="1386"/>
        <v>3550</v>
      </c>
      <c r="CJ480" s="1326">
        <f t="shared" si="1386"/>
        <v>3550</v>
      </c>
      <c r="CK480" s="1327">
        <f t="shared" si="1386"/>
        <v>3550</v>
      </c>
      <c r="CL480" s="1327">
        <f t="shared" si="1386"/>
        <v>3550</v>
      </c>
      <c r="CM480" s="1327">
        <f t="shared" si="1386"/>
        <v>3550</v>
      </c>
      <c r="CN480" s="1326">
        <f t="shared" si="1386"/>
        <v>3550</v>
      </c>
      <c r="CO480" s="1326">
        <f t="shared" si="1386"/>
        <v>3550</v>
      </c>
      <c r="CP480" s="1326">
        <f t="shared" si="1386"/>
        <v>3550</v>
      </c>
      <c r="CQ480" s="1326">
        <f t="shared" si="1386"/>
        <v>3550</v>
      </c>
      <c r="CR480" s="1326">
        <f t="shared" si="1386"/>
        <v>3550</v>
      </c>
      <c r="CS480" s="1325">
        <f t="shared" si="1386"/>
        <v>3550</v>
      </c>
      <c r="CT480" s="1328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86"/>
        <v/>
      </c>
      <c r="CF481" s="1331" t="str">
        <f t="shared" si="1386"/>
        <v/>
      </c>
      <c r="CG481" s="1331" t="str">
        <f t="shared" si="1386"/>
        <v/>
      </c>
      <c r="CH481" s="1331" t="str">
        <f t="shared" si="1386"/>
        <v/>
      </c>
      <c r="CI481" s="1331" t="str">
        <f t="shared" si="1386"/>
        <v/>
      </c>
      <c r="CJ481" s="1331" t="str">
        <f t="shared" si="1386"/>
        <v/>
      </c>
      <c r="CK481" s="1332" t="str">
        <f t="shared" si="1386"/>
        <v/>
      </c>
      <c r="CL481" s="1332">
        <f t="shared" si="1386"/>
        <v>2.6465380672817073E-2</v>
      </c>
      <c r="CM481" s="1332">
        <f t="shared" si="1386"/>
        <v>3.7051532941943903E-2</v>
      </c>
      <c r="CN481" s="1331" t="str">
        <f t="shared" si="1386"/>
        <v/>
      </c>
      <c r="CO481" s="1331" t="str">
        <f t="shared" si="1386"/>
        <v/>
      </c>
      <c r="CP481" s="1331" t="str">
        <f t="shared" si="1386"/>
        <v/>
      </c>
      <c r="CQ481" s="1331" t="str">
        <f t="shared" si="1386"/>
        <v/>
      </c>
      <c r="CR481" s="1331" t="str">
        <f t="shared" si="1386"/>
        <v/>
      </c>
      <c r="CS481" s="1330" t="str">
        <f t="shared" si="1386"/>
        <v/>
      </c>
      <c r="CT481" s="1333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4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0"/>
        <v/>
      </c>
      <c r="CF482" s="1326" t="str">
        <f t="shared" si="1420"/>
        <v/>
      </c>
      <c r="CG482" s="1326" t="str">
        <f t="shared" si="1420"/>
        <v/>
      </c>
      <c r="CH482" s="1326" t="str">
        <f t="shared" si="1420"/>
        <v/>
      </c>
      <c r="CI482" s="1326" t="str">
        <f t="shared" si="1420"/>
        <v/>
      </c>
      <c r="CJ482" s="1326" t="str">
        <f t="shared" si="1420"/>
        <v/>
      </c>
      <c r="CK482" s="1327" t="str">
        <f t="shared" si="1420"/>
        <v/>
      </c>
      <c r="CL482" s="1327">
        <f t="shared" si="1420"/>
        <v>3.5</v>
      </c>
      <c r="CM482" s="1327">
        <f t="shared" si="1420"/>
        <v>7</v>
      </c>
      <c r="CN482" s="1326" t="str">
        <f t="shared" si="1420"/>
        <v/>
      </c>
      <c r="CO482" s="1326" t="str">
        <f t="shared" si="1420"/>
        <v/>
      </c>
      <c r="CP482" s="1326" t="str">
        <f t="shared" si="1420"/>
        <v/>
      </c>
      <c r="CQ482" s="1326" t="str">
        <f t="shared" si="1420"/>
        <v/>
      </c>
      <c r="CR482" s="1326" t="str">
        <f t="shared" si="1420"/>
        <v/>
      </c>
      <c r="CS482" s="1325" t="str">
        <f t="shared" si="1420"/>
        <v/>
      </c>
      <c r="CT482" s="1328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4" t="str">
        <f t="shared" si="1420"/>
        <v/>
      </c>
      <c r="CE483" s="1325" t="str">
        <f t="shared" si="1421"/>
        <v/>
      </c>
      <c r="CF483" s="1326" t="str">
        <f t="shared" si="1421"/>
        <v/>
      </c>
      <c r="CG483" s="1326" t="str">
        <f t="shared" si="1421"/>
        <v/>
      </c>
      <c r="CH483" s="1326" t="str">
        <f t="shared" si="1421"/>
        <v/>
      </c>
      <c r="CI483" s="1326" t="str">
        <f t="shared" si="1421"/>
        <v/>
      </c>
      <c r="CJ483" s="1326" t="str">
        <f t="shared" si="1421"/>
        <v/>
      </c>
      <c r="CK483" s="1327" t="str">
        <f t="shared" si="1421"/>
        <v/>
      </c>
      <c r="CL483" s="1327">
        <f t="shared" si="1421"/>
        <v>56</v>
      </c>
      <c r="CM483" s="1327">
        <f t="shared" si="1421"/>
        <v>56</v>
      </c>
      <c r="CN483" s="1326" t="str">
        <f t="shared" si="1421"/>
        <v/>
      </c>
      <c r="CO483" s="1326" t="str">
        <f t="shared" si="1421"/>
        <v/>
      </c>
      <c r="CP483" s="1326" t="str">
        <f t="shared" si="1421"/>
        <v/>
      </c>
      <c r="CQ483" s="1326" t="str">
        <f t="shared" si="1421"/>
        <v/>
      </c>
      <c r="CR483" s="1326" t="str">
        <f t="shared" si="1421"/>
        <v/>
      </c>
      <c r="CS483" s="1325" t="str">
        <f t="shared" si="1421"/>
        <v/>
      </c>
      <c r="CT483" s="1328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4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26"/>
        <v/>
      </c>
      <c r="CF485" s="1326" t="str">
        <f t="shared" si="1426"/>
        <v/>
      </c>
      <c r="CG485" s="1326" t="str">
        <f t="shared" si="1426"/>
        <v/>
      </c>
      <c r="CH485" s="1326" t="str">
        <f t="shared" si="1426"/>
        <v/>
      </c>
      <c r="CI485" s="1326" t="str">
        <f t="shared" si="1426"/>
        <v/>
      </c>
      <c r="CJ485" s="1326" t="str">
        <f t="shared" si="1426"/>
        <v/>
      </c>
      <c r="CK485" s="1327" t="str">
        <f t="shared" si="1426"/>
        <v/>
      </c>
      <c r="CL485" s="1327" t="str">
        <f t="shared" si="1426"/>
        <v/>
      </c>
      <c r="CM485" s="1327" t="str">
        <f t="shared" si="1426"/>
        <v/>
      </c>
      <c r="CN485" s="1326" t="str">
        <f t="shared" si="1426"/>
        <v/>
      </c>
      <c r="CO485" s="1326" t="str">
        <f t="shared" si="1426"/>
        <v/>
      </c>
      <c r="CP485" s="1326" t="str">
        <f t="shared" si="1426"/>
        <v/>
      </c>
      <c r="CQ485" s="1326" t="str">
        <f t="shared" si="1426"/>
        <v/>
      </c>
      <c r="CR485" s="1326" t="str">
        <f t="shared" si="1426"/>
        <v/>
      </c>
      <c r="CS485" s="1325" t="str">
        <f t="shared" si="1426"/>
        <v/>
      </c>
      <c r="CT485" s="1328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27"/>
        <v/>
      </c>
      <c r="CF486" s="1326" t="str">
        <f t="shared" si="1427"/>
        <v/>
      </c>
      <c r="CG486" s="1326" t="str">
        <f t="shared" si="1427"/>
        <v/>
      </c>
      <c r="CH486" s="1326" t="str">
        <f t="shared" si="1427"/>
        <v/>
      </c>
      <c r="CI486" s="1326" t="str">
        <f t="shared" si="1427"/>
        <v/>
      </c>
      <c r="CJ486" s="1326" t="str">
        <f t="shared" si="1427"/>
        <v/>
      </c>
      <c r="CK486" s="1327" t="str">
        <f t="shared" si="1427"/>
        <v/>
      </c>
      <c r="CL486" s="1327" t="str">
        <f t="shared" si="1427"/>
        <v/>
      </c>
      <c r="CM486" s="1327" t="str">
        <f t="shared" si="1427"/>
        <v/>
      </c>
      <c r="CN486" s="1326" t="str">
        <f t="shared" si="1427"/>
        <v/>
      </c>
      <c r="CO486" s="1326" t="str">
        <f t="shared" si="1427"/>
        <v/>
      </c>
      <c r="CP486" s="1326" t="str">
        <f t="shared" si="1427"/>
        <v/>
      </c>
      <c r="CQ486" s="1326" t="str">
        <f t="shared" si="1427"/>
        <v/>
      </c>
      <c r="CR486" s="1326" t="str">
        <f t="shared" si="1427"/>
        <v/>
      </c>
      <c r="CS486" s="1325" t="str">
        <f t="shared" si="1427"/>
        <v/>
      </c>
      <c r="CT486" s="1328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27"/>
        <v/>
      </c>
      <c r="CF487" s="1326" t="str">
        <f t="shared" si="1427"/>
        <v/>
      </c>
      <c r="CG487" s="1326" t="str">
        <f t="shared" si="1427"/>
        <v/>
      </c>
      <c r="CH487" s="1326" t="str">
        <f t="shared" si="1427"/>
        <v/>
      </c>
      <c r="CI487" s="1326" t="str">
        <f t="shared" si="1427"/>
        <v/>
      </c>
      <c r="CJ487" s="1326" t="str">
        <f t="shared" si="1427"/>
        <v/>
      </c>
      <c r="CK487" s="1327" t="str">
        <f t="shared" si="1427"/>
        <v/>
      </c>
      <c r="CL487" s="1327" t="str">
        <f t="shared" si="1427"/>
        <v/>
      </c>
      <c r="CM487" s="1327" t="str">
        <f t="shared" si="1427"/>
        <v/>
      </c>
      <c r="CN487" s="1326" t="str">
        <f t="shared" si="1427"/>
        <v/>
      </c>
      <c r="CO487" s="1326" t="str">
        <f t="shared" si="1427"/>
        <v/>
      </c>
      <c r="CP487" s="1326" t="str">
        <f t="shared" si="1427"/>
        <v/>
      </c>
      <c r="CQ487" s="1326" t="str">
        <f t="shared" si="1427"/>
        <v/>
      </c>
      <c r="CR487" s="1326" t="str">
        <f t="shared" si="1427"/>
        <v/>
      </c>
      <c r="CS487" s="1325" t="str">
        <f t="shared" si="1427"/>
        <v/>
      </c>
      <c r="CT487" s="1328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27"/>
        <v/>
      </c>
      <c r="CF488" s="1326" t="str">
        <f t="shared" si="1427"/>
        <v/>
      </c>
      <c r="CG488" s="1326" t="str">
        <f t="shared" si="1427"/>
        <v/>
      </c>
      <c r="CH488" s="1326" t="str">
        <f t="shared" si="1427"/>
        <v/>
      </c>
      <c r="CI488" s="1326" t="str">
        <f t="shared" si="1427"/>
        <v/>
      </c>
      <c r="CJ488" s="1326" t="str">
        <f t="shared" si="1427"/>
        <v/>
      </c>
      <c r="CK488" s="1327" t="str">
        <f t="shared" si="1427"/>
        <v/>
      </c>
      <c r="CL488" s="1327" t="str">
        <f t="shared" si="1427"/>
        <v/>
      </c>
      <c r="CM488" s="1327" t="str">
        <f t="shared" si="1427"/>
        <v/>
      </c>
      <c r="CN488" s="1326" t="str">
        <f t="shared" si="1427"/>
        <v/>
      </c>
      <c r="CO488" s="1326" t="str">
        <f t="shared" si="1427"/>
        <v/>
      </c>
      <c r="CP488" s="1326" t="str">
        <f t="shared" si="1427"/>
        <v/>
      </c>
      <c r="CQ488" s="1326" t="str">
        <f t="shared" si="1427"/>
        <v/>
      </c>
      <c r="CR488" s="1326" t="str">
        <f t="shared" si="1427"/>
        <v/>
      </c>
      <c r="CS488" s="1325" t="str">
        <f t="shared" si="1427"/>
        <v/>
      </c>
      <c r="CT488" s="1328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27"/>
        <v>3630</v>
      </c>
      <c r="CF489" s="1326">
        <f t="shared" si="1427"/>
        <v>3630</v>
      </c>
      <c r="CG489" s="1326">
        <f t="shared" si="1427"/>
        <v>3630</v>
      </c>
      <c r="CH489" s="1326">
        <f t="shared" si="1427"/>
        <v>3630</v>
      </c>
      <c r="CI489" s="1326">
        <f t="shared" si="1427"/>
        <v>3630</v>
      </c>
      <c r="CJ489" s="1326">
        <f t="shared" si="1427"/>
        <v>3630</v>
      </c>
      <c r="CK489" s="1327">
        <f t="shared" si="1427"/>
        <v>3630</v>
      </c>
      <c r="CL489" s="1327">
        <f t="shared" si="1427"/>
        <v>3630</v>
      </c>
      <c r="CM489" s="1327">
        <f t="shared" si="1427"/>
        <v>3630</v>
      </c>
      <c r="CN489" s="1326">
        <f t="shared" si="1427"/>
        <v>3630</v>
      </c>
      <c r="CO489" s="1326">
        <f t="shared" si="1427"/>
        <v>3630</v>
      </c>
      <c r="CP489" s="1326">
        <f t="shared" si="1427"/>
        <v>3630</v>
      </c>
      <c r="CQ489" s="1326">
        <f t="shared" si="1427"/>
        <v>3630</v>
      </c>
      <c r="CR489" s="1326">
        <f t="shared" si="1427"/>
        <v>3630</v>
      </c>
      <c r="CS489" s="1325">
        <f t="shared" si="1427"/>
        <v>3630</v>
      </c>
      <c r="CT489" s="1328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27"/>
        <v/>
      </c>
      <c r="CF490" s="1331" t="str">
        <f t="shared" si="1427"/>
        <v/>
      </c>
      <c r="CG490" s="1331" t="str">
        <f t="shared" si="1427"/>
        <v/>
      </c>
      <c r="CH490" s="1331" t="str">
        <f t="shared" si="1427"/>
        <v/>
      </c>
      <c r="CI490" s="1331" t="str">
        <f t="shared" si="1427"/>
        <v/>
      </c>
      <c r="CJ490" s="1331" t="str">
        <f t="shared" si="1427"/>
        <v/>
      </c>
      <c r="CK490" s="1332" t="str">
        <f t="shared" si="1427"/>
        <v/>
      </c>
      <c r="CL490" s="1332" t="str">
        <f t="shared" si="1427"/>
        <v/>
      </c>
      <c r="CM490" s="1332" t="str">
        <f t="shared" si="1427"/>
        <v/>
      </c>
      <c r="CN490" s="1331" t="str">
        <f t="shared" si="1427"/>
        <v/>
      </c>
      <c r="CO490" s="1331" t="str">
        <f t="shared" si="1427"/>
        <v/>
      </c>
      <c r="CP490" s="1331" t="str">
        <f t="shared" si="1427"/>
        <v/>
      </c>
      <c r="CQ490" s="1331" t="str">
        <f t="shared" si="1427"/>
        <v/>
      </c>
      <c r="CR490" s="1331" t="str">
        <f t="shared" si="1427"/>
        <v/>
      </c>
      <c r="CS490" s="1330" t="str">
        <f t="shared" si="1427"/>
        <v/>
      </c>
      <c r="CT490" s="1333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2" customFormat="1" ht="15.75" customHeight="1">
      <c r="A491" s="1703" t="s">
        <v>270</v>
      </c>
      <c r="B491" s="1704"/>
      <c r="C491" s="1704"/>
      <c r="D491" s="1704"/>
      <c r="E491" s="1704"/>
      <c r="F491" s="1704"/>
      <c r="G491" s="1704"/>
      <c r="H491" s="1704"/>
      <c r="I491" s="1704"/>
      <c r="J491" s="1704"/>
      <c r="K491" s="1704"/>
      <c r="L491" s="1704"/>
      <c r="M491" s="1704"/>
      <c r="N491" s="1704"/>
      <c r="O491" s="1704"/>
      <c r="P491" s="1704"/>
      <c r="Q491" s="1704"/>
      <c r="R491" s="1704"/>
      <c r="S491" s="1695"/>
      <c r="T491" s="1704"/>
      <c r="U491" s="1704"/>
      <c r="V491" s="1704"/>
      <c r="W491" s="1704"/>
      <c r="X491" s="1704"/>
      <c r="Y491" s="1704"/>
      <c r="Z491" s="1704"/>
      <c r="AA491" s="1704"/>
      <c r="AB491" s="1704"/>
      <c r="AC491" s="1704"/>
      <c r="AD491" s="1704"/>
      <c r="AE491" s="1704"/>
      <c r="AF491" s="1704"/>
      <c r="AG491" s="1704"/>
      <c r="AH491" s="1704"/>
      <c r="AI491" s="1704"/>
      <c r="AJ491" s="1704"/>
      <c r="AK491" s="1695"/>
      <c r="AL491" s="1704"/>
      <c r="AM491" s="1704"/>
      <c r="AN491" s="1704"/>
      <c r="AO491" s="1704"/>
      <c r="AP491" s="1704"/>
      <c r="AQ491" s="1704"/>
      <c r="AR491" s="1704"/>
      <c r="AS491" s="1704"/>
      <c r="AT491" s="1704"/>
      <c r="AU491" s="1704"/>
      <c r="AV491" s="1704"/>
      <c r="AW491" s="1704"/>
      <c r="AX491" s="1704"/>
      <c r="AY491" s="1704"/>
      <c r="AZ491" s="1704"/>
      <c r="BA491" s="1704"/>
      <c r="BB491" s="1704"/>
      <c r="BC491" s="1695"/>
      <c r="BD491" s="1704"/>
      <c r="BE491" s="1704"/>
      <c r="BF491" s="1704"/>
      <c r="BG491" s="1704"/>
      <c r="BH491" s="1704"/>
      <c r="BI491" s="1704"/>
      <c r="BJ491" s="1704"/>
      <c r="BK491" s="1704"/>
      <c r="BL491" s="1704"/>
      <c r="BM491" s="1704"/>
      <c r="BN491" s="1704"/>
      <c r="BO491" s="1704"/>
      <c r="BP491" s="1704"/>
      <c r="BQ491" s="1704"/>
      <c r="BR491" s="1704"/>
      <c r="BS491" s="1704"/>
      <c r="BT491" s="1704"/>
      <c r="BU491" s="1695"/>
      <c r="BV491" s="1704"/>
      <c r="BW491" s="1704"/>
      <c r="BX491" s="1704"/>
      <c r="BY491" s="1704"/>
      <c r="BZ491" s="1302" t="str">
        <f t="shared" si="1232"/>
        <v/>
      </c>
      <c r="CA491" s="1302" t="str">
        <f t="shared" si="1233"/>
        <v/>
      </c>
      <c r="CB491" s="1302" t="str">
        <f t="shared" si="1234"/>
        <v/>
      </c>
      <c r="CC491" s="1303" t="str">
        <f t="shared" si="1235"/>
        <v/>
      </c>
      <c r="CD491" s="1362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61"/>
        <v/>
      </c>
      <c r="CF491" s="1364" t="str">
        <f t="shared" si="1461"/>
        <v/>
      </c>
      <c r="CG491" s="1364" t="str">
        <f t="shared" si="1461"/>
        <v/>
      </c>
      <c r="CH491" s="1364" t="str">
        <f t="shared" si="1461"/>
        <v/>
      </c>
      <c r="CI491" s="1364" t="str">
        <f t="shared" si="1461"/>
        <v/>
      </c>
      <c r="CJ491" s="1364" t="str">
        <f t="shared" si="1461"/>
        <v/>
      </c>
      <c r="CK491" s="1365" t="str">
        <f t="shared" si="1461"/>
        <v/>
      </c>
      <c r="CL491" s="1365" t="str">
        <f t="shared" si="1461"/>
        <v/>
      </c>
      <c r="CM491" s="1365" t="str">
        <f t="shared" si="1461"/>
        <v/>
      </c>
      <c r="CN491" s="1364" t="str">
        <f t="shared" si="1461"/>
        <v/>
      </c>
      <c r="CO491" s="1364" t="str">
        <f t="shared" si="1461"/>
        <v/>
      </c>
      <c r="CP491" s="1364" t="str">
        <f t="shared" si="1461"/>
        <v/>
      </c>
      <c r="CQ491" s="1364" t="str">
        <f t="shared" si="1461"/>
        <v/>
      </c>
      <c r="CR491" s="1364" t="str">
        <f t="shared" si="1461"/>
        <v/>
      </c>
      <c r="CS491" s="1363" t="str">
        <f t="shared" si="1461"/>
        <v/>
      </c>
      <c r="CT491" s="1366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3" t="str">
        <f t="shared" si="1428"/>
        <v/>
      </c>
      <c r="CV491" s="1684" t="str">
        <f t="shared" si="1429"/>
        <v/>
      </c>
      <c r="CW491" s="1685" t="str">
        <f t="shared" si="1430"/>
        <v/>
      </c>
      <c r="CX491" s="1685" t="str">
        <f t="shared" si="1431"/>
        <v/>
      </c>
      <c r="CY491" s="1685" t="str">
        <f t="shared" si="1432"/>
        <v/>
      </c>
      <c r="CZ491" s="1685" t="str">
        <f t="shared" si="1433"/>
        <v/>
      </c>
      <c r="DA491" s="1685" t="str">
        <f t="shared" si="1434"/>
        <v/>
      </c>
      <c r="DB491" s="1686" t="str">
        <f t="shared" si="1435"/>
        <v/>
      </c>
      <c r="DC491" s="1686" t="str">
        <f t="shared" si="1436"/>
        <v/>
      </c>
      <c r="DD491" s="1686" t="str">
        <f t="shared" si="1437"/>
        <v/>
      </c>
      <c r="DE491" s="1685" t="str">
        <f t="shared" si="1438"/>
        <v/>
      </c>
      <c r="DF491" s="1685" t="str">
        <f t="shared" si="1439"/>
        <v/>
      </c>
      <c r="DG491" s="1685" t="str">
        <f t="shared" si="1440"/>
        <v/>
      </c>
      <c r="DH491" s="1685" t="str">
        <f t="shared" si="1441"/>
        <v/>
      </c>
      <c r="DI491" s="1685" t="str">
        <f t="shared" si="1442"/>
        <v/>
      </c>
      <c r="DJ491" s="1684" t="str">
        <f t="shared" si="1443"/>
        <v/>
      </c>
      <c r="DK491" s="1683" t="str">
        <f t="shared" si="1444"/>
        <v/>
      </c>
      <c r="DL491" s="1687">
        <f t="shared" si="1445"/>
        <v>0</v>
      </c>
      <c r="DM491" s="1688">
        <f t="shared" si="1446"/>
        <v>0</v>
      </c>
      <c r="DN491" s="1688">
        <f t="shared" si="1447"/>
        <v>0</v>
      </c>
      <c r="DO491" s="1688">
        <f t="shared" si="1448"/>
        <v>0</v>
      </c>
      <c r="DP491" s="1689"/>
      <c r="DQ491" s="1690"/>
      <c r="DR491" s="1690"/>
      <c r="DS491" s="1690"/>
      <c r="DT491" s="1690"/>
      <c r="DU491" s="1690"/>
      <c r="DV491" s="1690"/>
      <c r="DW491" s="1690"/>
      <c r="DX491" s="1690"/>
      <c r="DY491" s="1691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4" t="str">
        <f t="shared" si="1461"/>
        <v/>
      </c>
      <c r="CE492" s="1325" t="str">
        <f t="shared" si="1462"/>
        <v/>
      </c>
      <c r="CF492" s="1326" t="str">
        <f t="shared" si="1462"/>
        <v/>
      </c>
      <c r="CG492" s="1326" t="str">
        <f t="shared" si="1462"/>
        <v/>
      </c>
      <c r="CH492" s="1326" t="str">
        <f t="shared" si="1462"/>
        <v/>
      </c>
      <c r="CI492" s="1326" t="str">
        <f t="shared" si="1462"/>
        <v/>
      </c>
      <c r="CJ492" s="1326" t="str">
        <f t="shared" si="1462"/>
        <v/>
      </c>
      <c r="CK492" s="1327" t="str">
        <f t="shared" si="1462"/>
        <v/>
      </c>
      <c r="CL492" s="1327" t="str">
        <f t="shared" si="1462"/>
        <v/>
      </c>
      <c r="CM492" s="1327" t="str">
        <f t="shared" si="1462"/>
        <v/>
      </c>
      <c r="CN492" s="1326" t="str">
        <f t="shared" si="1462"/>
        <v/>
      </c>
      <c r="CO492" s="1326" t="str">
        <f t="shared" si="1462"/>
        <v/>
      </c>
      <c r="CP492" s="1326" t="str">
        <f t="shared" si="1462"/>
        <v/>
      </c>
      <c r="CQ492" s="1326" t="str">
        <f t="shared" si="1462"/>
        <v/>
      </c>
      <c r="CR492" s="1326" t="str">
        <f t="shared" si="1462"/>
        <v/>
      </c>
      <c r="CS492" s="1325" t="str">
        <f t="shared" si="1462"/>
        <v/>
      </c>
      <c r="CT492" s="1328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7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26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27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27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27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28">
        <f t="shared" si="1232"/>
        <v>0.65999999999999992</v>
      </c>
      <c r="CA494" s="1728">
        <f t="shared" si="1233"/>
        <v>0.69999999999999984</v>
      </c>
      <c r="CB494" s="1728">
        <f t="shared" si="1234"/>
        <v>0.69999999999999984</v>
      </c>
      <c r="CC494" s="138">
        <f t="shared" si="1235"/>
        <v>0.69999999999999984</v>
      </c>
      <c r="CD494" s="1729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0">
        <f t="shared" si="1513"/>
        <v>0.7</v>
      </c>
      <c r="CF494" s="1731">
        <f t="shared" si="1513"/>
        <v>0.7</v>
      </c>
      <c r="CG494" s="1731">
        <f t="shared" si="1513"/>
        <v>0.7</v>
      </c>
      <c r="CH494" s="1731">
        <f t="shared" si="1513"/>
        <v>0.7</v>
      </c>
      <c r="CI494" s="1731">
        <f t="shared" si="1513"/>
        <v>0.7</v>
      </c>
      <c r="CJ494" s="1731">
        <f t="shared" si="1513"/>
        <v>0.7</v>
      </c>
      <c r="CK494" s="1732">
        <f t="shared" si="1513"/>
        <v>0.7</v>
      </c>
      <c r="CL494" s="1732">
        <f t="shared" si="1513"/>
        <v>0.7</v>
      </c>
      <c r="CM494" s="1732">
        <f t="shared" si="1513"/>
        <v>0.7</v>
      </c>
      <c r="CN494" s="1731">
        <f t="shared" si="1513"/>
        <v>0.7</v>
      </c>
      <c r="CO494" s="1731">
        <f t="shared" si="1513"/>
        <v>0.7</v>
      </c>
      <c r="CP494" s="1731">
        <f t="shared" si="1513"/>
        <v>0.7</v>
      </c>
      <c r="CQ494" s="1731">
        <f t="shared" si="1513"/>
        <v>0.7</v>
      </c>
      <c r="CR494" s="1731">
        <f t="shared" si="1513"/>
        <v>0.7</v>
      </c>
      <c r="CS494" s="1730">
        <f t="shared" si="1513"/>
        <v>0.7</v>
      </c>
      <c r="CT494" s="1733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4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5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36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36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36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36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36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37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37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37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36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36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36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36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36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5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4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38">
        <f t="shared" ref="DL494:DL519" si="1532">COUNT(B494:R494)</f>
        <v>17</v>
      </c>
      <c r="DM494" s="1739">
        <f t="shared" ref="DM494:DM519" si="1533">COUNT(T494:AJ494)</f>
        <v>17</v>
      </c>
      <c r="DN494" s="1739">
        <f t="shared" ref="DN494:DN519" si="1534">COUNT(AL494:BB494)</f>
        <v>17</v>
      </c>
      <c r="DO494" s="1739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4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14"/>
        <v/>
      </c>
      <c r="CF495" s="1326" t="str">
        <f t="shared" si="1514"/>
        <v/>
      </c>
      <c r="CG495" s="1326" t="str">
        <f t="shared" si="1514"/>
        <v/>
      </c>
      <c r="CH495" s="1326" t="str">
        <f t="shared" si="1514"/>
        <v/>
      </c>
      <c r="CI495" s="1326" t="str">
        <f t="shared" si="1514"/>
        <v/>
      </c>
      <c r="CJ495" s="1326" t="str">
        <f t="shared" si="1514"/>
        <v/>
      </c>
      <c r="CK495" s="1327" t="str">
        <f t="shared" si="1514"/>
        <v/>
      </c>
      <c r="CL495" s="1327">
        <f t="shared" si="1514"/>
        <v>3</v>
      </c>
      <c r="CM495" s="1327">
        <f t="shared" si="1514"/>
        <v>4</v>
      </c>
      <c r="CN495" s="1326" t="str">
        <f t="shared" si="1514"/>
        <v/>
      </c>
      <c r="CO495" s="1326" t="str">
        <f t="shared" si="1514"/>
        <v/>
      </c>
      <c r="CP495" s="1326" t="str">
        <f t="shared" si="1514"/>
        <v/>
      </c>
      <c r="CQ495" s="1326" t="str">
        <f t="shared" si="1514"/>
        <v/>
      </c>
      <c r="CR495" s="1326" t="str">
        <f t="shared" si="1514"/>
        <v/>
      </c>
      <c r="CS495" s="1325" t="str">
        <f t="shared" si="1514"/>
        <v/>
      </c>
      <c r="CT495" s="1328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4" t="str">
        <f t="shared" si="1536"/>
        <v/>
      </c>
      <c r="CE496" s="1325" t="str">
        <f t="shared" si="1514"/>
        <v/>
      </c>
      <c r="CF496" s="1326" t="str">
        <f t="shared" si="1514"/>
        <v/>
      </c>
      <c r="CG496" s="1326" t="str">
        <f t="shared" si="1514"/>
        <v/>
      </c>
      <c r="CH496" s="1326" t="str">
        <f t="shared" si="1514"/>
        <v/>
      </c>
      <c r="CI496" s="1326" t="str">
        <f t="shared" si="1514"/>
        <v/>
      </c>
      <c r="CJ496" s="1326" t="str">
        <f t="shared" si="1514"/>
        <v/>
      </c>
      <c r="CK496" s="1327" t="str">
        <f t="shared" si="1514"/>
        <v/>
      </c>
      <c r="CL496" s="1327">
        <f t="shared" si="1514"/>
        <v>2</v>
      </c>
      <c r="CM496" s="1327">
        <f t="shared" si="1514"/>
        <v>2</v>
      </c>
      <c r="CN496" s="1326" t="str">
        <f t="shared" si="1514"/>
        <v/>
      </c>
      <c r="CO496" s="1326" t="str">
        <f t="shared" si="1514"/>
        <v/>
      </c>
      <c r="CP496" s="1326" t="str">
        <f t="shared" si="1514"/>
        <v/>
      </c>
      <c r="CQ496" s="1326" t="str">
        <f t="shared" si="1514"/>
        <v/>
      </c>
      <c r="CR496" s="1326" t="str">
        <f t="shared" si="1514"/>
        <v/>
      </c>
      <c r="CS496" s="1325" t="str">
        <f t="shared" si="1514"/>
        <v/>
      </c>
      <c r="CT496" s="1328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4" t="str">
        <f t="shared" si="1536"/>
        <v/>
      </c>
      <c r="CE497" s="1325" t="str">
        <f t="shared" si="1514"/>
        <v/>
      </c>
      <c r="CF497" s="1326" t="str">
        <f t="shared" si="1514"/>
        <v/>
      </c>
      <c r="CG497" s="1326" t="str">
        <f t="shared" si="1514"/>
        <v/>
      </c>
      <c r="CH497" s="1326" t="str">
        <f t="shared" si="1514"/>
        <v/>
      </c>
      <c r="CI497" s="1326" t="str">
        <f t="shared" si="1514"/>
        <v/>
      </c>
      <c r="CJ497" s="1326" t="str">
        <f t="shared" si="1514"/>
        <v/>
      </c>
      <c r="CK497" s="1327" t="str">
        <f t="shared" si="1514"/>
        <v/>
      </c>
      <c r="CL497" s="1327">
        <f t="shared" si="1514"/>
        <v>0.60000000000000009</v>
      </c>
      <c r="CM497" s="1327">
        <f t="shared" si="1514"/>
        <v>5.6</v>
      </c>
      <c r="CN497" s="1326" t="str">
        <f t="shared" si="1514"/>
        <v/>
      </c>
      <c r="CO497" s="1326" t="str">
        <f t="shared" si="1514"/>
        <v/>
      </c>
      <c r="CP497" s="1326" t="str">
        <f t="shared" si="1514"/>
        <v/>
      </c>
      <c r="CQ497" s="1326" t="str">
        <f t="shared" si="1514"/>
        <v/>
      </c>
      <c r="CR497" s="1326" t="str">
        <f t="shared" si="1514"/>
        <v/>
      </c>
      <c r="CS497" s="1325" t="str">
        <f t="shared" si="1514"/>
        <v/>
      </c>
      <c r="CT497" s="1328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4">
        <f t="shared" si="1536"/>
        <v>2640</v>
      </c>
      <c r="CE498" s="1325">
        <f t="shared" si="1514"/>
        <v>2640</v>
      </c>
      <c r="CF498" s="1326">
        <f t="shared" si="1514"/>
        <v>2640</v>
      </c>
      <c r="CG498" s="1326">
        <f t="shared" si="1514"/>
        <v>2640</v>
      </c>
      <c r="CH498" s="1326">
        <f t="shared" si="1514"/>
        <v>2640</v>
      </c>
      <c r="CI498" s="1326">
        <f t="shared" si="1514"/>
        <v>2640</v>
      </c>
      <c r="CJ498" s="1326">
        <f t="shared" si="1514"/>
        <v>2640</v>
      </c>
      <c r="CK498" s="1327">
        <f t="shared" si="1514"/>
        <v>2640</v>
      </c>
      <c r="CL498" s="1327">
        <f t="shared" si="1514"/>
        <v>2640</v>
      </c>
      <c r="CM498" s="1327">
        <f t="shared" si="1514"/>
        <v>2640</v>
      </c>
      <c r="CN498" s="1326">
        <f t="shared" si="1514"/>
        <v>2640</v>
      </c>
      <c r="CO498" s="1326">
        <f t="shared" si="1514"/>
        <v>2640</v>
      </c>
      <c r="CP498" s="1326">
        <f t="shared" si="1514"/>
        <v>2640</v>
      </c>
      <c r="CQ498" s="1326">
        <f t="shared" si="1514"/>
        <v>2640</v>
      </c>
      <c r="CR498" s="1326">
        <f t="shared" si="1514"/>
        <v>2640</v>
      </c>
      <c r="CS498" s="1325">
        <f t="shared" si="1514"/>
        <v>2640</v>
      </c>
      <c r="CT498" s="1328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29" t="str">
        <f t="shared" si="1536"/>
        <v/>
      </c>
      <c r="CE499" s="1330" t="str">
        <f t="shared" si="1514"/>
        <v/>
      </c>
      <c r="CF499" s="1331" t="str">
        <f t="shared" si="1514"/>
        <v/>
      </c>
      <c r="CG499" s="1331" t="str">
        <f t="shared" si="1514"/>
        <v/>
      </c>
      <c r="CH499" s="1331" t="str">
        <f t="shared" si="1514"/>
        <v/>
      </c>
      <c r="CI499" s="1331" t="str">
        <f t="shared" si="1514"/>
        <v/>
      </c>
      <c r="CJ499" s="1331" t="str">
        <f t="shared" si="1514"/>
        <v/>
      </c>
      <c r="CK499" s="1332" t="str">
        <f t="shared" si="1514"/>
        <v/>
      </c>
      <c r="CL499" s="1332">
        <f t="shared" si="1514"/>
        <v>2.9521945764607213E-4</v>
      </c>
      <c r="CM499" s="1332">
        <f t="shared" si="1514"/>
        <v>1.9287671232876712E-3</v>
      </c>
      <c r="CN499" s="1331" t="str">
        <f t="shared" si="1514"/>
        <v/>
      </c>
      <c r="CO499" s="1331" t="str">
        <f t="shared" si="1514"/>
        <v/>
      </c>
      <c r="CP499" s="1331" t="str">
        <f t="shared" si="1514"/>
        <v/>
      </c>
      <c r="CQ499" s="1331" t="str">
        <f t="shared" si="1514"/>
        <v/>
      </c>
      <c r="CR499" s="1331" t="str">
        <f t="shared" si="1514"/>
        <v/>
      </c>
      <c r="CS499" s="1330" t="str">
        <f t="shared" si="1514"/>
        <v/>
      </c>
      <c r="CT499" s="1333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2" customFormat="1" ht="15.75" customHeight="1">
      <c r="A500" s="1703" t="s">
        <v>270</v>
      </c>
      <c r="B500" s="1704"/>
      <c r="C500" s="1704"/>
      <c r="D500" s="1704">
        <v>5</v>
      </c>
      <c r="E500" s="1704"/>
      <c r="F500" s="1704"/>
      <c r="G500" s="1704"/>
      <c r="H500" s="1704"/>
      <c r="I500" s="1704"/>
      <c r="J500" s="1704">
        <v>5</v>
      </c>
      <c r="K500" s="1704"/>
      <c r="L500" s="1704"/>
      <c r="M500" s="1704"/>
      <c r="N500" s="1704"/>
      <c r="O500" s="1704"/>
      <c r="P500" s="1704"/>
      <c r="Q500" s="1704"/>
      <c r="R500" s="1704"/>
      <c r="S500" s="1682"/>
      <c r="T500" s="1704">
        <v>1</v>
      </c>
      <c r="U500" s="1704">
        <v>3.48</v>
      </c>
      <c r="V500" s="1704"/>
      <c r="W500" s="1704"/>
      <c r="X500" s="1704"/>
      <c r="Y500" s="1704"/>
      <c r="Z500" s="1704"/>
      <c r="AA500" s="1704"/>
      <c r="AB500" s="1704">
        <v>5</v>
      </c>
      <c r="AC500" s="1704"/>
      <c r="AD500" s="1704"/>
      <c r="AE500" s="1704"/>
      <c r="AF500" s="1704"/>
      <c r="AG500" s="1704"/>
      <c r="AH500" s="1704"/>
      <c r="AI500" s="1704"/>
      <c r="AJ500" s="1704"/>
      <c r="AK500" s="1682"/>
      <c r="AL500" s="1704"/>
      <c r="AM500" s="1704">
        <v>5</v>
      </c>
      <c r="AN500" s="1704"/>
      <c r="AO500" s="1704"/>
      <c r="AP500" s="1704"/>
      <c r="AQ500" s="1704"/>
      <c r="AR500" s="1704"/>
      <c r="AS500" s="1704">
        <v>5</v>
      </c>
      <c r="AT500" s="1704"/>
      <c r="AU500" s="1704"/>
      <c r="AV500" s="1704"/>
      <c r="AW500" s="1704"/>
      <c r="AX500" s="1704"/>
      <c r="AY500" s="1704"/>
      <c r="AZ500" s="1704"/>
      <c r="BA500" s="1704"/>
      <c r="BB500" s="1704"/>
      <c r="BC500" s="1682"/>
      <c r="BD500" s="1704"/>
      <c r="BE500" s="1704"/>
      <c r="BF500" s="1704"/>
      <c r="BG500" s="1704">
        <v>6</v>
      </c>
      <c r="BH500" s="1704"/>
      <c r="BI500" s="1704">
        <v>6</v>
      </c>
      <c r="BJ500" s="1704"/>
      <c r="BK500" s="1704">
        <v>3</v>
      </c>
      <c r="BL500" s="1704"/>
      <c r="BM500" s="1704"/>
      <c r="BN500" s="1704"/>
      <c r="BO500" s="1704"/>
      <c r="BP500" s="1704"/>
      <c r="BQ500" s="1704"/>
      <c r="BR500" s="1704"/>
      <c r="BS500" s="1704"/>
      <c r="BT500" s="1704"/>
      <c r="BU500" s="1700"/>
      <c r="BV500" s="1704"/>
      <c r="BW500" s="1704">
        <v>6</v>
      </c>
      <c r="BX500" s="1704">
        <v>6</v>
      </c>
      <c r="BY500" s="1704">
        <v>6</v>
      </c>
      <c r="BZ500" s="1302" t="str">
        <f t="shared" si="1232"/>
        <v/>
      </c>
      <c r="CA500" s="1302">
        <f t="shared" si="1233"/>
        <v>3.4800000000000004</v>
      </c>
      <c r="CB500" s="1302" t="str">
        <f t="shared" si="1234"/>
        <v/>
      </c>
      <c r="CC500" s="1303">
        <f t="shared" si="1235"/>
        <v>6</v>
      </c>
      <c r="CD500" s="1362" t="str">
        <f t="shared" si="1536"/>
        <v/>
      </c>
      <c r="CE500" s="1363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49"/>
        <v/>
      </c>
      <c r="CG500" s="1364" t="str">
        <f t="shared" si="1549"/>
        <v/>
      </c>
      <c r="CH500" s="1364" t="str">
        <f t="shared" si="1549"/>
        <v/>
      </c>
      <c r="CI500" s="1364" t="str">
        <f t="shared" si="1549"/>
        <v/>
      </c>
      <c r="CJ500" s="1364" t="str">
        <f t="shared" si="1549"/>
        <v/>
      </c>
      <c r="CK500" s="1365" t="str">
        <f t="shared" si="1549"/>
        <v/>
      </c>
      <c r="CL500" s="1365">
        <f t="shared" si="1549"/>
        <v>5</v>
      </c>
      <c r="CM500" s="1365">
        <f t="shared" si="1549"/>
        <v>5</v>
      </c>
      <c r="CN500" s="1364" t="str">
        <f t="shared" si="1549"/>
        <v/>
      </c>
      <c r="CO500" s="1364" t="str">
        <f t="shared" si="1549"/>
        <v/>
      </c>
      <c r="CP500" s="1364" t="str">
        <f t="shared" si="1549"/>
        <v/>
      </c>
      <c r="CQ500" s="1364" t="str">
        <f t="shared" si="1549"/>
        <v/>
      </c>
      <c r="CR500" s="1364" t="str">
        <f t="shared" si="1549"/>
        <v/>
      </c>
      <c r="CS500" s="1363" t="str">
        <f t="shared" si="1549"/>
        <v/>
      </c>
      <c r="CT500" s="1366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3" t="str">
        <f t="shared" si="1515"/>
        <v/>
      </c>
      <c r="CV500" s="1684" t="str">
        <f t="shared" si="1516"/>
        <v/>
      </c>
      <c r="CW500" s="1685" t="str">
        <f t="shared" si="1517"/>
        <v/>
      </c>
      <c r="CX500" s="1685" t="str">
        <f t="shared" si="1518"/>
        <v/>
      </c>
      <c r="CY500" s="1685" t="str">
        <f t="shared" si="1519"/>
        <v/>
      </c>
      <c r="CZ500" s="1685" t="str">
        <f t="shared" si="1520"/>
        <v/>
      </c>
      <c r="DA500" s="1685" t="str">
        <f t="shared" si="1521"/>
        <v/>
      </c>
      <c r="DB500" s="1686">
        <f t="shared" si="1522"/>
        <v>3</v>
      </c>
      <c r="DC500" s="1686">
        <f t="shared" si="1523"/>
        <v>6</v>
      </c>
      <c r="DD500" s="1686">
        <f t="shared" si="1524"/>
        <v>6</v>
      </c>
      <c r="DE500" s="1685" t="str">
        <f t="shared" si="1525"/>
        <v/>
      </c>
      <c r="DF500" s="1685" t="str">
        <f t="shared" si="1526"/>
        <v/>
      </c>
      <c r="DG500" s="1685" t="str">
        <f t="shared" si="1527"/>
        <v/>
      </c>
      <c r="DH500" s="1685" t="str">
        <f t="shared" si="1528"/>
        <v/>
      </c>
      <c r="DI500" s="1685" t="str">
        <f t="shared" si="1529"/>
        <v/>
      </c>
      <c r="DJ500" s="1684" t="str">
        <f t="shared" si="1530"/>
        <v/>
      </c>
      <c r="DK500" s="1683" t="str">
        <f t="shared" si="1531"/>
        <v/>
      </c>
      <c r="DL500" s="1687">
        <f t="shared" si="1532"/>
        <v>2</v>
      </c>
      <c r="DM500" s="1688">
        <f t="shared" si="1533"/>
        <v>3</v>
      </c>
      <c r="DN500" s="1688">
        <f t="shared" si="1534"/>
        <v>2</v>
      </c>
      <c r="DO500" s="1688">
        <f t="shared" si="1535"/>
        <v>3</v>
      </c>
      <c r="DP500" s="1689"/>
      <c r="DQ500" s="1690"/>
      <c r="DR500" s="1690"/>
      <c r="DS500" s="1690"/>
      <c r="DT500" s="1690"/>
      <c r="DU500" s="1690"/>
      <c r="DV500" s="1690"/>
      <c r="DW500" s="1690"/>
      <c r="DX500" s="1690"/>
      <c r="DY500" s="1691"/>
    </row>
    <row r="501" spans="1:129" s="472" customFormat="1" ht="15.75" customHeight="1">
      <c r="A501" s="634" t="s">
        <v>271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4" t="str">
        <f t="shared" si="1536"/>
        <v/>
      </c>
      <c r="CE501" s="1325" t="str">
        <f t="shared" si="1550"/>
        <v/>
      </c>
      <c r="CF501" s="1326" t="str">
        <f t="shared" si="1550"/>
        <v/>
      </c>
      <c r="CG501" s="1326" t="str">
        <f t="shared" si="1550"/>
        <v/>
      </c>
      <c r="CH501" s="1326" t="str">
        <f t="shared" si="1550"/>
        <v/>
      </c>
      <c r="CI501" s="1326" t="str">
        <f t="shared" si="1550"/>
        <v/>
      </c>
      <c r="CJ501" s="1326" t="str">
        <f t="shared" si="1550"/>
        <v/>
      </c>
      <c r="CK501" s="1327" t="str">
        <f t="shared" si="1550"/>
        <v/>
      </c>
      <c r="CL501" s="1327">
        <f t="shared" si="1550"/>
        <v>30</v>
      </c>
      <c r="CM501" s="1327">
        <f t="shared" si="1550"/>
        <v>40</v>
      </c>
      <c r="CN501" s="1326" t="str">
        <f t="shared" si="1550"/>
        <v/>
      </c>
      <c r="CO501" s="1326" t="str">
        <f t="shared" si="1550"/>
        <v/>
      </c>
      <c r="CP501" s="1326" t="str">
        <f t="shared" si="1550"/>
        <v/>
      </c>
      <c r="CQ501" s="1326" t="str">
        <f t="shared" si="1550"/>
        <v/>
      </c>
      <c r="CR501" s="1326" t="str">
        <f t="shared" si="1550"/>
        <v/>
      </c>
      <c r="CS501" s="1325" t="str">
        <f t="shared" si="1550"/>
        <v/>
      </c>
      <c r="CT501" s="1328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8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4" t="str">
        <f t="shared" si="1536"/>
        <v/>
      </c>
      <c r="CE502" s="1325" t="str">
        <f t="shared" si="1550"/>
        <v/>
      </c>
      <c r="CF502" s="1326" t="str">
        <f t="shared" si="1550"/>
        <v/>
      </c>
      <c r="CG502" s="1326" t="str">
        <f t="shared" si="1550"/>
        <v/>
      </c>
      <c r="CH502" s="1326" t="str">
        <f t="shared" si="1550"/>
        <v/>
      </c>
      <c r="CI502" s="1326" t="str">
        <f t="shared" si="1550"/>
        <v/>
      </c>
      <c r="CJ502" s="1326" t="str">
        <f t="shared" si="1550"/>
        <v/>
      </c>
      <c r="CK502" s="1327" t="str">
        <f t="shared" si="1550"/>
        <v/>
      </c>
      <c r="CL502" s="1327" t="str">
        <f t="shared" si="1550"/>
        <v/>
      </c>
      <c r="CM502" s="1327" t="str">
        <f t="shared" si="1550"/>
        <v/>
      </c>
      <c r="CN502" s="1326" t="str">
        <f t="shared" si="1550"/>
        <v/>
      </c>
      <c r="CO502" s="1326" t="str">
        <f t="shared" si="1550"/>
        <v/>
      </c>
      <c r="CP502" s="1326" t="str">
        <f t="shared" si="1550"/>
        <v/>
      </c>
      <c r="CQ502" s="1326" t="str">
        <f t="shared" si="1550"/>
        <v/>
      </c>
      <c r="CR502" s="1326" t="str">
        <f t="shared" si="1550"/>
        <v/>
      </c>
      <c r="CS502" s="1325" t="str">
        <f t="shared" si="1550"/>
        <v/>
      </c>
      <c r="CT502" s="1328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4" t="str">
        <f t="shared" si="1536"/>
        <v/>
      </c>
      <c r="CE503" s="1325" t="str">
        <f t="shared" si="1550"/>
        <v/>
      </c>
      <c r="CF503" s="1326" t="str">
        <f t="shared" si="1550"/>
        <v/>
      </c>
      <c r="CG503" s="1326" t="str">
        <f t="shared" si="1550"/>
        <v/>
      </c>
      <c r="CH503" s="1326" t="str">
        <f t="shared" si="1550"/>
        <v/>
      </c>
      <c r="CI503" s="1326" t="str">
        <f t="shared" si="1550"/>
        <v/>
      </c>
      <c r="CJ503" s="1326" t="str">
        <f t="shared" si="1550"/>
        <v/>
      </c>
      <c r="CK503" s="1327" t="str">
        <f t="shared" si="1550"/>
        <v/>
      </c>
      <c r="CL503" s="1327" t="str">
        <f t="shared" si="1550"/>
        <v/>
      </c>
      <c r="CM503" s="1327" t="str">
        <f t="shared" si="1550"/>
        <v/>
      </c>
      <c r="CN503" s="1326" t="str">
        <f t="shared" si="1550"/>
        <v/>
      </c>
      <c r="CO503" s="1326" t="str">
        <f t="shared" si="1550"/>
        <v/>
      </c>
      <c r="CP503" s="1326" t="str">
        <f t="shared" si="1550"/>
        <v/>
      </c>
      <c r="CQ503" s="1326" t="str">
        <f t="shared" si="1550"/>
        <v/>
      </c>
      <c r="CR503" s="1326" t="str">
        <f t="shared" si="1550"/>
        <v/>
      </c>
      <c r="CS503" s="1325" t="str">
        <f t="shared" si="1550"/>
        <v/>
      </c>
      <c r="CT503" s="1328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4">
        <f t="shared" si="1536"/>
        <v>1140</v>
      </c>
      <c r="CE504" s="1325">
        <f t="shared" si="1550"/>
        <v>1140</v>
      </c>
      <c r="CF504" s="1326">
        <f t="shared" si="1550"/>
        <v>1140</v>
      </c>
      <c r="CG504" s="1326">
        <f t="shared" si="1550"/>
        <v>1140</v>
      </c>
      <c r="CH504" s="1326">
        <f t="shared" si="1550"/>
        <v>1140</v>
      </c>
      <c r="CI504" s="1326">
        <f t="shared" si="1550"/>
        <v>1140</v>
      </c>
      <c r="CJ504" s="1326">
        <f t="shared" si="1550"/>
        <v>1140</v>
      </c>
      <c r="CK504" s="1327">
        <f t="shared" si="1550"/>
        <v>1140</v>
      </c>
      <c r="CL504" s="1327">
        <f t="shared" si="1550"/>
        <v>1140</v>
      </c>
      <c r="CM504" s="1327">
        <f t="shared" si="1550"/>
        <v>1140</v>
      </c>
      <c r="CN504" s="1326">
        <f t="shared" si="1550"/>
        <v>1140</v>
      </c>
      <c r="CO504" s="1326">
        <f t="shared" si="1550"/>
        <v>1140</v>
      </c>
      <c r="CP504" s="1326">
        <f t="shared" si="1550"/>
        <v>1140</v>
      </c>
      <c r="CQ504" s="1326">
        <f t="shared" si="1550"/>
        <v>1140</v>
      </c>
      <c r="CR504" s="1326">
        <f t="shared" si="1550"/>
        <v>1140</v>
      </c>
      <c r="CS504" s="1325">
        <f t="shared" si="1550"/>
        <v>1140</v>
      </c>
      <c r="CT504" s="1328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29" t="str">
        <f t="shared" si="1536"/>
        <v/>
      </c>
      <c r="CE505" s="1330" t="str">
        <f t="shared" si="1550"/>
        <v/>
      </c>
      <c r="CF505" s="1331" t="str">
        <f t="shared" si="1550"/>
        <v/>
      </c>
      <c r="CG505" s="1331" t="str">
        <f t="shared" si="1550"/>
        <v/>
      </c>
      <c r="CH505" s="1331" t="str">
        <f t="shared" si="1550"/>
        <v/>
      </c>
      <c r="CI505" s="1331" t="str">
        <f t="shared" si="1550"/>
        <v/>
      </c>
      <c r="CJ505" s="1331" t="str">
        <f t="shared" si="1550"/>
        <v/>
      </c>
      <c r="CK505" s="1332" t="str">
        <f t="shared" si="1550"/>
        <v/>
      </c>
      <c r="CL505" s="1332" t="str">
        <f t="shared" si="1550"/>
        <v/>
      </c>
      <c r="CM505" s="1332" t="str">
        <f t="shared" si="1550"/>
        <v/>
      </c>
      <c r="CN505" s="1331" t="str">
        <f t="shared" si="1550"/>
        <v/>
      </c>
      <c r="CO505" s="1331" t="str">
        <f t="shared" si="1550"/>
        <v/>
      </c>
      <c r="CP505" s="1331" t="str">
        <f t="shared" si="1550"/>
        <v/>
      </c>
      <c r="CQ505" s="1331" t="str">
        <f t="shared" si="1550"/>
        <v/>
      </c>
      <c r="CR505" s="1331" t="str">
        <f t="shared" si="1550"/>
        <v/>
      </c>
      <c r="CS505" s="1330" t="str">
        <f t="shared" si="1550"/>
        <v/>
      </c>
      <c r="CT505" s="1333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2" customFormat="1" ht="15.75" customHeight="1">
      <c r="A506" s="1703" t="s">
        <v>273</v>
      </c>
      <c r="B506" s="1712"/>
      <c r="C506" s="1681"/>
      <c r="D506" s="1681"/>
      <c r="E506" s="1681"/>
      <c r="F506" s="1681"/>
      <c r="G506" s="1681"/>
      <c r="H506" s="1681"/>
      <c r="I506" s="1681"/>
      <c r="J506" s="1681"/>
      <c r="K506" s="1681"/>
      <c r="L506" s="1681"/>
      <c r="M506" s="1681"/>
      <c r="N506" s="1681"/>
      <c r="O506" s="1681"/>
      <c r="P506" s="1681"/>
      <c r="Q506" s="1681"/>
      <c r="R506" s="1681"/>
      <c r="S506" s="1700"/>
      <c r="T506" s="1681">
        <v>1</v>
      </c>
      <c r="U506" s="1681"/>
      <c r="V506" s="1681"/>
      <c r="W506" s="1681"/>
      <c r="X506" s="1681"/>
      <c r="Y506" s="1681">
        <v>2</v>
      </c>
      <c r="Z506" s="1681"/>
      <c r="AA506" s="1681"/>
      <c r="AB506" s="1681"/>
      <c r="AC506" s="1681"/>
      <c r="AD506" s="1681"/>
      <c r="AE506" s="1712"/>
      <c r="AF506" s="1712"/>
      <c r="AG506" s="1712"/>
      <c r="AH506" s="1681"/>
      <c r="AI506" s="1712"/>
      <c r="AJ506" s="1712"/>
      <c r="AK506" s="1700"/>
      <c r="AL506" s="1681"/>
      <c r="AM506" s="1681"/>
      <c r="AN506" s="1681"/>
      <c r="AO506" s="1681"/>
      <c r="AP506" s="1681"/>
      <c r="AQ506" s="1681"/>
      <c r="AR506" s="1681"/>
      <c r="AS506" s="1681"/>
      <c r="AT506" s="1681"/>
      <c r="AU506" s="1681"/>
      <c r="AV506" s="1681"/>
      <c r="AW506" s="1712"/>
      <c r="AX506" s="1681"/>
      <c r="AY506" s="1712"/>
      <c r="AZ506" s="1712"/>
      <c r="BA506" s="1712"/>
      <c r="BB506" s="1712"/>
      <c r="BC506" s="1682"/>
      <c r="BD506" s="1681"/>
      <c r="BE506" s="1681"/>
      <c r="BF506" s="1681"/>
      <c r="BG506" s="1681">
        <v>2</v>
      </c>
      <c r="BH506" s="1681"/>
      <c r="BI506" s="1681"/>
      <c r="BJ506" s="1681"/>
      <c r="BK506" s="1681">
        <v>0.6</v>
      </c>
      <c r="BL506" s="1681">
        <v>1</v>
      </c>
      <c r="BM506" s="1681"/>
      <c r="BN506" s="1681"/>
      <c r="BO506" s="1712"/>
      <c r="BP506" s="1681"/>
      <c r="BQ506" s="1681"/>
      <c r="BR506" s="1712"/>
      <c r="BS506" s="1712"/>
      <c r="BT506" s="1712"/>
      <c r="BU506" s="1682"/>
      <c r="BV506" s="1681"/>
      <c r="BW506" s="1681"/>
      <c r="BX506" s="1681"/>
      <c r="BY506" s="1681">
        <v>1</v>
      </c>
      <c r="BZ506" s="1302" t="str">
        <f t="shared" si="1232"/>
        <v/>
      </c>
      <c r="CA506" s="1302" t="str">
        <f t="shared" si="1233"/>
        <v/>
      </c>
      <c r="CB506" s="1302" t="str">
        <f t="shared" si="1234"/>
        <v/>
      </c>
      <c r="CC506" s="1303">
        <f t="shared" si="1235"/>
        <v>1</v>
      </c>
      <c r="CD506" s="1362" t="str">
        <f t="shared" si="1536"/>
        <v/>
      </c>
      <c r="CE506" s="1363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64"/>
        <v/>
      </c>
      <c r="CG506" s="1364" t="str">
        <f t="shared" si="1564"/>
        <v/>
      </c>
      <c r="CH506" s="1364" t="str">
        <f t="shared" si="1564"/>
        <v/>
      </c>
      <c r="CI506" s="1364" t="str">
        <f t="shared" si="1564"/>
        <v/>
      </c>
      <c r="CJ506" s="1364" t="str">
        <f t="shared" si="1564"/>
        <v/>
      </c>
      <c r="CK506" s="1365" t="str">
        <f t="shared" si="1564"/>
        <v/>
      </c>
      <c r="CL506" s="1365" t="str">
        <f t="shared" si="1564"/>
        <v/>
      </c>
      <c r="CM506" s="1365" t="str">
        <f t="shared" si="1564"/>
        <v/>
      </c>
      <c r="CN506" s="1364" t="str">
        <f t="shared" si="1564"/>
        <v/>
      </c>
      <c r="CO506" s="1364" t="str">
        <f t="shared" si="1564"/>
        <v/>
      </c>
      <c r="CP506" s="1364" t="str">
        <f t="shared" si="1564"/>
        <v/>
      </c>
      <c r="CQ506" s="1364" t="str">
        <f t="shared" si="1564"/>
        <v/>
      </c>
      <c r="CR506" s="1364" t="str">
        <f t="shared" si="1564"/>
        <v/>
      </c>
      <c r="CS506" s="1363" t="str">
        <f t="shared" si="1564"/>
        <v/>
      </c>
      <c r="CT506" s="1366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3" t="str">
        <f t="shared" si="1515"/>
        <v/>
      </c>
      <c r="CV506" s="1684" t="str">
        <f t="shared" si="1516"/>
        <v/>
      </c>
      <c r="CW506" s="1685" t="str">
        <f t="shared" si="1517"/>
        <v/>
      </c>
      <c r="CX506" s="1685" t="str">
        <f t="shared" si="1518"/>
        <v/>
      </c>
      <c r="CY506" s="1685" t="str">
        <f t="shared" si="1519"/>
        <v/>
      </c>
      <c r="CZ506" s="1685" t="str">
        <f t="shared" si="1520"/>
        <v/>
      </c>
      <c r="DA506" s="1685" t="str">
        <f t="shared" si="1521"/>
        <v/>
      </c>
      <c r="DB506" s="1686">
        <f t="shared" si="1522"/>
        <v>0.6</v>
      </c>
      <c r="DC506" s="1686">
        <f t="shared" si="1523"/>
        <v>1</v>
      </c>
      <c r="DD506" s="1686">
        <f t="shared" si="1524"/>
        <v>2</v>
      </c>
      <c r="DE506" s="1685" t="str">
        <f t="shared" si="1525"/>
        <v/>
      </c>
      <c r="DF506" s="1685" t="str">
        <f t="shared" si="1526"/>
        <v/>
      </c>
      <c r="DG506" s="1685" t="str">
        <f t="shared" si="1527"/>
        <v/>
      </c>
      <c r="DH506" s="1685" t="str">
        <f t="shared" si="1528"/>
        <v/>
      </c>
      <c r="DI506" s="1685" t="str">
        <f t="shared" si="1529"/>
        <v/>
      </c>
      <c r="DJ506" s="1684" t="str">
        <f t="shared" si="1530"/>
        <v/>
      </c>
      <c r="DK506" s="1683" t="str">
        <f t="shared" si="1531"/>
        <v/>
      </c>
      <c r="DL506" s="1687">
        <f t="shared" si="1532"/>
        <v>0</v>
      </c>
      <c r="DM506" s="1688">
        <f t="shared" si="1533"/>
        <v>2</v>
      </c>
      <c r="DN506" s="1688">
        <f t="shared" si="1534"/>
        <v>0</v>
      </c>
      <c r="DO506" s="1688">
        <f t="shared" si="1535"/>
        <v>3</v>
      </c>
      <c r="DP506" s="1689"/>
      <c r="DQ506" s="1690"/>
      <c r="DR506" s="1690"/>
      <c r="DS506" s="1690"/>
      <c r="DT506" s="1690"/>
      <c r="DU506" s="1690"/>
      <c r="DV506" s="1690"/>
      <c r="DW506" s="1690"/>
      <c r="DX506" s="1690"/>
      <c r="DY506" s="1691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4" t="str">
        <f t="shared" si="1536"/>
        <v/>
      </c>
      <c r="CE507" s="1325" t="str">
        <f t="shared" si="1565"/>
        <v/>
      </c>
      <c r="CF507" s="1326" t="str">
        <f t="shared" si="1565"/>
        <v/>
      </c>
      <c r="CG507" s="1326" t="str">
        <f t="shared" si="1565"/>
        <v/>
      </c>
      <c r="CH507" s="1326" t="str">
        <f t="shared" si="1565"/>
        <v/>
      </c>
      <c r="CI507" s="1326" t="str">
        <f t="shared" si="1565"/>
        <v/>
      </c>
      <c r="CJ507" s="1326" t="str">
        <f t="shared" si="1565"/>
        <v/>
      </c>
      <c r="CK507" s="1327" t="str">
        <f t="shared" si="1565"/>
        <v/>
      </c>
      <c r="CL507" s="1327" t="str">
        <f t="shared" si="1565"/>
        <v/>
      </c>
      <c r="CM507" s="1327" t="str">
        <f t="shared" si="1565"/>
        <v/>
      </c>
      <c r="CN507" s="1326" t="str">
        <f t="shared" si="1565"/>
        <v/>
      </c>
      <c r="CO507" s="1326" t="str">
        <f t="shared" si="1565"/>
        <v/>
      </c>
      <c r="CP507" s="1326" t="str">
        <f t="shared" si="1565"/>
        <v/>
      </c>
      <c r="CQ507" s="1326" t="str">
        <f t="shared" si="1565"/>
        <v/>
      </c>
      <c r="CR507" s="1326" t="str">
        <f t="shared" si="1565"/>
        <v/>
      </c>
      <c r="CS507" s="1325" t="str">
        <f t="shared" si="1565"/>
        <v/>
      </c>
      <c r="CT507" s="1328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2" customFormat="1" ht="15.75" customHeight="1">
      <c r="A508" s="1763" t="s">
        <v>715</v>
      </c>
      <c r="B508" s="1705"/>
      <c r="C508" s="1704">
        <v>0.06</v>
      </c>
      <c r="D508" s="1704">
        <v>1</v>
      </c>
      <c r="E508" s="1704">
        <v>0.25</v>
      </c>
      <c r="F508" s="1704">
        <v>0.06</v>
      </c>
      <c r="G508" s="1704"/>
      <c r="H508" s="1704"/>
      <c r="I508" s="1704"/>
      <c r="J508" s="1704">
        <v>0.05</v>
      </c>
      <c r="K508" s="1704"/>
      <c r="L508" s="1704"/>
      <c r="M508" s="1704"/>
      <c r="N508" s="1704"/>
      <c r="O508" s="1704"/>
      <c r="P508" s="1704"/>
      <c r="Q508" s="1704"/>
      <c r="R508" s="1704"/>
      <c r="S508" s="1695"/>
      <c r="T508" s="1704">
        <v>0.06</v>
      </c>
      <c r="U508" s="1704">
        <v>0.5</v>
      </c>
      <c r="V508" s="1704"/>
      <c r="W508" s="1704">
        <v>1</v>
      </c>
      <c r="X508" s="1704">
        <v>2</v>
      </c>
      <c r="Y508" s="1704">
        <v>0.1</v>
      </c>
      <c r="Z508" s="1704">
        <v>1</v>
      </c>
      <c r="AA508" s="1704">
        <v>1</v>
      </c>
      <c r="AB508" s="1704">
        <v>0.1</v>
      </c>
      <c r="AC508" s="1704"/>
      <c r="AD508" s="1704"/>
      <c r="AE508" s="1704"/>
      <c r="AF508" s="1704"/>
      <c r="AG508" s="1705"/>
      <c r="AH508" s="1705"/>
      <c r="AI508" s="1705"/>
      <c r="AJ508" s="1705"/>
      <c r="AK508" s="1695"/>
      <c r="AL508" s="1704">
        <v>1</v>
      </c>
      <c r="AM508" s="1704">
        <v>2</v>
      </c>
      <c r="AN508" s="1704">
        <v>2</v>
      </c>
      <c r="AO508" s="1704">
        <v>2</v>
      </c>
      <c r="AP508" s="1704">
        <v>1</v>
      </c>
      <c r="AQ508" s="1704">
        <v>1</v>
      </c>
      <c r="AR508" s="1704">
        <v>2</v>
      </c>
      <c r="AS508" s="1704">
        <v>1</v>
      </c>
      <c r="AT508" s="1704">
        <v>0.15</v>
      </c>
      <c r="AU508" s="1704"/>
      <c r="AV508" s="1704"/>
      <c r="AW508" s="1704"/>
      <c r="AX508" s="1704"/>
      <c r="AY508" s="1704"/>
      <c r="AZ508" s="1704"/>
      <c r="BA508" s="1704"/>
      <c r="BB508" s="1704"/>
      <c r="BC508" s="1695"/>
      <c r="BD508" s="1704">
        <v>2</v>
      </c>
      <c r="BE508" s="1704">
        <v>20</v>
      </c>
      <c r="BF508" s="1704">
        <v>2</v>
      </c>
      <c r="BG508" s="1704">
        <v>10</v>
      </c>
      <c r="BH508" s="1704">
        <v>2</v>
      </c>
      <c r="BI508" s="1704">
        <v>2</v>
      </c>
      <c r="BJ508" s="1704">
        <v>10</v>
      </c>
      <c r="BK508" s="1704">
        <v>2</v>
      </c>
      <c r="BL508" s="1704">
        <v>2</v>
      </c>
      <c r="BM508" s="1704"/>
      <c r="BN508" s="1704"/>
      <c r="BO508" s="1704"/>
      <c r="BP508" s="1704"/>
      <c r="BQ508" s="1704"/>
      <c r="BR508" s="1704"/>
      <c r="BS508" s="1704"/>
      <c r="BT508" s="1704"/>
      <c r="BU508" s="1695"/>
      <c r="BV508" s="1704">
        <v>0.06</v>
      </c>
      <c r="BW508" s="1704">
        <v>1</v>
      </c>
      <c r="BX508" s="1704">
        <v>1</v>
      </c>
      <c r="BY508" s="1704">
        <v>2</v>
      </c>
      <c r="BZ508" s="1302">
        <f t="shared" si="1232"/>
        <v>0.12333333333333336</v>
      </c>
      <c r="CA508" s="1302">
        <f t="shared" si="1233"/>
        <v>0.6166666666666667</v>
      </c>
      <c r="CB508" s="1302">
        <f t="shared" si="1234"/>
        <v>1.4285714285714286</v>
      </c>
      <c r="CC508" s="1303">
        <f t="shared" si="1235"/>
        <v>4.2857142857142856</v>
      </c>
      <c r="CD508" s="1362" t="str">
        <f t="shared" si="1536"/>
        <v/>
      </c>
      <c r="CE508" s="1363" t="str">
        <f t="shared" si="1565"/>
        <v/>
      </c>
      <c r="CF508" s="1364" t="str">
        <f t="shared" si="1565"/>
        <v/>
      </c>
      <c r="CG508" s="1364" t="str">
        <f t="shared" si="1565"/>
        <v/>
      </c>
      <c r="CH508" s="1364">
        <f t="shared" si="1565"/>
        <v>0.15</v>
      </c>
      <c r="CI508" s="1364">
        <f t="shared" si="1565"/>
        <v>1</v>
      </c>
      <c r="CJ508" s="1364">
        <f t="shared" si="1565"/>
        <v>1</v>
      </c>
      <c r="CK508" s="1365">
        <f t="shared" si="1565"/>
        <v>1</v>
      </c>
      <c r="CL508" s="1365">
        <f t="shared" si="1565"/>
        <v>1</v>
      </c>
      <c r="CM508" s="1365">
        <f t="shared" si="1565"/>
        <v>2</v>
      </c>
      <c r="CN508" s="1364">
        <f t="shared" si="1565"/>
        <v>2</v>
      </c>
      <c r="CO508" s="1364">
        <f t="shared" si="1565"/>
        <v>2</v>
      </c>
      <c r="CP508" s="1364">
        <f t="shared" si="1565"/>
        <v>2</v>
      </c>
      <c r="CQ508" s="1364" t="str">
        <f t="shared" si="1565"/>
        <v/>
      </c>
      <c r="CR508" s="1364" t="str">
        <f t="shared" si="1565"/>
        <v/>
      </c>
      <c r="CS508" s="1363" t="str">
        <f t="shared" si="1565"/>
        <v/>
      </c>
      <c r="CT508" s="1366" t="str">
        <f t="shared" si="1565"/>
        <v/>
      </c>
      <c r="CU508" s="1683" t="str">
        <f t="shared" si="1515"/>
        <v/>
      </c>
      <c r="CV508" s="1684" t="str">
        <f t="shared" si="1516"/>
        <v/>
      </c>
      <c r="CW508" s="1685" t="str">
        <f t="shared" si="1517"/>
        <v/>
      </c>
      <c r="CX508" s="1685" t="str">
        <f t="shared" si="1518"/>
        <v/>
      </c>
      <c r="CY508" s="1685">
        <f t="shared" si="1519"/>
        <v>2</v>
      </c>
      <c r="CZ508" s="1685">
        <f t="shared" si="1520"/>
        <v>2</v>
      </c>
      <c r="DA508" s="1685">
        <f t="shared" si="1521"/>
        <v>2</v>
      </c>
      <c r="DB508" s="1686">
        <f t="shared" si="1522"/>
        <v>2</v>
      </c>
      <c r="DC508" s="1686">
        <f t="shared" si="1523"/>
        <v>2</v>
      </c>
      <c r="DD508" s="1686">
        <f t="shared" si="1524"/>
        <v>2</v>
      </c>
      <c r="DE508" s="1685">
        <f t="shared" si="1525"/>
        <v>10</v>
      </c>
      <c r="DF508" s="1685">
        <f t="shared" si="1526"/>
        <v>10</v>
      </c>
      <c r="DG508" s="1685">
        <f t="shared" si="1527"/>
        <v>20</v>
      </c>
      <c r="DH508" s="1685" t="str">
        <f t="shared" si="1528"/>
        <v/>
      </c>
      <c r="DI508" s="1685" t="str">
        <f t="shared" si="1529"/>
        <v/>
      </c>
      <c r="DJ508" s="1684" t="str">
        <f t="shared" si="1530"/>
        <v/>
      </c>
      <c r="DK508" s="1683" t="str">
        <f t="shared" si="1531"/>
        <v/>
      </c>
      <c r="DL508" s="1687">
        <f t="shared" si="1532"/>
        <v>5</v>
      </c>
      <c r="DM508" s="1688">
        <f t="shared" si="1533"/>
        <v>8</v>
      </c>
      <c r="DN508" s="1688">
        <f t="shared" si="1534"/>
        <v>9</v>
      </c>
      <c r="DO508" s="1688">
        <f t="shared" si="1535"/>
        <v>9</v>
      </c>
      <c r="DP508" s="1689"/>
      <c r="DQ508" s="1690"/>
      <c r="DR508" s="1690"/>
      <c r="DS508" s="1690"/>
      <c r="DT508" s="1690"/>
      <c r="DU508" s="1690"/>
      <c r="DV508" s="1690"/>
      <c r="DW508" s="1690"/>
      <c r="DX508" s="1690"/>
      <c r="DY508" s="1691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4" t="str">
        <f t="shared" si="1536"/>
        <v/>
      </c>
      <c r="CE509" s="1325" t="str">
        <f t="shared" si="1565"/>
        <v/>
      </c>
      <c r="CF509" s="1326" t="str">
        <f t="shared" si="1565"/>
        <v/>
      </c>
      <c r="CG509" s="1326" t="str">
        <f t="shared" si="1565"/>
        <v/>
      </c>
      <c r="CH509" s="1326">
        <f t="shared" si="1565"/>
        <v>6</v>
      </c>
      <c r="CI509" s="1326">
        <f t="shared" si="1565"/>
        <v>10</v>
      </c>
      <c r="CJ509" s="1326">
        <f t="shared" si="1565"/>
        <v>12</v>
      </c>
      <c r="CK509" s="1327">
        <f t="shared" si="1565"/>
        <v>12</v>
      </c>
      <c r="CL509" s="1327">
        <f t="shared" si="1565"/>
        <v>14</v>
      </c>
      <c r="CM509" s="1327">
        <f t="shared" si="1565"/>
        <v>24</v>
      </c>
      <c r="CN509" s="1326">
        <f t="shared" si="1565"/>
        <v>32</v>
      </c>
      <c r="CO509" s="1326">
        <f t="shared" si="1565"/>
        <v>36</v>
      </c>
      <c r="CP509" s="1326">
        <f t="shared" si="1565"/>
        <v>96</v>
      </c>
      <c r="CQ509" s="1326" t="str">
        <f t="shared" si="1565"/>
        <v/>
      </c>
      <c r="CR509" s="1326" t="str">
        <f t="shared" si="1565"/>
        <v/>
      </c>
      <c r="CS509" s="1325" t="str">
        <f t="shared" si="1565"/>
        <v/>
      </c>
      <c r="CT509" s="1328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4">
        <f t="shared" si="1536"/>
        <v>4000</v>
      </c>
      <c r="CE510" s="1325">
        <f t="shared" si="1565"/>
        <v>4000</v>
      </c>
      <c r="CF510" s="1326">
        <f t="shared" si="1565"/>
        <v>4000</v>
      </c>
      <c r="CG510" s="1326">
        <f t="shared" si="1565"/>
        <v>4000</v>
      </c>
      <c r="CH510" s="1326">
        <f t="shared" si="1565"/>
        <v>4000</v>
      </c>
      <c r="CI510" s="1326">
        <f t="shared" si="1565"/>
        <v>4000</v>
      </c>
      <c r="CJ510" s="1326">
        <f t="shared" si="1565"/>
        <v>4000</v>
      </c>
      <c r="CK510" s="1327">
        <f t="shared" si="1565"/>
        <v>4000</v>
      </c>
      <c r="CL510" s="1327">
        <f t="shared" si="1565"/>
        <v>4000</v>
      </c>
      <c r="CM510" s="1327">
        <f t="shared" si="1565"/>
        <v>4000</v>
      </c>
      <c r="CN510" s="1326">
        <f t="shared" si="1565"/>
        <v>4000</v>
      </c>
      <c r="CO510" s="1326">
        <f t="shared" si="1565"/>
        <v>4000</v>
      </c>
      <c r="CP510" s="1326">
        <f t="shared" si="1565"/>
        <v>4000</v>
      </c>
      <c r="CQ510" s="1326">
        <f t="shared" si="1565"/>
        <v>4000</v>
      </c>
      <c r="CR510" s="1326">
        <f t="shared" si="1565"/>
        <v>4000</v>
      </c>
      <c r="CS510" s="1325">
        <f t="shared" si="1565"/>
        <v>4000</v>
      </c>
      <c r="CT510" s="1328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29" t="str">
        <f t="shared" si="1536"/>
        <v/>
      </c>
      <c r="CE511" s="1330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82"/>
        <v/>
      </c>
      <c r="CG511" s="1331" t="str">
        <f t="shared" si="1582"/>
        <v/>
      </c>
      <c r="CH511" s="1331">
        <f t="shared" si="1582"/>
        <v>5.2185257664709717E-3</v>
      </c>
      <c r="CI511" s="1331">
        <f t="shared" si="1582"/>
        <v>5.7983619627455241E-3</v>
      </c>
      <c r="CJ511" s="1331">
        <f t="shared" si="1582"/>
        <v>7.5146771037181981E-3</v>
      </c>
      <c r="CK511" s="1332">
        <f t="shared" si="1582"/>
        <v>1.4611872146118721E-2</v>
      </c>
      <c r="CL511" s="1332">
        <f t="shared" si="1582"/>
        <v>1.5655577299412918E-2</v>
      </c>
      <c r="CM511" s="1332">
        <f t="shared" si="1582"/>
        <v>1.6699282452707111E-2</v>
      </c>
      <c r="CN511" s="1331">
        <f t="shared" si="1582"/>
        <v>1.789208834218619E-2</v>
      </c>
      <c r="CO511" s="1331">
        <f t="shared" si="1582"/>
        <v>2.3483365949119372E-2</v>
      </c>
      <c r="CP511" s="1331">
        <f t="shared" si="1582"/>
        <v>2.5048923679060663E-2</v>
      </c>
      <c r="CQ511" s="1331" t="str">
        <f t="shared" si="1582"/>
        <v/>
      </c>
      <c r="CR511" s="1331" t="str">
        <f t="shared" si="1582"/>
        <v/>
      </c>
      <c r="CS511" s="1330" t="str">
        <f t="shared" si="1582"/>
        <v/>
      </c>
      <c r="CT511" s="1333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2" customFormat="1" ht="15.75" customHeight="1">
      <c r="A512" s="1703" t="s">
        <v>273</v>
      </c>
      <c r="B512" s="1712"/>
      <c r="C512" s="1681">
        <v>16.600000000000001</v>
      </c>
      <c r="D512" s="1681">
        <v>2</v>
      </c>
      <c r="E512" s="1681">
        <v>20</v>
      </c>
      <c r="F512" s="1681">
        <v>33.33</v>
      </c>
      <c r="G512" s="1681"/>
      <c r="H512" s="1681"/>
      <c r="I512" s="1681"/>
      <c r="J512" s="1681">
        <v>20</v>
      </c>
      <c r="K512" s="1681"/>
      <c r="L512" s="1681"/>
      <c r="M512" s="1681"/>
      <c r="N512" s="1681"/>
      <c r="O512" s="1681"/>
      <c r="P512" s="1681"/>
      <c r="Q512" s="1681"/>
      <c r="R512" s="1681"/>
      <c r="S512" s="1682"/>
      <c r="T512" s="1681">
        <v>16.600000000000001</v>
      </c>
      <c r="U512" s="1681">
        <v>2</v>
      </c>
      <c r="V512" s="1681"/>
      <c r="W512" s="1681">
        <v>11</v>
      </c>
      <c r="X512" s="1681">
        <v>7</v>
      </c>
      <c r="Y512" s="1681">
        <v>10</v>
      </c>
      <c r="Z512" s="1681">
        <v>8</v>
      </c>
      <c r="AA512" s="1681">
        <v>9</v>
      </c>
      <c r="AB512" s="1681">
        <v>10</v>
      </c>
      <c r="AC512" s="1681"/>
      <c r="AD512" s="1681"/>
      <c r="AE512" s="1681"/>
      <c r="AF512" s="1681"/>
      <c r="AG512" s="1712"/>
      <c r="AH512" s="1681"/>
      <c r="AI512" s="1681"/>
      <c r="AJ512" s="1712"/>
      <c r="AK512" s="1682"/>
      <c r="AL512" s="1681">
        <v>6</v>
      </c>
      <c r="AM512" s="1681">
        <v>6</v>
      </c>
      <c r="AN512" s="1681">
        <v>6</v>
      </c>
      <c r="AO512" s="1681">
        <v>8.75</v>
      </c>
      <c r="AP512" s="1681">
        <v>2</v>
      </c>
      <c r="AQ512" s="1681">
        <v>9</v>
      </c>
      <c r="AR512" s="1681">
        <v>5</v>
      </c>
      <c r="AS512" s="1681">
        <v>4</v>
      </c>
      <c r="AT512" s="1681">
        <v>6.7</v>
      </c>
      <c r="AU512" s="1681"/>
      <c r="AV512" s="1681"/>
      <c r="AW512" s="1681"/>
      <c r="AX512" s="1681"/>
      <c r="AY512" s="1681"/>
      <c r="AZ512" s="1681"/>
      <c r="BA512" s="1681"/>
      <c r="BB512" s="1681"/>
      <c r="BC512" s="1682"/>
      <c r="BD512" s="1681">
        <v>7</v>
      </c>
      <c r="BE512" s="1681">
        <v>7</v>
      </c>
      <c r="BF512" s="1681">
        <v>6</v>
      </c>
      <c r="BG512" s="1681">
        <v>6.5</v>
      </c>
      <c r="BH512" s="1681">
        <v>4</v>
      </c>
      <c r="BI512" s="1681">
        <v>6.5</v>
      </c>
      <c r="BJ512" s="1681">
        <v>8.5</v>
      </c>
      <c r="BK512" s="1681">
        <v>2.5</v>
      </c>
      <c r="BL512" s="1681">
        <v>5</v>
      </c>
      <c r="BM512" s="1681"/>
      <c r="BN512" s="1681"/>
      <c r="BO512" s="1681"/>
      <c r="BP512" s="1681"/>
      <c r="BQ512" s="1681"/>
      <c r="BR512" s="1681"/>
      <c r="BS512" s="1681"/>
      <c r="BT512" s="1681"/>
      <c r="BU512" s="1682"/>
      <c r="BV512" s="1681">
        <v>16.600000000000001</v>
      </c>
      <c r="BW512" s="1681">
        <v>10</v>
      </c>
      <c r="BX512" s="1681">
        <v>7</v>
      </c>
      <c r="BY512" s="1681">
        <v>6.5</v>
      </c>
      <c r="BZ512" s="1302">
        <f t="shared" si="1232"/>
        <v>18.866666666666671</v>
      </c>
      <c r="CA512" s="1302">
        <f t="shared" si="1233"/>
        <v>9.1666666666666661</v>
      </c>
      <c r="CB512" s="1302">
        <f t="shared" si="1234"/>
        <v>6.0642857142857149</v>
      </c>
      <c r="CC512" s="1303">
        <f t="shared" si="1235"/>
        <v>6</v>
      </c>
      <c r="CD512" s="1362" t="str">
        <f t="shared" si="1536"/>
        <v/>
      </c>
      <c r="CE512" s="1363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83"/>
        <v/>
      </c>
      <c r="CG512" s="1364" t="str">
        <f t="shared" si="1583"/>
        <v/>
      </c>
      <c r="CH512" s="1364">
        <f t="shared" si="1583"/>
        <v>2</v>
      </c>
      <c r="CI512" s="1364">
        <f t="shared" si="1583"/>
        <v>4</v>
      </c>
      <c r="CJ512" s="1364">
        <f t="shared" si="1583"/>
        <v>5</v>
      </c>
      <c r="CK512" s="1365">
        <f t="shared" si="1583"/>
        <v>6</v>
      </c>
      <c r="CL512" s="1365">
        <f t="shared" si="1583"/>
        <v>6</v>
      </c>
      <c r="CM512" s="1365">
        <f t="shared" si="1583"/>
        <v>6</v>
      </c>
      <c r="CN512" s="1364">
        <f t="shared" si="1583"/>
        <v>6.7</v>
      </c>
      <c r="CO512" s="1364">
        <f t="shared" si="1583"/>
        <v>8.75</v>
      </c>
      <c r="CP512" s="1364">
        <f t="shared" si="1583"/>
        <v>9</v>
      </c>
      <c r="CQ512" s="1364" t="str">
        <f t="shared" si="1583"/>
        <v/>
      </c>
      <c r="CR512" s="1364" t="str">
        <f t="shared" si="1583"/>
        <v/>
      </c>
      <c r="CS512" s="1363" t="str">
        <f t="shared" si="1583"/>
        <v/>
      </c>
      <c r="CT512" s="1366" t="str">
        <f t="shared" si="1582"/>
        <v/>
      </c>
      <c r="CU512" s="1683" t="str">
        <f t="shared" si="1515"/>
        <v/>
      </c>
      <c r="CV512" s="1684" t="str">
        <f t="shared" si="1516"/>
        <v/>
      </c>
      <c r="CW512" s="1685" t="str">
        <f t="shared" si="1517"/>
        <v/>
      </c>
      <c r="CX512" s="1685" t="str">
        <f t="shared" si="1518"/>
        <v/>
      </c>
      <c r="CY512" s="1685">
        <f t="shared" si="1519"/>
        <v>2.5</v>
      </c>
      <c r="CZ512" s="1685">
        <f t="shared" si="1520"/>
        <v>4</v>
      </c>
      <c r="DA512" s="1685">
        <f t="shared" si="1521"/>
        <v>5</v>
      </c>
      <c r="DB512" s="1686">
        <f t="shared" si="1522"/>
        <v>6</v>
      </c>
      <c r="DC512" s="1686">
        <f t="shared" si="1523"/>
        <v>6.5</v>
      </c>
      <c r="DD512" s="1686">
        <f t="shared" si="1524"/>
        <v>6.5</v>
      </c>
      <c r="DE512" s="1685">
        <f t="shared" si="1525"/>
        <v>7</v>
      </c>
      <c r="DF512" s="1685">
        <f t="shared" si="1526"/>
        <v>7</v>
      </c>
      <c r="DG512" s="1685">
        <f t="shared" si="1527"/>
        <v>8.5</v>
      </c>
      <c r="DH512" s="1685" t="str">
        <f t="shared" si="1528"/>
        <v/>
      </c>
      <c r="DI512" s="1685" t="str">
        <f t="shared" si="1529"/>
        <v/>
      </c>
      <c r="DJ512" s="1684" t="str">
        <f t="shared" si="1530"/>
        <v/>
      </c>
      <c r="DK512" s="1683" t="str">
        <f t="shared" si="1531"/>
        <v/>
      </c>
      <c r="DL512" s="1687">
        <f t="shared" si="1532"/>
        <v>5</v>
      </c>
      <c r="DM512" s="1688">
        <f t="shared" si="1533"/>
        <v>8</v>
      </c>
      <c r="DN512" s="1688">
        <f t="shared" si="1534"/>
        <v>9</v>
      </c>
      <c r="DO512" s="1688">
        <f t="shared" si="1535"/>
        <v>9</v>
      </c>
      <c r="DP512" s="1689"/>
      <c r="DQ512" s="1690"/>
      <c r="DR512" s="1690"/>
      <c r="DS512" s="1690"/>
      <c r="DT512" s="1690"/>
      <c r="DU512" s="1690"/>
      <c r="DV512" s="1690"/>
      <c r="DW512" s="1690"/>
      <c r="DX512" s="1690"/>
      <c r="DY512" s="1691"/>
    </row>
    <row r="513" spans="1:129" s="682" customFormat="1" ht="15.75" customHeight="1">
      <c r="A513" s="634" t="s">
        <v>271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4" t="str">
        <f t="shared" si="1536"/>
        <v/>
      </c>
      <c r="CE513" s="1325" t="str">
        <f t="shared" si="1582"/>
        <v/>
      </c>
      <c r="CF513" s="1326" t="str">
        <f t="shared" si="1582"/>
        <v/>
      </c>
      <c r="CG513" s="1326" t="str">
        <f t="shared" si="1582"/>
        <v/>
      </c>
      <c r="CH513" s="1326">
        <f t="shared" si="1582"/>
        <v>60</v>
      </c>
      <c r="CI513" s="1326">
        <f t="shared" si="1582"/>
        <v>64</v>
      </c>
      <c r="CJ513" s="1326">
        <f t="shared" si="1582"/>
        <v>90</v>
      </c>
      <c r="CK513" s="1327">
        <f t="shared" si="1582"/>
        <v>96</v>
      </c>
      <c r="CL513" s="1327">
        <f t="shared" si="1582"/>
        <v>96.47999999999999</v>
      </c>
      <c r="CM513" s="1327">
        <f t="shared" si="1582"/>
        <v>144</v>
      </c>
      <c r="CN513" s="1326">
        <f t="shared" si="1582"/>
        <v>168</v>
      </c>
      <c r="CO513" s="1326">
        <f t="shared" si="1582"/>
        <v>210</v>
      </c>
      <c r="CP513" s="1326">
        <f t="shared" si="1582"/>
        <v>216</v>
      </c>
      <c r="CQ513" s="1326" t="str">
        <f t="shared" si="1582"/>
        <v/>
      </c>
      <c r="CR513" s="1326" t="str">
        <f t="shared" si="1582"/>
        <v/>
      </c>
      <c r="CS513" s="1325" t="str">
        <f t="shared" si="1582"/>
        <v/>
      </c>
      <c r="CT513" s="1328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2" customFormat="1" ht="15.75" customHeight="1">
      <c r="A514" s="1764" t="s">
        <v>275</v>
      </c>
      <c r="B514" s="1705"/>
      <c r="C514" s="1704">
        <v>2.4</v>
      </c>
      <c r="D514" s="1704">
        <v>5</v>
      </c>
      <c r="E514" s="1704">
        <v>0.1</v>
      </c>
      <c r="F514" s="1704">
        <v>0.2</v>
      </c>
      <c r="G514" s="1704"/>
      <c r="H514" s="1704"/>
      <c r="I514" s="1704">
        <v>0.35</v>
      </c>
      <c r="J514" s="1704">
        <v>0.02</v>
      </c>
      <c r="K514" s="1704"/>
      <c r="L514" s="1704"/>
      <c r="M514" s="1704"/>
      <c r="N514" s="1704"/>
      <c r="O514" s="1704"/>
      <c r="P514" s="1704"/>
      <c r="Q514" s="1704"/>
      <c r="R514" s="1704"/>
      <c r="S514" s="1695"/>
      <c r="T514" s="1704">
        <v>0.2</v>
      </c>
      <c r="U514" s="1704">
        <v>0.05</v>
      </c>
      <c r="V514" s="1704">
        <v>0.2</v>
      </c>
      <c r="W514" s="1704">
        <v>2</v>
      </c>
      <c r="X514" s="1704">
        <v>5</v>
      </c>
      <c r="Y514" s="1704">
        <v>0.1</v>
      </c>
      <c r="Z514" s="1704">
        <v>0.35</v>
      </c>
      <c r="AA514" s="1704">
        <v>2.5</v>
      </c>
      <c r="AB514" s="1704">
        <v>0.2</v>
      </c>
      <c r="AC514" s="1704"/>
      <c r="AD514" s="1704"/>
      <c r="AE514" s="1705"/>
      <c r="AF514" s="1705"/>
      <c r="AG514" s="1705"/>
      <c r="AH514" s="1705"/>
      <c r="AI514" s="1705"/>
      <c r="AJ514" s="1705"/>
      <c r="AK514" s="1695"/>
      <c r="AL514" s="1704">
        <v>0.75</v>
      </c>
      <c r="AM514" s="1704">
        <v>2.5</v>
      </c>
      <c r="AN514" s="1704">
        <v>0.75</v>
      </c>
      <c r="AO514" s="1704">
        <v>0.75</v>
      </c>
      <c r="AP514" s="1704">
        <v>0.75</v>
      </c>
      <c r="AQ514" s="1704">
        <v>2</v>
      </c>
      <c r="AR514" s="1704">
        <v>2.5</v>
      </c>
      <c r="AS514" s="1704">
        <v>0.75</v>
      </c>
      <c r="AT514" s="1704">
        <v>2.5</v>
      </c>
      <c r="AU514" s="1704"/>
      <c r="AV514" s="1704"/>
      <c r="AW514" s="1704"/>
      <c r="AX514" s="1704"/>
      <c r="AY514" s="1704"/>
      <c r="AZ514" s="1704"/>
      <c r="BA514" s="1704"/>
      <c r="BB514" s="1704"/>
      <c r="BC514" s="1695"/>
      <c r="BD514" s="1704">
        <v>10</v>
      </c>
      <c r="BE514" s="1704">
        <v>15</v>
      </c>
      <c r="BF514" s="1704">
        <v>10</v>
      </c>
      <c r="BG514" s="1704">
        <v>5</v>
      </c>
      <c r="BH514" s="1704">
        <v>5</v>
      </c>
      <c r="BI514" s="1704">
        <v>0.75</v>
      </c>
      <c r="BJ514" s="1704">
        <v>2.5</v>
      </c>
      <c r="BK514" s="1704">
        <v>2.5</v>
      </c>
      <c r="BL514" s="1704">
        <v>0.75</v>
      </c>
      <c r="BM514" s="1704"/>
      <c r="BN514" s="1704"/>
      <c r="BO514" s="1704"/>
      <c r="BP514" s="1704"/>
      <c r="BQ514" s="1704"/>
      <c r="BR514" s="1704"/>
      <c r="BS514" s="1704"/>
      <c r="BT514" s="1704"/>
      <c r="BU514" s="1695"/>
      <c r="BV514" s="1704">
        <v>0.2</v>
      </c>
      <c r="BW514" s="1704">
        <v>0.2</v>
      </c>
      <c r="BX514" s="1704">
        <v>0.75</v>
      </c>
      <c r="BY514" s="1704">
        <v>5</v>
      </c>
      <c r="BZ514" s="1302">
        <f t="shared" si="1232"/>
        <v>0.76250000000000018</v>
      </c>
      <c r="CA514" s="1302">
        <f t="shared" si="1233"/>
        <v>0.79285714285714248</v>
      </c>
      <c r="CB514" s="1302">
        <f t="shared" si="1234"/>
        <v>1.4285714285714286</v>
      </c>
      <c r="CC514" s="1303">
        <f t="shared" si="1235"/>
        <v>5.1071428571428568</v>
      </c>
      <c r="CD514" s="1362" t="str">
        <f t="shared" si="1536"/>
        <v/>
      </c>
      <c r="CE514" s="1363" t="str">
        <f t="shared" si="1582"/>
        <v/>
      </c>
      <c r="CF514" s="1364" t="str">
        <f t="shared" si="1582"/>
        <v/>
      </c>
      <c r="CG514" s="1364" t="str">
        <f t="shared" si="1582"/>
        <v/>
      </c>
      <c r="CH514" s="1364">
        <f t="shared" si="1582"/>
        <v>0.75</v>
      </c>
      <c r="CI514" s="1364">
        <f t="shared" si="1582"/>
        <v>0.75</v>
      </c>
      <c r="CJ514" s="1364">
        <f t="shared" si="1582"/>
        <v>0.75</v>
      </c>
      <c r="CK514" s="1365">
        <f t="shared" si="1582"/>
        <v>0.75</v>
      </c>
      <c r="CL514" s="1365">
        <f t="shared" si="1582"/>
        <v>0.75</v>
      </c>
      <c r="CM514" s="1365">
        <f t="shared" si="1582"/>
        <v>2</v>
      </c>
      <c r="CN514" s="1364">
        <f t="shared" si="1582"/>
        <v>2.5</v>
      </c>
      <c r="CO514" s="1364">
        <f t="shared" si="1582"/>
        <v>2.5</v>
      </c>
      <c r="CP514" s="1364">
        <f t="shared" si="1582"/>
        <v>2.5</v>
      </c>
      <c r="CQ514" s="1364" t="str">
        <f t="shared" si="1582"/>
        <v/>
      </c>
      <c r="CR514" s="1364" t="str">
        <f t="shared" si="1582"/>
        <v/>
      </c>
      <c r="CS514" s="1363" t="str">
        <f t="shared" si="1582"/>
        <v/>
      </c>
      <c r="CT514" s="1366" t="str">
        <f t="shared" si="1582"/>
        <v/>
      </c>
      <c r="CU514" s="1683" t="str">
        <f t="shared" si="1515"/>
        <v/>
      </c>
      <c r="CV514" s="1684" t="str">
        <f t="shared" si="1516"/>
        <v/>
      </c>
      <c r="CW514" s="1685" t="str">
        <f t="shared" si="1517"/>
        <v/>
      </c>
      <c r="CX514" s="1685" t="str">
        <f t="shared" si="1518"/>
        <v/>
      </c>
      <c r="CY514" s="1685">
        <f t="shared" si="1519"/>
        <v>0.75</v>
      </c>
      <c r="CZ514" s="1685">
        <f t="shared" si="1520"/>
        <v>0.75</v>
      </c>
      <c r="DA514" s="1685">
        <f t="shared" si="1521"/>
        <v>2.5</v>
      </c>
      <c r="DB514" s="1686">
        <f t="shared" si="1522"/>
        <v>2.5</v>
      </c>
      <c r="DC514" s="1686">
        <f t="shared" si="1523"/>
        <v>5</v>
      </c>
      <c r="DD514" s="1686">
        <f t="shared" si="1524"/>
        <v>5</v>
      </c>
      <c r="DE514" s="1685">
        <f t="shared" si="1525"/>
        <v>10</v>
      </c>
      <c r="DF514" s="1685">
        <f t="shared" si="1526"/>
        <v>10</v>
      </c>
      <c r="DG514" s="1685">
        <f t="shared" si="1527"/>
        <v>15</v>
      </c>
      <c r="DH514" s="1685" t="str">
        <f t="shared" si="1528"/>
        <v/>
      </c>
      <c r="DI514" s="1685" t="str">
        <f t="shared" si="1529"/>
        <v/>
      </c>
      <c r="DJ514" s="1684" t="str">
        <f t="shared" si="1530"/>
        <v/>
      </c>
      <c r="DK514" s="1683" t="str">
        <f t="shared" si="1531"/>
        <v/>
      </c>
      <c r="DL514" s="1687">
        <f t="shared" si="1532"/>
        <v>6</v>
      </c>
      <c r="DM514" s="1688">
        <f t="shared" si="1533"/>
        <v>9</v>
      </c>
      <c r="DN514" s="1688">
        <f t="shared" si="1534"/>
        <v>9</v>
      </c>
      <c r="DO514" s="1688">
        <f t="shared" si="1535"/>
        <v>9</v>
      </c>
      <c r="DP514" s="1689"/>
      <c r="DQ514" s="1690"/>
      <c r="DR514" s="1690"/>
      <c r="DS514" s="1690"/>
      <c r="DT514" s="1690"/>
      <c r="DU514" s="1690"/>
      <c r="DV514" s="1690"/>
      <c r="DW514" s="1690"/>
      <c r="DX514" s="1690"/>
      <c r="DY514" s="1691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4" t="str">
        <f t="shared" si="1536"/>
        <v/>
      </c>
      <c r="CE515" s="1325" t="str">
        <f t="shared" si="1582"/>
        <v/>
      </c>
      <c r="CF515" s="1326" t="str">
        <f t="shared" si="1582"/>
        <v/>
      </c>
      <c r="CG515" s="1326" t="str">
        <f t="shared" si="1582"/>
        <v/>
      </c>
      <c r="CH515" s="1326">
        <f t="shared" si="1582"/>
        <v>2</v>
      </c>
      <c r="CI515" s="1326">
        <f t="shared" si="1582"/>
        <v>9</v>
      </c>
      <c r="CJ515" s="1326">
        <f t="shared" si="1582"/>
        <v>12</v>
      </c>
      <c r="CK515" s="1327">
        <f t="shared" si="1582"/>
        <v>12</v>
      </c>
      <c r="CL515" s="1327">
        <f t="shared" si="1582"/>
        <v>24</v>
      </c>
      <c r="CM515" s="1327">
        <f t="shared" si="1582"/>
        <v>24</v>
      </c>
      <c r="CN515" s="1326">
        <f t="shared" si="1582"/>
        <v>24</v>
      </c>
      <c r="CO515" s="1326">
        <f t="shared" si="1582"/>
        <v>36</v>
      </c>
      <c r="CP515" s="1326">
        <f t="shared" si="1582"/>
        <v>48</v>
      </c>
      <c r="CQ515" s="1326" t="str">
        <f t="shared" si="1582"/>
        <v/>
      </c>
      <c r="CR515" s="1326" t="str">
        <f t="shared" si="1582"/>
        <v/>
      </c>
      <c r="CS515" s="1325" t="str">
        <f t="shared" si="1582"/>
        <v/>
      </c>
      <c r="CT515" s="1328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4">
        <f t="shared" si="1536"/>
        <v>9000</v>
      </c>
      <c r="CE516" s="1325">
        <f t="shared" si="1582"/>
        <v>9000</v>
      </c>
      <c r="CF516" s="1326">
        <f t="shared" si="1582"/>
        <v>9000</v>
      </c>
      <c r="CG516" s="1326">
        <f t="shared" si="1582"/>
        <v>9000</v>
      </c>
      <c r="CH516" s="1326">
        <f t="shared" si="1582"/>
        <v>9000</v>
      </c>
      <c r="CI516" s="1326">
        <f t="shared" si="1582"/>
        <v>9000</v>
      </c>
      <c r="CJ516" s="1326">
        <f t="shared" si="1582"/>
        <v>9000</v>
      </c>
      <c r="CK516" s="1327">
        <f t="shared" si="1582"/>
        <v>9000</v>
      </c>
      <c r="CL516" s="1327">
        <f t="shared" si="1582"/>
        <v>9000</v>
      </c>
      <c r="CM516" s="1327">
        <f t="shared" si="1582"/>
        <v>9000</v>
      </c>
      <c r="CN516" s="1326">
        <f t="shared" si="1582"/>
        <v>9000</v>
      </c>
      <c r="CO516" s="1326">
        <f t="shared" si="1582"/>
        <v>9000</v>
      </c>
      <c r="CP516" s="1326">
        <f t="shared" si="1582"/>
        <v>9000</v>
      </c>
      <c r="CQ516" s="1326">
        <f t="shared" si="1582"/>
        <v>9000</v>
      </c>
      <c r="CR516" s="1326">
        <f t="shared" si="1582"/>
        <v>9000</v>
      </c>
      <c r="CS516" s="1325">
        <f t="shared" si="1582"/>
        <v>9000</v>
      </c>
      <c r="CT516" s="1328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36"/>
        <v/>
      </c>
      <c r="CE517" s="1330" t="str">
        <f t="shared" si="1582"/>
        <v/>
      </c>
      <c r="CF517" s="1331" t="str">
        <f t="shared" si="1582"/>
        <v/>
      </c>
      <c r="CG517" s="1331" t="str">
        <f t="shared" si="1582"/>
        <v/>
      </c>
      <c r="CH517" s="1331">
        <f t="shared" si="1582"/>
        <v>4.8923679060665359E-3</v>
      </c>
      <c r="CI517" s="1331">
        <f t="shared" si="1582"/>
        <v>1.0567514677103719E-2</v>
      </c>
      <c r="CJ517" s="1331">
        <f t="shared" si="1582"/>
        <v>1.3209393346379649E-2</v>
      </c>
      <c r="CK517" s="1332">
        <f t="shared" si="1582"/>
        <v>2.3483365949119372E-2</v>
      </c>
      <c r="CL517" s="1332">
        <f t="shared" si="1582"/>
        <v>3.9628180039138941E-2</v>
      </c>
      <c r="CM517" s="1332">
        <f t="shared" si="1582"/>
        <v>4.2270058708414875E-2</v>
      </c>
      <c r="CN517" s="1331">
        <f t="shared" si="1582"/>
        <v>6.0385798154878385E-2</v>
      </c>
      <c r="CO517" s="1331">
        <f t="shared" si="1582"/>
        <v>7.0450097847358117E-2</v>
      </c>
      <c r="CP517" s="1331">
        <f t="shared" si="1582"/>
        <v>7.0450097847358117E-2</v>
      </c>
      <c r="CQ517" s="1331" t="str">
        <f t="shared" si="1582"/>
        <v/>
      </c>
      <c r="CR517" s="1331" t="str">
        <f t="shared" si="1582"/>
        <v/>
      </c>
      <c r="CS517" s="1330" t="str">
        <f t="shared" si="1582"/>
        <v/>
      </c>
      <c r="CT517" s="1333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2" customFormat="1" ht="15.75" customHeight="1">
      <c r="A518" s="1703" t="s">
        <v>273</v>
      </c>
      <c r="B518" s="1705"/>
      <c r="C518" s="1704">
        <v>12.5</v>
      </c>
      <c r="D518" s="1704">
        <v>2</v>
      </c>
      <c r="E518" s="1704">
        <v>15</v>
      </c>
      <c r="F518" s="1704">
        <v>10</v>
      </c>
      <c r="G518" s="1704"/>
      <c r="H518" s="1704"/>
      <c r="I518" s="1704">
        <v>5.7</v>
      </c>
      <c r="J518" s="1704">
        <v>50</v>
      </c>
      <c r="K518" s="1704"/>
      <c r="L518" s="1704"/>
      <c r="M518" s="1704"/>
      <c r="N518" s="1704"/>
      <c r="O518" s="1704"/>
      <c r="P518" s="1704"/>
      <c r="Q518" s="1704"/>
      <c r="R518" s="1704"/>
      <c r="S518" s="1695"/>
      <c r="T518" s="1704">
        <v>12.5</v>
      </c>
      <c r="U518" s="1704">
        <v>20</v>
      </c>
      <c r="V518" s="1704">
        <v>12.5</v>
      </c>
      <c r="W518" s="1704">
        <v>9.5</v>
      </c>
      <c r="X518" s="1704">
        <v>13</v>
      </c>
      <c r="Y518" s="1704">
        <v>5</v>
      </c>
      <c r="Z518" s="1704">
        <v>14.3</v>
      </c>
      <c r="AA518" s="1704">
        <v>4.8</v>
      </c>
      <c r="AB518" s="1704">
        <v>5</v>
      </c>
      <c r="AC518" s="1704"/>
      <c r="AD518" s="1704"/>
      <c r="AE518" s="1705"/>
      <c r="AF518" s="1705"/>
      <c r="AG518" s="1705"/>
      <c r="AH518" s="1704"/>
      <c r="AI518" s="1705"/>
      <c r="AJ518" s="1705"/>
      <c r="AK518" s="1695"/>
      <c r="AL518" s="1704">
        <v>9.33</v>
      </c>
      <c r="AM518" s="1704">
        <v>8</v>
      </c>
      <c r="AN518" s="1704">
        <v>13.3</v>
      </c>
      <c r="AO518" s="1704">
        <v>13.33</v>
      </c>
      <c r="AP518" s="1704">
        <v>16</v>
      </c>
      <c r="AQ518" s="1704">
        <v>8.5</v>
      </c>
      <c r="AR518" s="1704">
        <v>16</v>
      </c>
      <c r="AS518" s="1704">
        <v>13.33</v>
      </c>
      <c r="AT518" s="1704">
        <v>12</v>
      </c>
      <c r="AU518" s="1704"/>
      <c r="AV518" s="1704"/>
      <c r="AW518" s="1704"/>
      <c r="AX518" s="1704"/>
      <c r="AY518" s="1704"/>
      <c r="AZ518" s="1704"/>
      <c r="BA518" s="1704"/>
      <c r="BB518" s="1704"/>
      <c r="BC518" s="1695"/>
      <c r="BD518" s="1704">
        <v>6.2</v>
      </c>
      <c r="BE518" s="1704">
        <v>6</v>
      </c>
      <c r="BF518" s="1704">
        <v>12</v>
      </c>
      <c r="BG518" s="1704">
        <v>11</v>
      </c>
      <c r="BH518" s="1704">
        <v>5</v>
      </c>
      <c r="BI518" s="1704">
        <v>13.3</v>
      </c>
      <c r="BJ518" s="1704">
        <v>10</v>
      </c>
      <c r="BK518" s="1704">
        <v>7.2</v>
      </c>
      <c r="BL518" s="1704">
        <v>16</v>
      </c>
      <c r="BM518" s="1704"/>
      <c r="BN518" s="1704"/>
      <c r="BO518" s="1704"/>
      <c r="BP518" s="1704"/>
      <c r="BQ518" s="1704"/>
      <c r="BR518" s="1704"/>
      <c r="BS518" s="1704"/>
      <c r="BT518" s="1704"/>
      <c r="BU518" s="1695"/>
      <c r="BV518" s="1704">
        <v>13.3</v>
      </c>
      <c r="BW518" s="1704">
        <v>13.3</v>
      </c>
      <c r="BX518" s="1704">
        <v>13.3</v>
      </c>
      <c r="BY518" s="1704">
        <v>10</v>
      </c>
      <c r="BZ518" s="1302">
        <f t="shared" si="1232"/>
        <v>10.8</v>
      </c>
      <c r="CA518" s="1302">
        <f t="shared" si="1233"/>
        <v>10.257142857142856</v>
      </c>
      <c r="CB518" s="1302">
        <f t="shared" si="1234"/>
        <v>12.255714285714287</v>
      </c>
      <c r="CC518" s="1303">
        <f t="shared" si="1235"/>
        <v>9.3857142857142861</v>
      </c>
      <c r="CD518" s="1362" t="str">
        <f t="shared" si="1536"/>
        <v/>
      </c>
      <c r="CE518" s="1363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96"/>
        <v/>
      </c>
      <c r="CG518" s="1364" t="str">
        <f t="shared" si="1596"/>
        <v/>
      </c>
      <c r="CH518" s="1364">
        <f t="shared" si="1596"/>
        <v>8</v>
      </c>
      <c r="CI518" s="1364">
        <f t="shared" si="1596"/>
        <v>8.5</v>
      </c>
      <c r="CJ518" s="1364">
        <f t="shared" si="1596"/>
        <v>9.33</v>
      </c>
      <c r="CK518" s="1365">
        <f t="shared" si="1596"/>
        <v>12</v>
      </c>
      <c r="CL518" s="1365">
        <f t="shared" si="1596"/>
        <v>13.3</v>
      </c>
      <c r="CM518" s="1365">
        <f t="shared" si="1596"/>
        <v>13.33</v>
      </c>
      <c r="CN518" s="1364">
        <f t="shared" si="1596"/>
        <v>13.33</v>
      </c>
      <c r="CO518" s="1364">
        <f t="shared" si="1596"/>
        <v>16</v>
      </c>
      <c r="CP518" s="1364">
        <f t="shared" si="1596"/>
        <v>16</v>
      </c>
      <c r="CQ518" s="1364" t="str">
        <f t="shared" si="1596"/>
        <v/>
      </c>
      <c r="CR518" s="1364" t="str">
        <f t="shared" si="1596"/>
        <v/>
      </c>
      <c r="CS518" s="1363" t="str">
        <f t="shared" si="1596"/>
        <v/>
      </c>
      <c r="CT518" s="1366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3" t="str">
        <f t="shared" si="1515"/>
        <v/>
      </c>
      <c r="CV518" s="1684" t="str">
        <f t="shared" si="1516"/>
        <v/>
      </c>
      <c r="CW518" s="1685" t="str">
        <f t="shared" si="1517"/>
        <v/>
      </c>
      <c r="CX518" s="1685" t="str">
        <f t="shared" si="1518"/>
        <v/>
      </c>
      <c r="CY518" s="1685">
        <f t="shared" si="1519"/>
        <v>5</v>
      </c>
      <c r="CZ518" s="1685">
        <f t="shared" si="1520"/>
        <v>6</v>
      </c>
      <c r="DA518" s="1685">
        <f t="shared" si="1521"/>
        <v>6.2</v>
      </c>
      <c r="DB518" s="1686">
        <f t="shared" si="1522"/>
        <v>7.2</v>
      </c>
      <c r="DC518" s="1686">
        <f t="shared" si="1523"/>
        <v>10</v>
      </c>
      <c r="DD518" s="1686">
        <f t="shared" si="1524"/>
        <v>11</v>
      </c>
      <c r="DE518" s="1685">
        <f t="shared" si="1525"/>
        <v>12</v>
      </c>
      <c r="DF518" s="1685">
        <f t="shared" si="1526"/>
        <v>13.3</v>
      </c>
      <c r="DG518" s="1685">
        <f t="shared" si="1527"/>
        <v>16</v>
      </c>
      <c r="DH518" s="1685" t="str">
        <f t="shared" si="1528"/>
        <v/>
      </c>
      <c r="DI518" s="1685" t="str">
        <f t="shared" si="1529"/>
        <v/>
      </c>
      <c r="DJ518" s="1684" t="str">
        <f t="shared" si="1530"/>
        <v/>
      </c>
      <c r="DK518" s="1683" t="str">
        <f t="shared" si="1531"/>
        <v/>
      </c>
      <c r="DL518" s="1687">
        <f t="shared" si="1532"/>
        <v>6</v>
      </c>
      <c r="DM518" s="1688">
        <f t="shared" si="1533"/>
        <v>9</v>
      </c>
      <c r="DN518" s="1688">
        <f t="shared" si="1534"/>
        <v>9</v>
      </c>
      <c r="DO518" s="1688">
        <f t="shared" si="1535"/>
        <v>9</v>
      </c>
      <c r="DP518" s="1689"/>
      <c r="DQ518" s="1690"/>
      <c r="DR518" s="1690"/>
      <c r="DS518" s="1690"/>
      <c r="DT518" s="1690"/>
      <c r="DU518" s="1690"/>
      <c r="DV518" s="1690"/>
      <c r="DW518" s="1690"/>
      <c r="DX518" s="1690"/>
      <c r="DY518" s="1691"/>
    </row>
    <row r="519" spans="1:129" s="472" customFormat="1" ht="15.75" customHeight="1">
      <c r="A519" s="634" t="s">
        <v>271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4" t="str">
        <f t="shared" si="1536"/>
        <v/>
      </c>
      <c r="CE519" s="1325" t="str">
        <f t="shared" si="1597"/>
        <v/>
      </c>
      <c r="CF519" s="1326" t="str">
        <f t="shared" si="1597"/>
        <v/>
      </c>
      <c r="CG519" s="1326" t="str">
        <f t="shared" si="1597"/>
        <v/>
      </c>
      <c r="CH519" s="1326">
        <f t="shared" si="1597"/>
        <v>80</v>
      </c>
      <c r="CI519" s="1326">
        <f t="shared" si="1597"/>
        <v>119.7</v>
      </c>
      <c r="CJ519" s="1326">
        <f t="shared" si="1597"/>
        <v>144</v>
      </c>
      <c r="CK519" s="1327">
        <f t="shared" si="1597"/>
        <v>153</v>
      </c>
      <c r="CL519" s="1327">
        <f t="shared" si="1597"/>
        <v>239.94</v>
      </c>
      <c r="CM519" s="1327">
        <f t="shared" si="1597"/>
        <v>251.91</v>
      </c>
      <c r="CN519" s="1326">
        <f t="shared" si="1597"/>
        <v>479.88</v>
      </c>
      <c r="CO519" s="1326">
        <f t="shared" si="1597"/>
        <v>480</v>
      </c>
      <c r="CP519" s="1326">
        <f t="shared" si="1597"/>
        <v>720</v>
      </c>
      <c r="CQ519" s="1326" t="str">
        <f t="shared" si="1597"/>
        <v/>
      </c>
      <c r="CR519" s="1326" t="str">
        <f t="shared" si="1597"/>
        <v/>
      </c>
      <c r="CS519" s="1325" t="str">
        <f t="shared" si="1597"/>
        <v/>
      </c>
      <c r="CT519" s="1328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2" customFormat="1" ht="15.75" customHeight="1">
      <c r="A520" s="1774" t="s">
        <v>276</v>
      </c>
      <c r="B520" s="1723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4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3"/>
      <c r="AG520" s="758"/>
      <c r="AH520" s="758"/>
      <c r="AI520" s="1723"/>
      <c r="AJ520" s="758"/>
      <c r="AK520" s="1694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4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4"/>
      <c r="BV520" s="758"/>
      <c r="BW520" s="758"/>
      <c r="BX520" s="758"/>
      <c r="BY520" s="758">
        <v>0.5</v>
      </c>
      <c r="BZ520" s="1302" t="str">
        <f t="shared" ref="BZ520:BZ525" si="1602">IF(DL520&lt;3,"",(SUM(B520:R520)-MIN(B520:R520)-MAX(B520:R520))/(DL520-2))</f>
        <v/>
      </c>
      <c r="CA520" s="1302" t="str">
        <f t="shared" ref="CA520:CA525" si="1603">IF(DM520&lt;3,"",(SUM(T520:AJ520)-MIN(T520:AJ520)-MAX(T520:AJ520))/(DM520-2))</f>
        <v/>
      </c>
      <c r="CB520" s="1302" t="str">
        <f t="shared" ref="CB520:CB525" si="1604">IF(DN520&lt;3,"",(SUM(AL520:BB520)-MIN(AL520:BB520)-MAX(AL520:BB520))/(DN520-2))</f>
        <v/>
      </c>
      <c r="CC520" s="1303">
        <f t="shared" ref="CC520:CC525" si="1605">IF(DO520&lt;3,"",(SUM(BD520:BT520)-MIN(BD520:BT520)-MAX(BD520:BT520))/(DO520-2))</f>
        <v>0.5</v>
      </c>
      <c r="CD520" s="1362" t="str">
        <f t="shared" si="1536"/>
        <v/>
      </c>
      <c r="CE520" s="1363" t="str">
        <f t="shared" si="1597"/>
        <v/>
      </c>
      <c r="CF520" s="1364" t="str">
        <f t="shared" si="1597"/>
        <v/>
      </c>
      <c r="CG520" s="1364" t="str">
        <f t="shared" si="1597"/>
        <v/>
      </c>
      <c r="CH520" s="1364" t="str">
        <f t="shared" si="1597"/>
        <v/>
      </c>
      <c r="CI520" s="1364" t="str">
        <f t="shared" si="1597"/>
        <v/>
      </c>
      <c r="CJ520" s="1364" t="str">
        <f t="shared" si="1597"/>
        <v/>
      </c>
      <c r="CK520" s="1365" t="str">
        <f t="shared" si="1597"/>
        <v/>
      </c>
      <c r="CL520" s="1365">
        <f t="shared" si="1597"/>
        <v>0.03</v>
      </c>
      <c r="CM520" s="1365">
        <f t="shared" si="1597"/>
        <v>2.5</v>
      </c>
      <c r="CN520" s="1364" t="str">
        <f t="shared" si="1597"/>
        <v/>
      </c>
      <c r="CO520" s="1364" t="str">
        <f t="shared" si="1597"/>
        <v/>
      </c>
      <c r="CP520" s="1364" t="str">
        <f t="shared" si="1597"/>
        <v/>
      </c>
      <c r="CQ520" s="1364" t="str">
        <f t="shared" si="1597"/>
        <v/>
      </c>
      <c r="CR520" s="1364" t="str">
        <f t="shared" si="1597"/>
        <v/>
      </c>
      <c r="CS520" s="1363" t="str">
        <f t="shared" si="1597"/>
        <v/>
      </c>
      <c r="CT520" s="1366" t="str">
        <f t="shared" si="1597"/>
        <v/>
      </c>
      <c r="CU520" s="1683" t="str">
        <f t="shared" si="1515"/>
        <v/>
      </c>
      <c r="CV520" s="1684" t="str">
        <f t="shared" si="1516"/>
        <v/>
      </c>
      <c r="CW520" s="1685" t="str">
        <f t="shared" si="1517"/>
        <v/>
      </c>
      <c r="CX520" s="1685" t="str">
        <f t="shared" si="1518"/>
        <v/>
      </c>
      <c r="CY520" s="1685" t="str">
        <f t="shared" si="1519"/>
        <v/>
      </c>
      <c r="CZ520" s="1685" t="str">
        <f t="shared" si="1520"/>
        <v/>
      </c>
      <c r="DA520" s="1685" t="str">
        <f t="shared" si="1521"/>
        <v/>
      </c>
      <c r="DB520" s="1686">
        <f t="shared" si="1522"/>
        <v>0.5</v>
      </c>
      <c r="DC520" s="1686">
        <f t="shared" si="1523"/>
        <v>0.5</v>
      </c>
      <c r="DD520" s="1686">
        <f t="shared" si="1524"/>
        <v>4</v>
      </c>
      <c r="DE520" s="1685" t="str">
        <f t="shared" si="1525"/>
        <v/>
      </c>
      <c r="DF520" s="1685" t="str">
        <f t="shared" si="1526"/>
        <v/>
      </c>
      <c r="DG520" s="1685" t="str">
        <f t="shared" si="1527"/>
        <v/>
      </c>
      <c r="DH520" s="1685" t="str">
        <f t="shared" si="1528"/>
        <v/>
      </c>
      <c r="DI520" s="1685" t="str">
        <f t="shared" si="1529"/>
        <v/>
      </c>
      <c r="DJ520" s="1684" t="str">
        <f t="shared" si="1530"/>
        <v/>
      </c>
      <c r="DK520" s="1683" t="str">
        <f t="shared" si="1531"/>
        <v/>
      </c>
      <c r="DL520" s="1687">
        <f t="shared" ref="DL520:DL525" si="1606">COUNT(B520:R520)</f>
        <v>0</v>
      </c>
      <c r="DM520" s="1688">
        <f t="shared" ref="DM520:DM525" si="1607">COUNT(T520:AJ520)</f>
        <v>0</v>
      </c>
      <c r="DN520" s="1688">
        <f t="shared" ref="DN520:DN525" si="1608">COUNT(AL520:BB520)</f>
        <v>2</v>
      </c>
      <c r="DO520" s="1688">
        <f t="shared" ref="DO520:DO525" si="1609">COUNT(BD520:BT520)</f>
        <v>3</v>
      </c>
      <c r="DP520" s="1689"/>
      <c r="DQ520" s="1690"/>
      <c r="DR520" s="1690"/>
      <c r="DS520" s="1690"/>
      <c r="DT520" s="1690"/>
      <c r="DU520" s="1690"/>
      <c r="DV520" s="1690"/>
      <c r="DW520" s="1690"/>
      <c r="DX520" s="1690"/>
      <c r="DY520" s="1691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4" t="str">
        <f t="shared" si="1536"/>
        <v/>
      </c>
      <c r="CE521" s="1325" t="str">
        <f t="shared" si="1597"/>
        <v/>
      </c>
      <c r="CF521" s="1326" t="str">
        <f t="shared" si="1597"/>
        <v/>
      </c>
      <c r="CG521" s="1326" t="str">
        <f t="shared" si="1597"/>
        <v/>
      </c>
      <c r="CH521" s="1326" t="str">
        <f t="shared" si="1597"/>
        <v/>
      </c>
      <c r="CI521" s="1326" t="str">
        <f t="shared" si="1597"/>
        <v/>
      </c>
      <c r="CJ521" s="1326" t="str">
        <f t="shared" si="1597"/>
        <v/>
      </c>
      <c r="CK521" s="1327" t="str">
        <f t="shared" si="1597"/>
        <v/>
      </c>
      <c r="CL521" s="1327">
        <f t="shared" si="1597"/>
        <v>10</v>
      </c>
      <c r="CM521" s="1327">
        <f t="shared" si="1597"/>
        <v>144</v>
      </c>
      <c r="CN521" s="1326" t="str">
        <f t="shared" si="1597"/>
        <v/>
      </c>
      <c r="CO521" s="1326" t="str">
        <f t="shared" si="1597"/>
        <v/>
      </c>
      <c r="CP521" s="1326" t="str">
        <f t="shared" si="1597"/>
        <v/>
      </c>
      <c r="CQ521" s="1326" t="str">
        <f t="shared" si="1597"/>
        <v/>
      </c>
      <c r="CR521" s="1326" t="str">
        <f t="shared" si="1597"/>
        <v/>
      </c>
      <c r="CS521" s="1325" t="str">
        <f t="shared" si="1597"/>
        <v/>
      </c>
      <c r="CT521" s="1328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4">
        <f t="shared" si="1536"/>
        <v>640</v>
      </c>
      <c r="CE522" s="1325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14"/>
        <v>640</v>
      </c>
      <c r="CG522" s="1326">
        <f t="shared" si="1614"/>
        <v>640</v>
      </c>
      <c r="CH522" s="1326">
        <f t="shared" si="1614"/>
        <v>640</v>
      </c>
      <c r="CI522" s="1326">
        <f t="shared" si="1614"/>
        <v>640</v>
      </c>
      <c r="CJ522" s="1326">
        <f t="shared" si="1614"/>
        <v>640</v>
      </c>
      <c r="CK522" s="1327">
        <f t="shared" si="1614"/>
        <v>640</v>
      </c>
      <c r="CL522" s="1327">
        <f t="shared" si="1614"/>
        <v>640</v>
      </c>
      <c r="CM522" s="1327">
        <f t="shared" si="1614"/>
        <v>640</v>
      </c>
      <c r="CN522" s="1326">
        <f t="shared" si="1614"/>
        <v>640</v>
      </c>
      <c r="CO522" s="1326">
        <f t="shared" si="1614"/>
        <v>640</v>
      </c>
      <c r="CP522" s="1326">
        <f t="shared" si="1614"/>
        <v>640</v>
      </c>
      <c r="CQ522" s="1326">
        <f t="shared" si="1614"/>
        <v>640</v>
      </c>
      <c r="CR522" s="1326">
        <f t="shared" si="1614"/>
        <v>640</v>
      </c>
      <c r="CS522" s="1325">
        <f t="shared" si="1614"/>
        <v>640</v>
      </c>
      <c r="CT522" s="1328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29" t="str">
        <f t="shared" si="1536"/>
        <v/>
      </c>
      <c r="CE523" s="1330" t="str">
        <f t="shared" si="1614"/>
        <v/>
      </c>
      <c r="CF523" s="1331" t="str">
        <f t="shared" si="1614"/>
        <v/>
      </c>
      <c r="CG523" s="1331" t="str">
        <f t="shared" si="1614"/>
        <v/>
      </c>
      <c r="CH523" s="1331" t="str">
        <f t="shared" si="1614"/>
        <v/>
      </c>
      <c r="CI523" s="1331" t="str">
        <f t="shared" si="1614"/>
        <v/>
      </c>
      <c r="CJ523" s="1331" t="str">
        <f t="shared" si="1614"/>
        <v/>
      </c>
      <c r="CK523" s="1332" t="str">
        <f t="shared" si="1614"/>
        <v/>
      </c>
      <c r="CL523" s="1332">
        <f t="shared" si="1614"/>
        <v>7.214090019569472E-4</v>
      </c>
      <c r="CM523" s="1332">
        <f t="shared" si="1614"/>
        <v>2.6092628832354858E-3</v>
      </c>
      <c r="CN523" s="1331" t="str">
        <f t="shared" si="1614"/>
        <v/>
      </c>
      <c r="CO523" s="1331" t="str">
        <f t="shared" si="1614"/>
        <v/>
      </c>
      <c r="CP523" s="1331" t="str">
        <f t="shared" si="1614"/>
        <v/>
      </c>
      <c r="CQ523" s="1331" t="str">
        <f t="shared" si="1614"/>
        <v/>
      </c>
      <c r="CR523" s="1331" t="str">
        <f t="shared" si="1614"/>
        <v/>
      </c>
      <c r="CS523" s="1330" t="str">
        <f t="shared" si="1614"/>
        <v/>
      </c>
      <c r="CT523" s="1333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2" customFormat="1" ht="15.75" customHeight="1">
      <c r="A524" s="1703" t="s">
        <v>273</v>
      </c>
      <c r="B524" s="1723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0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3"/>
      <c r="AG524" s="758"/>
      <c r="AH524" s="758"/>
      <c r="AI524" s="758"/>
      <c r="AJ524" s="758"/>
      <c r="AK524" s="1700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0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0"/>
      <c r="BV524" s="758"/>
      <c r="BW524" s="758"/>
      <c r="BX524" s="758"/>
      <c r="BY524" s="758">
        <v>22</v>
      </c>
      <c r="BZ524" s="1302" t="str">
        <f t="shared" si="1602"/>
        <v/>
      </c>
      <c r="CA524" s="1302" t="str">
        <f t="shared" si="1603"/>
        <v/>
      </c>
      <c r="CB524" s="1302" t="str">
        <f t="shared" si="1604"/>
        <v/>
      </c>
      <c r="CC524" s="1303">
        <f t="shared" si="1605"/>
        <v>22</v>
      </c>
      <c r="CD524" s="1362" t="str">
        <f t="shared" si="1536"/>
        <v/>
      </c>
      <c r="CE524" s="1363" t="str">
        <f t="shared" si="1614"/>
        <v/>
      </c>
      <c r="CF524" s="1364" t="str">
        <f t="shared" si="1614"/>
        <v/>
      </c>
      <c r="CG524" s="1364" t="str">
        <f t="shared" si="1614"/>
        <v/>
      </c>
      <c r="CH524" s="1364" t="str">
        <f t="shared" si="1614"/>
        <v/>
      </c>
      <c r="CI524" s="1364" t="str">
        <f t="shared" si="1614"/>
        <v/>
      </c>
      <c r="CJ524" s="1364" t="str">
        <f t="shared" si="1614"/>
        <v/>
      </c>
      <c r="CK524" s="1365" t="str">
        <f t="shared" si="1614"/>
        <v/>
      </c>
      <c r="CL524" s="1365">
        <f t="shared" si="1614"/>
        <v>2</v>
      </c>
      <c r="CM524" s="1365">
        <f t="shared" si="1614"/>
        <v>33.33</v>
      </c>
      <c r="CN524" s="1364" t="str">
        <f t="shared" si="1614"/>
        <v/>
      </c>
      <c r="CO524" s="1364" t="str">
        <f t="shared" si="1614"/>
        <v/>
      </c>
      <c r="CP524" s="1364" t="str">
        <f t="shared" si="1614"/>
        <v/>
      </c>
      <c r="CQ524" s="1364" t="str">
        <f t="shared" si="1614"/>
        <v/>
      </c>
      <c r="CR524" s="1364" t="str">
        <f t="shared" si="1614"/>
        <v/>
      </c>
      <c r="CS524" s="1363" t="str">
        <f t="shared" si="1614"/>
        <v/>
      </c>
      <c r="CT524" s="1366" t="str">
        <f t="shared" si="1614"/>
        <v/>
      </c>
      <c r="CU524" s="1683" t="str">
        <f t="shared" si="1515"/>
        <v/>
      </c>
      <c r="CV524" s="1684" t="str">
        <f t="shared" si="1516"/>
        <v/>
      </c>
      <c r="CW524" s="1685" t="str">
        <f t="shared" si="1517"/>
        <v/>
      </c>
      <c r="CX524" s="1685" t="str">
        <f t="shared" si="1518"/>
        <v/>
      </c>
      <c r="CY524" s="1685" t="str">
        <f t="shared" si="1519"/>
        <v/>
      </c>
      <c r="CZ524" s="1685" t="str">
        <f t="shared" si="1520"/>
        <v/>
      </c>
      <c r="DA524" s="1685" t="str">
        <f t="shared" si="1521"/>
        <v/>
      </c>
      <c r="DB524" s="1686">
        <f t="shared" si="1522"/>
        <v>4</v>
      </c>
      <c r="DC524" s="1686">
        <f t="shared" si="1523"/>
        <v>22</v>
      </c>
      <c r="DD524" s="1686">
        <f t="shared" si="1524"/>
        <v>24</v>
      </c>
      <c r="DE524" s="1685" t="str">
        <f t="shared" si="1525"/>
        <v/>
      </c>
      <c r="DF524" s="1685" t="str">
        <f t="shared" si="1526"/>
        <v/>
      </c>
      <c r="DG524" s="1685" t="str">
        <f t="shared" si="1527"/>
        <v/>
      </c>
      <c r="DH524" s="1685" t="str">
        <f t="shared" si="1528"/>
        <v/>
      </c>
      <c r="DI524" s="1685" t="str">
        <f t="shared" si="1529"/>
        <v/>
      </c>
      <c r="DJ524" s="1684" t="str">
        <f t="shared" si="1530"/>
        <v/>
      </c>
      <c r="DK524" s="1683" t="str">
        <f t="shared" si="1531"/>
        <v/>
      </c>
      <c r="DL524" s="1687">
        <f t="shared" si="1606"/>
        <v>0</v>
      </c>
      <c r="DM524" s="1688">
        <f t="shared" si="1607"/>
        <v>0</v>
      </c>
      <c r="DN524" s="1688">
        <f t="shared" si="1608"/>
        <v>2</v>
      </c>
      <c r="DO524" s="1688">
        <f t="shared" si="1609"/>
        <v>3</v>
      </c>
      <c r="DP524" s="1689"/>
      <c r="DQ524" s="1690"/>
      <c r="DR524" s="1690"/>
      <c r="DS524" s="1690"/>
      <c r="DT524" s="1690"/>
      <c r="DU524" s="1690"/>
      <c r="DV524" s="1690"/>
      <c r="DW524" s="1690"/>
      <c r="DX524" s="1690"/>
      <c r="DY524" s="1691"/>
    </row>
    <row r="525" spans="1:129" s="472" customFormat="1" ht="15.75" customHeight="1">
      <c r="A525" s="634" t="s">
        <v>271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4" t="str">
        <f t="shared" si="1536"/>
        <v/>
      </c>
      <c r="CE525" s="1325" t="str">
        <f t="shared" si="1614"/>
        <v/>
      </c>
      <c r="CF525" s="1326" t="str">
        <f t="shared" si="1614"/>
        <v/>
      </c>
      <c r="CG525" s="1326" t="str">
        <f t="shared" si="1614"/>
        <v/>
      </c>
      <c r="CH525" s="1326" t="str">
        <f t="shared" si="1614"/>
        <v/>
      </c>
      <c r="CI525" s="1326" t="str">
        <f t="shared" si="1614"/>
        <v/>
      </c>
      <c r="CJ525" s="1326" t="str">
        <f t="shared" si="1614"/>
        <v/>
      </c>
      <c r="CK525" s="1327" t="str">
        <f t="shared" si="1614"/>
        <v/>
      </c>
      <c r="CL525" s="1327">
        <f t="shared" si="1614"/>
        <v>50</v>
      </c>
      <c r="CM525" s="1327">
        <f t="shared" si="1614"/>
        <v>143.98560000000001</v>
      </c>
      <c r="CN525" s="1326" t="str">
        <f t="shared" si="1614"/>
        <v/>
      </c>
      <c r="CO525" s="1326" t="str">
        <f t="shared" si="1614"/>
        <v/>
      </c>
      <c r="CP525" s="1326" t="str">
        <f t="shared" si="1614"/>
        <v/>
      </c>
      <c r="CQ525" s="1326" t="str">
        <f t="shared" si="1614"/>
        <v/>
      </c>
      <c r="CR525" s="1326" t="str">
        <f t="shared" si="1614"/>
        <v/>
      </c>
      <c r="CS525" s="1325" t="str">
        <f t="shared" si="1614"/>
        <v/>
      </c>
      <c r="CT525" s="1328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09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97"/>
        <v/>
      </c>
      <c r="CF527" s="1326" t="str">
        <f t="shared" si="1597"/>
        <v/>
      </c>
      <c r="CG527" s="1326" t="str">
        <f t="shared" si="1597"/>
        <v/>
      </c>
      <c r="CH527" s="1326" t="str">
        <f t="shared" si="1597"/>
        <v/>
      </c>
      <c r="CI527" s="1326" t="str">
        <f t="shared" si="1597"/>
        <v/>
      </c>
      <c r="CJ527" s="1326" t="str">
        <f t="shared" si="1597"/>
        <v/>
      </c>
      <c r="CK527" s="1327" t="str">
        <f t="shared" si="1597"/>
        <v/>
      </c>
      <c r="CL527" s="1327" t="str">
        <f t="shared" si="1597"/>
        <v/>
      </c>
      <c r="CM527" s="1327" t="str">
        <f t="shared" si="1597"/>
        <v/>
      </c>
      <c r="CN527" s="1326" t="str">
        <f t="shared" si="1597"/>
        <v/>
      </c>
      <c r="CO527" s="1326" t="str">
        <f t="shared" si="1597"/>
        <v/>
      </c>
      <c r="CP527" s="1326" t="str">
        <f t="shared" si="1597"/>
        <v/>
      </c>
      <c r="CQ527" s="1326" t="str">
        <f t="shared" si="1597"/>
        <v/>
      </c>
      <c r="CR527" s="1326" t="str">
        <f t="shared" si="1597"/>
        <v/>
      </c>
      <c r="CS527" s="1325" t="str">
        <f t="shared" si="1597"/>
        <v/>
      </c>
      <c r="CT527" s="1328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97"/>
        <v>1580</v>
      </c>
      <c r="CF528" s="1326">
        <f t="shared" si="1597"/>
        <v>1580</v>
      </c>
      <c r="CG528" s="1326">
        <f t="shared" si="1597"/>
        <v>1580</v>
      </c>
      <c r="CH528" s="1326">
        <f t="shared" si="1597"/>
        <v>1580</v>
      </c>
      <c r="CI528" s="1326">
        <f t="shared" si="1597"/>
        <v>1580</v>
      </c>
      <c r="CJ528" s="1326">
        <f t="shared" si="1597"/>
        <v>1580</v>
      </c>
      <c r="CK528" s="1327">
        <f t="shared" si="1597"/>
        <v>1580</v>
      </c>
      <c r="CL528" s="1327">
        <f t="shared" si="1597"/>
        <v>1580</v>
      </c>
      <c r="CM528" s="1327">
        <f t="shared" si="1597"/>
        <v>1580</v>
      </c>
      <c r="CN528" s="1326">
        <f t="shared" si="1597"/>
        <v>1580</v>
      </c>
      <c r="CO528" s="1326">
        <f t="shared" si="1597"/>
        <v>1580</v>
      </c>
      <c r="CP528" s="1326">
        <f t="shared" si="1597"/>
        <v>1580</v>
      </c>
      <c r="CQ528" s="1326">
        <f t="shared" si="1597"/>
        <v>1580</v>
      </c>
      <c r="CR528" s="1326">
        <f t="shared" si="1597"/>
        <v>1580</v>
      </c>
      <c r="CS528" s="1325">
        <f t="shared" si="1597"/>
        <v>1580</v>
      </c>
      <c r="CT528" s="1328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97"/>
        <v/>
      </c>
      <c r="CF529" s="1331" t="str">
        <f t="shared" si="1597"/>
        <v/>
      </c>
      <c r="CG529" s="1331" t="str">
        <f t="shared" si="1597"/>
        <v/>
      </c>
      <c r="CH529" s="1331" t="str">
        <f t="shared" si="1597"/>
        <v/>
      </c>
      <c r="CI529" s="1331" t="str">
        <f t="shared" si="1597"/>
        <v/>
      </c>
      <c r="CJ529" s="1331" t="str">
        <f t="shared" si="1597"/>
        <v/>
      </c>
      <c r="CK529" s="1332" t="str">
        <f t="shared" si="1597"/>
        <v/>
      </c>
      <c r="CL529" s="1332" t="str">
        <f t="shared" si="1597"/>
        <v/>
      </c>
      <c r="CM529" s="1332" t="str">
        <f t="shared" si="1597"/>
        <v/>
      </c>
      <c r="CN529" s="1331" t="str">
        <f t="shared" si="1597"/>
        <v/>
      </c>
      <c r="CO529" s="1331" t="str">
        <f t="shared" si="1597"/>
        <v/>
      </c>
      <c r="CP529" s="1331" t="str">
        <f t="shared" si="1597"/>
        <v/>
      </c>
      <c r="CQ529" s="1331" t="str">
        <f t="shared" si="1597"/>
        <v/>
      </c>
      <c r="CR529" s="1331" t="str">
        <f t="shared" si="1597"/>
        <v/>
      </c>
      <c r="CS529" s="1330" t="str">
        <f t="shared" si="1597"/>
        <v/>
      </c>
      <c r="CT529" s="1333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97"/>
        <v/>
      </c>
      <c r="CF530" s="1326" t="str">
        <f t="shared" si="1597"/>
        <v/>
      </c>
      <c r="CG530" s="1326" t="str">
        <f t="shared" si="1597"/>
        <v/>
      </c>
      <c r="CH530" s="1326" t="str">
        <f t="shared" si="1597"/>
        <v/>
      </c>
      <c r="CI530" s="1326" t="str">
        <f t="shared" si="1597"/>
        <v/>
      </c>
      <c r="CJ530" s="1326" t="str">
        <f t="shared" si="1597"/>
        <v/>
      </c>
      <c r="CK530" s="1327" t="str">
        <f t="shared" si="1597"/>
        <v/>
      </c>
      <c r="CL530" s="1327" t="str">
        <f t="shared" si="1597"/>
        <v/>
      </c>
      <c r="CM530" s="1327" t="str">
        <f t="shared" si="1597"/>
        <v/>
      </c>
      <c r="CN530" s="1326" t="str">
        <f t="shared" si="1597"/>
        <v/>
      </c>
      <c r="CO530" s="1326" t="str">
        <f t="shared" si="1597"/>
        <v/>
      </c>
      <c r="CP530" s="1326" t="str">
        <f t="shared" si="1597"/>
        <v/>
      </c>
      <c r="CQ530" s="1326" t="str">
        <f t="shared" si="1597"/>
        <v/>
      </c>
      <c r="CR530" s="1326" t="str">
        <f t="shared" si="1597"/>
        <v/>
      </c>
      <c r="CS530" s="1325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39"/>
        <v/>
      </c>
      <c r="CF531" s="1326" t="str">
        <f t="shared" si="1639"/>
        <v/>
      </c>
      <c r="CG531" s="1326" t="str">
        <f t="shared" si="1639"/>
        <v/>
      </c>
      <c r="CH531" s="1326" t="str">
        <f t="shared" si="1639"/>
        <v/>
      </c>
      <c r="CI531" s="1326" t="str">
        <f t="shared" si="1639"/>
        <v/>
      </c>
      <c r="CJ531" s="1326" t="str">
        <f t="shared" si="1639"/>
        <v/>
      </c>
      <c r="CK531" s="1327" t="str">
        <f t="shared" si="1639"/>
        <v/>
      </c>
      <c r="CL531" s="1327" t="str">
        <f t="shared" si="1639"/>
        <v/>
      </c>
      <c r="CM531" s="1327" t="str">
        <f t="shared" si="1639"/>
        <v/>
      </c>
      <c r="CN531" s="1326" t="str">
        <f t="shared" si="1639"/>
        <v/>
      </c>
      <c r="CO531" s="1326" t="str">
        <f t="shared" si="1639"/>
        <v/>
      </c>
      <c r="CP531" s="1326" t="str">
        <f t="shared" si="1639"/>
        <v/>
      </c>
      <c r="CQ531" s="1326" t="str">
        <f t="shared" si="1639"/>
        <v/>
      </c>
      <c r="CR531" s="1326" t="str">
        <f t="shared" si="1639"/>
        <v/>
      </c>
      <c r="CS531" s="1325" t="str">
        <f t="shared" si="1639"/>
        <v/>
      </c>
      <c r="CT531" s="1328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09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4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39"/>
        <v/>
      </c>
      <c r="CF533" s="1326" t="str">
        <f t="shared" si="1639"/>
        <v/>
      </c>
      <c r="CG533" s="1326" t="str">
        <f t="shared" si="1639"/>
        <v/>
      </c>
      <c r="CH533" s="1326" t="str">
        <f t="shared" si="1639"/>
        <v/>
      </c>
      <c r="CI533" s="1326" t="str">
        <f t="shared" si="1639"/>
        <v/>
      </c>
      <c r="CJ533" s="1326" t="str">
        <f t="shared" si="1639"/>
        <v/>
      </c>
      <c r="CK533" s="1327">
        <f t="shared" si="1639"/>
        <v>2</v>
      </c>
      <c r="CL533" s="1327">
        <f t="shared" si="1639"/>
        <v>12</v>
      </c>
      <c r="CM533" s="1327">
        <f t="shared" si="1639"/>
        <v>20</v>
      </c>
      <c r="CN533" s="1326" t="str">
        <f t="shared" si="1639"/>
        <v/>
      </c>
      <c r="CO533" s="1326" t="str">
        <f t="shared" si="1639"/>
        <v/>
      </c>
      <c r="CP533" s="1326" t="str">
        <f t="shared" si="1639"/>
        <v/>
      </c>
      <c r="CQ533" s="1326" t="str">
        <f t="shared" si="1639"/>
        <v/>
      </c>
      <c r="CR533" s="1326" t="str">
        <f t="shared" si="1639"/>
        <v/>
      </c>
      <c r="CS533" s="1325" t="str">
        <f t="shared" si="1639"/>
        <v/>
      </c>
      <c r="CT533" s="1328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4">
        <f t="shared" si="1644"/>
        <v>2145</v>
      </c>
      <c r="CE534" s="1325">
        <f t="shared" si="1639"/>
        <v>2145</v>
      </c>
      <c r="CF534" s="1326">
        <f t="shared" si="1639"/>
        <v>2145</v>
      </c>
      <c r="CG534" s="1326">
        <f t="shared" si="1639"/>
        <v>2145</v>
      </c>
      <c r="CH534" s="1326">
        <f t="shared" si="1639"/>
        <v>2145</v>
      </c>
      <c r="CI534" s="1326">
        <f t="shared" si="1639"/>
        <v>2145</v>
      </c>
      <c r="CJ534" s="1326">
        <f t="shared" si="1639"/>
        <v>2145</v>
      </c>
      <c r="CK534" s="1327">
        <f t="shared" si="1639"/>
        <v>2145</v>
      </c>
      <c r="CL534" s="1327">
        <f t="shared" si="1639"/>
        <v>2145</v>
      </c>
      <c r="CM534" s="1327">
        <f t="shared" si="1639"/>
        <v>2145</v>
      </c>
      <c r="CN534" s="1326">
        <f t="shared" si="1639"/>
        <v>2145</v>
      </c>
      <c r="CO534" s="1326">
        <f t="shared" si="1639"/>
        <v>2145</v>
      </c>
      <c r="CP534" s="1326">
        <f t="shared" si="1639"/>
        <v>2145</v>
      </c>
      <c r="CQ534" s="1326">
        <f t="shared" si="1639"/>
        <v>2145</v>
      </c>
      <c r="CR534" s="1326">
        <f t="shared" si="1639"/>
        <v>2145</v>
      </c>
      <c r="CS534" s="1325">
        <f t="shared" si="1639"/>
        <v>2145</v>
      </c>
      <c r="CT534" s="1328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29" t="str">
        <f t="shared" si="1644"/>
        <v/>
      </c>
      <c r="CE535" s="1330" t="str">
        <f t="shared" si="1639"/>
        <v/>
      </c>
      <c r="CF535" s="1331" t="str">
        <f t="shared" si="1639"/>
        <v/>
      </c>
      <c r="CG535" s="1331" t="str">
        <f t="shared" si="1639"/>
        <v/>
      </c>
      <c r="CH535" s="1331" t="str">
        <f t="shared" si="1639"/>
        <v/>
      </c>
      <c r="CI535" s="1331" t="str">
        <f t="shared" si="1639"/>
        <v/>
      </c>
      <c r="CJ535" s="1331" t="str">
        <f t="shared" si="1639"/>
        <v/>
      </c>
      <c r="CK535" s="1332">
        <f t="shared" si="1639"/>
        <v>6.9960861056751463E-4</v>
      </c>
      <c r="CL535" s="1332">
        <f t="shared" si="1639"/>
        <v>3.3581213307240705E-3</v>
      </c>
      <c r="CM535" s="1332">
        <f t="shared" si="1639"/>
        <v>1.1193737769080234E-2</v>
      </c>
      <c r="CN535" s="1331" t="str">
        <f t="shared" si="1639"/>
        <v/>
      </c>
      <c r="CO535" s="1331" t="str">
        <f t="shared" si="1639"/>
        <v/>
      </c>
      <c r="CP535" s="1331" t="str">
        <f t="shared" si="1639"/>
        <v/>
      </c>
      <c r="CQ535" s="1331" t="str">
        <f t="shared" si="1639"/>
        <v/>
      </c>
      <c r="CR535" s="1331" t="str">
        <f t="shared" si="1639"/>
        <v/>
      </c>
      <c r="CS535" s="1330" t="str">
        <f t="shared" si="1639"/>
        <v/>
      </c>
      <c r="CT535" s="1333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2" customFormat="1" ht="15.75" customHeight="1">
      <c r="A536" s="1703" t="s">
        <v>273</v>
      </c>
      <c r="B536" s="1704"/>
      <c r="C536" s="1704"/>
      <c r="D536" s="1704"/>
      <c r="E536" s="1704"/>
      <c r="F536" s="1704"/>
      <c r="G536" s="1704"/>
      <c r="H536" s="1704"/>
      <c r="I536" s="1704"/>
      <c r="J536" s="1704"/>
      <c r="K536" s="1704"/>
      <c r="L536" s="1704"/>
      <c r="M536" s="1704"/>
      <c r="N536" s="1704"/>
      <c r="O536" s="1704"/>
      <c r="P536" s="1704"/>
      <c r="Q536" s="1704"/>
      <c r="R536" s="1704"/>
      <c r="S536" s="1695"/>
      <c r="T536" s="1704"/>
      <c r="U536" s="1704"/>
      <c r="V536" s="1704"/>
      <c r="W536" s="1704"/>
      <c r="X536" s="1704"/>
      <c r="Y536" s="1704"/>
      <c r="Z536" s="1704"/>
      <c r="AA536" s="1704"/>
      <c r="AB536" s="1704"/>
      <c r="AC536" s="1704"/>
      <c r="AD536" s="1704"/>
      <c r="AE536" s="1704"/>
      <c r="AF536" s="1704"/>
      <c r="AG536" s="1704"/>
      <c r="AH536" s="1704"/>
      <c r="AI536" s="1704"/>
      <c r="AJ536" s="1704"/>
      <c r="AK536" s="1695"/>
      <c r="AL536" s="1704">
        <v>7.5</v>
      </c>
      <c r="AM536" s="1704"/>
      <c r="AN536" s="1704"/>
      <c r="AO536" s="1704">
        <v>5</v>
      </c>
      <c r="AP536" s="1704">
        <v>7.5</v>
      </c>
      <c r="AQ536" s="1704"/>
      <c r="AR536" s="1704"/>
      <c r="AS536" s="1704"/>
      <c r="AT536" s="1704"/>
      <c r="AU536" s="1704"/>
      <c r="AV536" s="1704"/>
      <c r="AW536" s="1704"/>
      <c r="AX536" s="1704"/>
      <c r="AY536" s="1704"/>
      <c r="AZ536" s="1704"/>
      <c r="BA536" s="1704"/>
      <c r="BB536" s="1704"/>
      <c r="BC536" s="1695"/>
      <c r="BD536" s="1704"/>
      <c r="BE536" s="1704"/>
      <c r="BF536" s="1704"/>
      <c r="BG536" s="1704"/>
      <c r="BH536" s="1704"/>
      <c r="BI536" s="1704"/>
      <c r="BJ536" s="1704"/>
      <c r="BK536" s="1704">
        <v>10</v>
      </c>
      <c r="BL536" s="1704"/>
      <c r="BM536" s="1704"/>
      <c r="BN536" s="1704"/>
      <c r="BO536" s="1704"/>
      <c r="BP536" s="1704"/>
      <c r="BQ536" s="1704"/>
      <c r="BR536" s="1704"/>
      <c r="BS536" s="1704"/>
      <c r="BT536" s="1704"/>
      <c r="BU536" s="1695"/>
      <c r="BV536" s="1704"/>
      <c r="BW536" s="1704"/>
      <c r="BX536" s="1704">
        <v>7.5</v>
      </c>
      <c r="BY536" s="1704"/>
      <c r="BZ536" s="1302" t="str">
        <f t="shared" si="1627"/>
        <v/>
      </c>
      <c r="CA536" s="1302" t="str">
        <f t="shared" si="1628"/>
        <v/>
      </c>
      <c r="CB536" s="1302">
        <f t="shared" si="1629"/>
        <v>7.5</v>
      </c>
      <c r="CC536" s="1303" t="str">
        <f t="shared" si="1630"/>
        <v/>
      </c>
      <c r="CD536" s="1362" t="str">
        <f t="shared" si="1644"/>
        <v/>
      </c>
      <c r="CE536" s="1363" t="str">
        <f t="shared" si="1639"/>
        <v/>
      </c>
      <c r="CF536" s="1364" t="str">
        <f t="shared" si="1639"/>
        <v/>
      </c>
      <c r="CG536" s="1364" t="str">
        <f t="shared" si="1639"/>
        <v/>
      </c>
      <c r="CH536" s="1364" t="str">
        <f t="shared" si="1639"/>
        <v/>
      </c>
      <c r="CI536" s="1364" t="str">
        <f t="shared" si="1639"/>
        <v/>
      </c>
      <c r="CJ536" s="1364" t="str">
        <f t="shared" si="1639"/>
        <v/>
      </c>
      <c r="CK536" s="1365">
        <f t="shared" si="1639"/>
        <v>5</v>
      </c>
      <c r="CL536" s="1365">
        <f t="shared" si="1639"/>
        <v>7.5</v>
      </c>
      <c r="CM536" s="1365">
        <f t="shared" si="1639"/>
        <v>7.5</v>
      </c>
      <c r="CN536" s="1364" t="str">
        <f t="shared" si="1639"/>
        <v/>
      </c>
      <c r="CO536" s="1364" t="str">
        <f t="shared" si="1639"/>
        <v/>
      </c>
      <c r="CP536" s="1364" t="str">
        <f t="shared" si="1639"/>
        <v/>
      </c>
      <c r="CQ536" s="1364" t="str">
        <f t="shared" si="1639"/>
        <v/>
      </c>
      <c r="CR536" s="1364" t="str">
        <f t="shared" si="1639"/>
        <v/>
      </c>
      <c r="CS536" s="1363" t="str">
        <f t="shared" si="1639"/>
        <v/>
      </c>
      <c r="CT536" s="1366" t="str">
        <f t="shared" si="1639"/>
        <v/>
      </c>
      <c r="CU536" s="1683" t="str">
        <f t="shared" si="1515"/>
        <v/>
      </c>
      <c r="CV536" s="1684" t="str">
        <f t="shared" si="1516"/>
        <v/>
      </c>
      <c r="CW536" s="1685" t="str">
        <f t="shared" si="1517"/>
        <v/>
      </c>
      <c r="CX536" s="1685" t="str">
        <f t="shared" si="1518"/>
        <v/>
      </c>
      <c r="CY536" s="1685" t="str">
        <f t="shared" si="1519"/>
        <v/>
      </c>
      <c r="CZ536" s="1685" t="str">
        <f t="shared" si="1520"/>
        <v/>
      </c>
      <c r="DA536" s="1685" t="str">
        <f t="shared" si="1521"/>
        <v/>
      </c>
      <c r="DB536" s="1686" t="str">
        <f t="shared" si="1522"/>
        <v/>
      </c>
      <c r="DC536" s="1686">
        <f t="shared" si="1523"/>
        <v>10</v>
      </c>
      <c r="DD536" s="1686" t="str">
        <f t="shared" si="1524"/>
        <v/>
      </c>
      <c r="DE536" s="1685" t="str">
        <f t="shared" si="1525"/>
        <v/>
      </c>
      <c r="DF536" s="1685" t="str">
        <f t="shared" si="1526"/>
        <v/>
      </c>
      <c r="DG536" s="1685" t="str">
        <f t="shared" si="1527"/>
        <v/>
      </c>
      <c r="DH536" s="1685" t="str">
        <f t="shared" si="1528"/>
        <v/>
      </c>
      <c r="DI536" s="1685" t="str">
        <f t="shared" si="1529"/>
        <v/>
      </c>
      <c r="DJ536" s="1684" t="str">
        <f t="shared" si="1530"/>
        <v/>
      </c>
      <c r="DK536" s="1683" t="str">
        <f t="shared" si="1531"/>
        <v/>
      </c>
      <c r="DL536" s="1687">
        <f t="shared" si="1623"/>
        <v>0</v>
      </c>
      <c r="DM536" s="1688">
        <f t="shared" si="1624"/>
        <v>0</v>
      </c>
      <c r="DN536" s="1688">
        <f t="shared" si="1625"/>
        <v>3</v>
      </c>
      <c r="DO536" s="1688">
        <f t="shared" si="1626"/>
        <v>1</v>
      </c>
      <c r="DP536" s="1689"/>
      <c r="DQ536" s="1690"/>
      <c r="DR536" s="1690"/>
      <c r="DS536" s="1690"/>
      <c r="DT536" s="1690"/>
      <c r="DU536" s="1690"/>
      <c r="DV536" s="1690"/>
      <c r="DW536" s="1690"/>
      <c r="DX536" s="1690"/>
      <c r="DY536" s="1691"/>
    </row>
    <row r="537" spans="1:129" s="472" customFormat="1" ht="15.75" customHeight="1">
      <c r="A537" s="634" t="s">
        <v>271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4" t="str">
        <f t="shared" si="1644"/>
        <v/>
      </c>
      <c r="CE537" s="1325" t="str">
        <f t="shared" si="1639"/>
        <v/>
      </c>
      <c r="CF537" s="1326" t="str">
        <f t="shared" si="1639"/>
        <v/>
      </c>
      <c r="CG537" s="1326" t="str">
        <f t="shared" si="1639"/>
        <v/>
      </c>
      <c r="CH537" s="1326" t="str">
        <f t="shared" si="1639"/>
        <v/>
      </c>
      <c r="CI537" s="1326" t="str">
        <f t="shared" si="1639"/>
        <v/>
      </c>
      <c r="CJ537" s="1326" t="str">
        <f t="shared" si="1639"/>
        <v/>
      </c>
      <c r="CK537" s="1327">
        <f t="shared" si="1639"/>
        <v>15</v>
      </c>
      <c r="CL537" s="1327">
        <f t="shared" si="1639"/>
        <v>90</v>
      </c>
      <c r="CM537" s="1327">
        <f t="shared" si="1639"/>
        <v>100</v>
      </c>
      <c r="CN537" s="1326" t="str">
        <f t="shared" si="1639"/>
        <v/>
      </c>
      <c r="CO537" s="1326" t="str">
        <f t="shared" si="1639"/>
        <v/>
      </c>
      <c r="CP537" s="1326" t="str">
        <f t="shared" si="1639"/>
        <v/>
      </c>
      <c r="CQ537" s="1326" t="str">
        <f t="shared" si="1639"/>
        <v/>
      </c>
      <c r="CR537" s="1326" t="str">
        <f t="shared" si="1639"/>
        <v/>
      </c>
      <c r="CS537" s="1325" t="str">
        <f t="shared" si="1639"/>
        <v/>
      </c>
      <c r="CT537" s="1328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09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44"/>
        <v/>
      </c>
      <c r="CE538" s="1325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57"/>
        <v/>
      </c>
      <c r="CG538" s="1326" t="str">
        <f t="shared" si="1657"/>
        <v/>
      </c>
      <c r="CH538" s="1326" t="str">
        <f t="shared" si="1657"/>
        <v/>
      </c>
      <c r="CI538" s="1326" t="str">
        <f t="shared" si="1657"/>
        <v/>
      </c>
      <c r="CJ538" s="1326" t="str">
        <f t="shared" si="1657"/>
        <v/>
      </c>
      <c r="CK538" s="1327" t="str">
        <f t="shared" si="1657"/>
        <v/>
      </c>
      <c r="CL538" s="1327" t="str">
        <f t="shared" si="1657"/>
        <v/>
      </c>
      <c r="CM538" s="1327" t="str">
        <f t="shared" si="1657"/>
        <v/>
      </c>
      <c r="CN538" s="1326" t="str">
        <f t="shared" si="1657"/>
        <v/>
      </c>
      <c r="CO538" s="1326" t="str">
        <f t="shared" si="1657"/>
        <v/>
      </c>
      <c r="CP538" s="1326" t="str">
        <f t="shared" si="1657"/>
        <v/>
      </c>
      <c r="CQ538" s="1326" t="str">
        <f t="shared" si="1657"/>
        <v/>
      </c>
      <c r="CR538" s="1326" t="str">
        <f t="shared" si="1657"/>
        <v/>
      </c>
      <c r="CS538" s="1325" t="str">
        <f t="shared" si="1657"/>
        <v/>
      </c>
      <c r="CT538" s="1328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4" t="str">
        <f t="shared" si="1644"/>
        <v/>
      </c>
      <c r="CE539" s="1325" t="str">
        <f t="shared" si="1639"/>
        <v/>
      </c>
      <c r="CF539" s="1326" t="str">
        <f t="shared" si="1639"/>
        <v/>
      </c>
      <c r="CG539" s="1326" t="str">
        <f t="shared" si="1639"/>
        <v/>
      </c>
      <c r="CH539" s="1326" t="str">
        <f t="shared" si="1639"/>
        <v/>
      </c>
      <c r="CI539" s="1326" t="str">
        <f t="shared" si="1639"/>
        <v/>
      </c>
      <c r="CJ539" s="1326" t="str">
        <f t="shared" si="1639"/>
        <v/>
      </c>
      <c r="CK539" s="1327" t="str">
        <f t="shared" si="1639"/>
        <v/>
      </c>
      <c r="CL539" s="1327" t="str">
        <f t="shared" si="1639"/>
        <v/>
      </c>
      <c r="CM539" s="1327" t="str">
        <f t="shared" si="1639"/>
        <v/>
      </c>
      <c r="CN539" s="1326" t="str">
        <f t="shared" si="1639"/>
        <v/>
      </c>
      <c r="CO539" s="1326" t="str">
        <f t="shared" si="1639"/>
        <v/>
      </c>
      <c r="CP539" s="1326" t="str">
        <f t="shared" si="1639"/>
        <v/>
      </c>
      <c r="CQ539" s="1326" t="str">
        <f t="shared" si="1639"/>
        <v/>
      </c>
      <c r="CR539" s="1326" t="str">
        <f t="shared" si="1639"/>
        <v/>
      </c>
      <c r="CS539" s="1325" t="str">
        <f t="shared" si="1639"/>
        <v/>
      </c>
      <c r="CT539" s="1328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4">
        <f t="shared" si="1644"/>
        <v>2350</v>
      </c>
      <c r="CE540" s="1325">
        <f t="shared" si="1639"/>
        <v>2350</v>
      </c>
      <c r="CF540" s="1326">
        <f t="shared" si="1639"/>
        <v>2350</v>
      </c>
      <c r="CG540" s="1326">
        <f t="shared" si="1639"/>
        <v>2350</v>
      </c>
      <c r="CH540" s="1326">
        <f t="shared" si="1639"/>
        <v>2350</v>
      </c>
      <c r="CI540" s="1326">
        <f t="shared" si="1639"/>
        <v>2350</v>
      </c>
      <c r="CJ540" s="1326">
        <f t="shared" si="1639"/>
        <v>2350</v>
      </c>
      <c r="CK540" s="1327">
        <f t="shared" si="1639"/>
        <v>2350</v>
      </c>
      <c r="CL540" s="1327">
        <f t="shared" si="1639"/>
        <v>2350</v>
      </c>
      <c r="CM540" s="1327">
        <f t="shared" si="1639"/>
        <v>2350</v>
      </c>
      <c r="CN540" s="1326">
        <f t="shared" si="1639"/>
        <v>2350</v>
      </c>
      <c r="CO540" s="1326">
        <f t="shared" si="1639"/>
        <v>2350</v>
      </c>
      <c r="CP540" s="1326">
        <f t="shared" si="1639"/>
        <v>2350</v>
      </c>
      <c r="CQ540" s="1326">
        <f t="shared" si="1639"/>
        <v>2350</v>
      </c>
      <c r="CR540" s="1326">
        <f t="shared" si="1639"/>
        <v>2350</v>
      </c>
      <c r="CS540" s="1325">
        <f t="shared" si="1639"/>
        <v>2350</v>
      </c>
      <c r="CT540" s="1328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29" t="str">
        <f t="shared" si="1644"/>
        <v/>
      </c>
      <c r="CE541" s="1330" t="str">
        <f t="shared" si="1639"/>
        <v/>
      </c>
      <c r="CF541" s="1331" t="str">
        <f t="shared" si="1639"/>
        <v/>
      </c>
      <c r="CG541" s="1331" t="str">
        <f t="shared" si="1639"/>
        <v/>
      </c>
      <c r="CH541" s="1331" t="str">
        <f t="shared" si="1639"/>
        <v/>
      </c>
      <c r="CI541" s="1331" t="str">
        <f t="shared" si="1639"/>
        <v/>
      </c>
      <c r="CJ541" s="1331" t="str">
        <f t="shared" si="1639"/>
        <v/>
      </c>
      <c r="CK541" s="1332" t="str">
        <f t="shared" si="1639"/>
        <v/>
      </c>
      <c r="CL541" s="1332" t="str">
        <f t="shared" si="1639"/>
        <v/>
      </c>
      <c r="CM541" s="1332" t="str">
        <f t="shared" si="1639"/>
        <v/>
      </c>
      <c r="CN541" s="1331" t="str">
        <f t="shared" si="1639"/>
        <v/>
      </c>
      <c r="CO541" s="1331" t="str">
        <f t="shared" si="1639"/>
        <v/>
      </c>
      <c r="CP541" s="1331" t="str">
        <f t="shared" si="1639"/>
        <v/>
      </c>
      <c r="CQ541" s="1331" t="str">
        <f t="shared" si="1639"/>
        <v/>
      </c>
      <c r="CR541" s="1331" t="str">
        <f t="shared" si="1639"/>
        <v/>
      </c>
      <c r="CS541" s="1330" t="str">
        <f t="shared" si="1639"/>
        <v/>
      </c>
      <c r="CT541" s="1333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4" t="str">
        <f t="shared" si="1644"/>
        <v/>
      </c>
      <c r="CE542" s="1325" t="str">
        <f t="shared" si="1639"/>
        <v/>
      </c>
      <c r="CF542" s="1326" t="str">
        <f t="shared" si="1639"/>
        <v/>
      </c>
      <c r="CG542" s="1326" t="str">
        <f t="shared" si="1639"/>
        <v/>
      </c>
      <c r="CH542" s="1326" t="str">
        <f t="shared" si="1639"/>
        <v/>
      </c>
      <c r="CI542" s="1326" t="str">
        <f t="shared" si="1639"/>
        <v/>
      </c>
      <c r="CJ542" s="1326" t="str">
        <f t="shared" si="1639"/>
        <v/>
      </c>
      <c r="CK542" s="1327" t="str">
        <f t="shared" si="1639"/>
        <v/>
      </c>
      <c r="CL542" s="1327" t="str">
        <f t="shared" si="1639"/>
        <v/>
      </c>
      <c r="CM542" s="1327" t="str">
        <f t="shared" si="1639"/>
        <v/>
      </c>
      <c r="CN542" s="1326" t="str">
        <f t="shared" si="1639"/>
        <v/>
      </c>
      <c r="CO542" s="1326" t="str">
        <f t="shared" si="1639"/>
        <v/>
      </c>
      <c r="CP542" s="1326" t="str">
        <f t="shared" si="1639"/>
        <v/>
      </c>
      <c r="CQ542" s="1326" t="str">
        <f t="shared" si="1639"/>
        <v/>
      </c>
      <c r="CR542" s="1326" t="str">
        <f t="shared" si="1639"/>
        <v/>
      </c>
      <c r="CS542" s="1325" t="str">
        <f t="shared" si="1639"/>
        <v/>
      </c>
      <c r="CT542" s="1328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4" t="str">
        <f t="shared" si="1644"/>
        <v/>
      </c>
      <c r="CE543" s="1325" t="str">
        <f t="shared" si="1639"/>
        <v/>
      </c>
      <c r="CF543" s="1326" t="str">
        <f t="shared" si="1639"/>
        <v/>
      </c>
      <c r="CG543" s="1326" t="str">
        <f t="shared" si="1639"/>
        <v/>
      </c>
      <c r="CH543" s="1326" t="str">
        <f t="shared" si="1639"/>
        <v/>
      </c>
      <c r="CI543" s="1326" t="str">
        <f t="shared" si="1639"/>
        <v/>
      </c>
      <c r="CJ543" s="1326" t="str">
        <f t="shared" si="1639"/>
        <v/>
      </c>
      <c r="CK543" s="1327" t="str">
        <f t="shared" si="1639"/>
        <v/>
      </c>
      <c r="CL543" s="1327" t="str">
        <f t="shared" si="1639"/>
        <v/>
      </c>
      <c r="CM543" s="1327" t="str">
        <f t="shared" si="1639"/>
        <v/>
      </c>
      <c r="CN543" s="1326" t="str">
        <f t="shared" si="1639"/>
        <v/>
      </c>
      <c r="CO543" s="1326" t="str">
        <f t="shared" si="1639"/>
        <v/>
      </c>
      <c r="CP543" s="1326" t="str">
        <f t="shared" si="1639"/>
        <v/>
      </c>
      <c r="CQ543" s="1326" t="str">
        <f t="shared" si="1639"/>
        <v/>
      </c>
      <c r="CR543" s="1326" t="str">
        <f t="shared" si="1639"/>
        <v/>
      </c>
      <c r="CS543" s="1325" t="str">
        <f t="shared" si="1639"/>
        <v/>
      </c>
      <c r="CT543" s="1328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0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39"/>
        <v/>
      </c>
      <c r="CF545" s="1326" t="str">
        <f t="shared" si="1639"/>
        <v/>
      </c>
      <c r="CG545" s="1326" t="str">
        <f t="shared" si="1639"/>
        <v/>
      </c>
      <c r="CH545" s="1326" t="str">
        <f t="shared" si="1639"/>
        <v/>
      </c>
      <c r="CI545" s="1326" t="str">
        <f t="shared" si="1639"/>
        <v/>
      </c>
      <c r="CJ545" s="1326" t="str">
        <f t="shared" si="1639"/>
        <v/>
      </c>
      <c r="CK545" s="1327" t="str">
        <f t="shared" si="1639"/>
        <v/>
      </c>
      <c r="CL545" s="1327">
        <f t="shared" si="1639"/>
        <v>20</v>
      </c>
      <c r="CM545" s="1327">
        <f t="shared" si="1639"/>
        <v>48</v>
      </c>
      <c r="CN545" s="1326" t="str">
        <f t="shared" si="1639"/>
        <v/>
      </c>
      <c r="CO545" s="1326" t="str">
        <f t="shared" si="1639"/>
        <v/>
      </c>
      <c r="CP545" s="1326" t="str">
        <f t="shared" si="1639"/>
        <v/>
      </c>
      <c r="CQ545" s="1326" t="str">
        <f t="shared" si="1639"/>
        <v/>
      </c>
      <c r="CR545" s="1326" t="str">
        <f t="shared" si="1639"/>
        <v/>
      </c>
      <c r="CS545" s="1325" t="str">
        <f t="shared" si="1639"/>
        <v/>
      </c>
      <c r="CT545" s="1328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39"/>
        <v>1450</v>
      </c>
      <c r="CF546" s="1326">
        <f t="shared" si="1639"/>
        <v>1450</v>
      </c>
      <c r="CG546" s="1326">
        <f t="shared" si="1639"/>
        <v>1450</v>
      </c>
      <c r="CH546" s="1326">
        <f t="shared" si="1639"/>
        <v>1450</v>
      </c>
      <c r="CI546" s="1326">
        <f t="shared" si="1639"/>
        <v>1450</v>
      </c>
      <c r="CJ546" s="1326">
        <f t="shared" si="1639"/>
        <v>1450</v>
      </c>
      <c r="CK546" s="1327">
        <f t="shared" si="1639"/>
        <v>1450</v>
      </c>
      <c r="CL546" s="1327">
        <f t="shared" si="1639"/>
        <v>1450</v>
      </c>
      <c r="CM546" s="1327">
        <f t="shared" si="1639"/>
        <v>1450</v>
      </c>
      <c r="CN546" s="1326">
        <f t="shared" si="1639"/>
        <v>1450</v>
      </c>
      <c r="CO546" s="1326">
        <f t="shared" si="1639"/>
        <v>1450</v>
      </c>
      <c r="CP546" s="1326">
        <f t="shared" si="1639"/>
        <v>1450</v>
      </c>
      <c r="CQ546" s="1326">
        <f t="shared" si="1639"/>
        <v>1450</v>
      </c>
      <c r="CR546" s="1326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74"/>
        <v>1450</v>
      </c>
      <c r="CT546" s="1328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79"/>
        <v/>
      </c>
      <c r="CG547" s="1331" t="str">
        <f t="shared" si="1679"/>
        <v/>
      </c>
      <c r="CH547" s="1331" t="str">
        <f t="shared" si="1679"/>
        <v/>
      </c>
      <c r="CI547" s="1331" t="str">
        <f t="shared" si="1679"/>
        <v/>
      </c>
      <c r="CJ547" s="1331" t="str">
        <f t="shared" si="1679"/>
        <v/>
      </c>
      <c r="CK547" s="1332" t="str">
        <f t="shared" si="1679"/>
        <v/>
      </c>
      <c r="CL547" s="1332">
        <f t="shared" si="1679"/>
        <v>5.4049016867020782E-3</v>
      </c>
      <c r="CM547" s="1332">
        <f t="shared" si="1679"/>
        <v>1.8160469667318983E-2</v>
      </c>
      <c r="CN547" s="1331" t="str">
        <f t="shared" si="1679"/>
        <v/>
      </c>
      <c r="CO547" s="1331" t="str">
        <f t="shared" si="1679"/>
        <v/>
      </c>
      <c r="CP547" s="1331" t="str">
        <f t="shared" si="1679"/>
        <v/>
      </c>
      <c r="CQ547" s="1331" t="str">
        <f t="shared" si="1679"/>
        <v/>
      </c>
      <c r="CR547" s="1331" t="str">
        <f t="shared" si="1679"/>
        <v/>
      </c>
      <c r="CS547" s="1330" t="str">
        <f t="shared" si="1679"/>
        <v/>
      </c>
      <c r="CT547" s="1333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74"/>
        <v/>
      </c>
      <c r="CF548" s="1326" t="str">
        <f t="shared" si="1674"/>
        <v/>
      </c>
      <c r="CG548" s="1326" t="str">
        <f t="shared" si="1674"/>
        <v/>
      </c>
      <c r="CH548" s="1326" t="str">
        <f t="shared" si="1674"/>
        <v/>
      </c>
      <c r="CI548" s="1326" t="str">
        <f t="shared" si="1674"/>
        <v/>
      </c>
      <c r="CJ548" s="1326" t="str">
        <f t="shared" si="1674"/>
        <v/>
      </c>
      <c r="CK548" s="1327" t="str">
        <f t="shared" si="1674"/>
        <v/>
      </c>
      <c r="CL548" s="1327">
        <f t="shared" si="1674"/>
        <v>7.5</v>
      </c>
      <c r="CM548" s="1327">
        <f t="shared" si="1674"/>
        <v>14.8</v>
      </c>
      <c r="CN548" s="1326" t="str">
        <f t="shared" si="1674"/>
        <v/>
      </c>
      <c r="CO548" s="1326" t="str">
        <f t="shared" si="1674"/>
        <v/>
      </c>
      <c r="CP548" s="1326" t="str">
        <f t="shared" si="1674"/>
        <v/>
      </c>
      <c r="CQ548" s="1326" t="str">
        <f t="shared" si="1674"/>
        <v/>
      </c>
      <c r="CR548" s="1326" t="str">
        <f t="shared" si="1674"/>
        <v/>
      </c>
      <c r="CS548" s="1325" t="str">
        <f t="shared" si="1674"/>
        <v/>
      </c>
      <c r="CT548" s="1328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74"/>
        <v/>
      </c>
      <c r="CF549" s="1326" t="str">
        <f t="shared" si="1674"/>
        <v/>
      </c>
      <c r="CG549" s="1326" t="str">
        <f t="shared" si="1674"/>
        <v/>
      </c>
      <c r="CH549" s="1326" t="str">
        <f t="shared" si="1674"/>
        <v/>
      </c>
      <c r="CI549" s="1326" t="str">
        <f t="shared" si="1674"/>
        <v/>
      </c>
      <c r="CJ549" s="1326" t="str">
        <f t="shared" si="1674"/>
        <v/>
      </c>
      <c r="CK549" s="1327" t="str">
        <f t="shared" si="1674"/>
        <v/>
      </c>
      <c r="CL549" s="1327">
        <f t="shared" si="1674"/>
        <v>150</v>
      </c>
      <c r="CM549" s="1327">
        <f t="shared" si="1674"/>
        <v>710.40000000000009</v>
      </c>
      <c r="CN549" s="1326" t="str">
        <f t="shared" si="1674"/>
        <v/>
      </c>
      <c r="CO549" s="1326" t="str">
        <f t="shared" si="1674"/>
        <v/>
      </c>
      <c r="CP549" s="1326" t="str">
        <f t="shared" si="1674"/>
        <v/>
      </c>
      <c r="CQ549" s="1326" t="str">
        <f t="shared" si="1674"/>
        <v/>
      </c>
      <c r="CR549" s="1326" t="str">
        <f t="shared" si="1674"/>
        <v/>
      </c>
      <c r="CS549" s="1325" t="str">
        <f t="shared" si="1674"/>
        <v/>
      </c>
      <c r="CT549" s="1328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09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74"/>
        <v/>
      </c>
      <c r="CF551" s="1326" t="str">
        <f t="shared" si="1674"/>
        <v/>
      </c>
      <c r="CG551" s="1326" t="str">
        <f t="shared" si="1674"/>
        <v/>
      </c>
      <c r="CH551" s="1326" t="str">
        <f t="shared" si="1674"/>
        <v/>
      </c>
      <c r="CI551" s="1326" t="str">
        <f t="shared" si="1674"/>
        <v/>
      </c>
      <c r="CJ551" s="1326" t="str">
        <f t="shared" si="1674"/>
        <v/>
      </c>
      <c r="CK551" s="1327" t="str">
        <f t="shared" si="1674"/>
        <v/>
      </c>
      <c r="CL551" s="1327" t="str">
        <f t="shared" si="1674"/>
        <v/>
      </c>
      <c r="CM551" s="1327" t="str">
        <f t="shared" si="1674"/>
        <v/>
      </c>
      <c r="CN551" s="1326" t="str">
        <f t="shared" si="1674"/>
        <v/>
      </c>
      <c r="CO551" s="1326" t="str">
        <f t="shared" si="1674"/>
        <v/>
      </c>
      <c r="CP551" s="1326" t="str">
        <f t="shared" si="1674"/>
        <v/>
      </c>
      <c r="CQ551" s="1326" t="str">
        <f t="shared" si="1674"/>
        <v/>
      </c>
      <c r="CR551" s="1326" t="str">
        <f t="shared" si="1674"/>
        <v/>
      </c>
      <c r="CS551" s="1325" t="str">
        <f t="shared" si="1674"/>
        <v/>
      </c>
      <c r="CT551" s="1328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74"/>
        <v>630</v>
      </c>
      <c r="CF552" s="1326">
        <f t="shared" si="1674"/>
        <v>630</v>
      </c>
      <c r="CG552" s="1326">
        <f t="shared" si="1674"/>
        <v>630</v>
      </c>
      <c r="CH552" s="1326">
        <f t="shared" si="1674"/>
        <v>630</v>
      </c>
      <c r="CI552" s="1326">
        <f t="shared" si="1674"/>
        <v>630</v>
      </c>
      <c r="CJ552" s="1326">
        <f t="shared" si="1674"/>
        <v>630</v>
      </c>
      <c r="CK552" s="1327">
        <f t="shared" si="1674"/>
        <v>630</v>
      </c>
      <c r="CL552" s="1327">
        <f t="shared" si="1674"/>
        <v>630</v>
      </c>
      <c r="CM552" s="1327">
        <f t="shared" si="1674"/>
        <v>630</v>
      </c>
      <c r="CN552" s="1326">
        <f t="shared" si="1674"/>
        <v>630</v>
      </c>
      <c r="CO552" s="1326">
        <f t="shared" si="1674"/>
        <v>630</v>
      </c>
      <c r="CP552" s="1326">
        <f t="shared" si="1674"/>
        <v>630</v>
      </c>
      <c r="CQ552" s="1326">
        <f t="shared" si="1674"/>
        <v>630</v>
      </c>
      <c r="CR552" s="1326">
        <f t="shared" si="1674"/>
        <v>630</v>
      </c>
      <c r="CS552" s="1325">
        <f t="shared" si="1674"/>
        <v>630</v>
      </c>
      <c r="CT552" s="1328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74"/>
        <v/>
      </c>
      <c r="CF553" s="1331" t="str">
        <f t="shared" si="1674"/>
        <v/>
      </c>
      <c r="CG553" s="1331" t="str">
        <f t="shared" si="1674"/>
        <v/>
      </c>
      <c r="CH553" s="1331" t="str">
        <f t="shared" si="1674"/>
        <v/>
      </c>
      <c r="CI553" s="1331" t="str">
        <f t="shared" si="1674"/>
        <v/>
      </c>
      <c r="CJ553" s="1331" t="str">
        <f t="shared" si="1674"/>
        <v/>
      </c>
      <c r="CK553" s="1332" t="str">
        <f t="shared" si="1674"/>
        <v/>
      </c>
      <c r="CL553" s="1332" t="str">
        <f t="shared" si="1674"/>
        <v/>
      </c>
      <c r="CM553" s="1332" t="str">
        <f t="shared" si="1674"/>
        <v/>
      </c>
      <c r="CN553" s="1331" t="str">
        <f t="shared" si="1674"/>
        <v/>
      </c>
      <c r="CO553" s="1331" t="str">
        <f t="shared" si="1674"/>
        <v/>
      </c>
      <c r="CP553" s="1331" t="str">
        <f t="shared" si="1674"/>
        <v/>
      </c>
      <c r="CQ553" s="1331" t="str">
        <f t="shared" si="1674"/>
        <v/>
      </c>
      <c r="CR553" s="1331" t="str">
        <f t="shared" si="1674"/>
        <v/>
      </c>
      <c r="CS553" s="1330" t="str">
        <f t="shared" si="1674"/>
        <v/>
      </c>
      <c r="CT553" s="1333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74"/>
        <v/>
      </c>
      <c r="CF554" s="1326" t="str">
        <f t="shared" si="1674"/>
        <v/>
      </c>
      <c r="CG554" s="1326" t="str">
        <f t="shared" si="1674"/>
        <v/>
      </c>
      <c r="CH554" s="1326" t="str">
        <f t="shared" si="1674"/>
        <v/>
      </c>
      <c r="CI554" s="1326" t="str">
        <f t="shared" si="1674"/>
        <v/>
      </c>
      <c r="CJ554" s="1326" t="str">
        <f t="shared" si="1674"/>
        <v/>
      </c>
      <c r="CK554" s="1327" t="str">
        <f t="shared" si="1674"/>
        <v/>
      </c>
      <c r="CL554" s="1327" t="str">
        <f t="shared" si="1674"/>
        <v/>
      </c>
      <c r="CM554" s="1327" t="str">
        <f t="shared" si="1674"/>
        <v/>
      </c>
      <c r="CN554" s="1326" t="str">
        <f t="shared" si="1674"/>
        <v/>
      </c>
      <c r="CO554" s="1326" t="str">
        <f t="shared" si="1674"/>
        <v/>
      </c>
      <c r="CP554" s="1326" t="str">
        <f t="shared" si="1674"/>
        <v/>
      </c>
      <c r="CQ554" s="1326" t="str">
        <f t="shared" si="1674"/>
        <v/>
      </c>
      <c r="CR554" s="1326" t="str">
        <f t="shared" si="1674"/>
        <v/>
      </c>
      <c r="CS554" s="1325" t="str">
        <f t="shared" si="1674"/>
        <v/>
      </c>
      <c r="CT554" s="1328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74"/>
        <v/>
      </c>
      <c r="CF555" s="1326" t="str">
        <f t="shared" si="1674"/>
        <v/>
      </c>
      <c r="CG555" s="1326" t="str">
        <f t="shared" si="1674"/>
        <v/>
      </c>
      <c r="CH555" s="1326" t="str">
        <f t="shared" si="1674"/>
        <v/>
      </c>
      <c r="CI555" s="1326" t="str">
        <f t="shared" si="1674"/>
        <v/>
      </c>
      <c r="CJ555" s="1326" t="str">
        <f t="shared" si="1674"/>
        <v/>
      </c>
      <c r="CK555" s="1327" t="str">
        <f t="shared" si="1674"/>
        <v/>
      </c>
      <c r="CL555" s="1327" t="str">
        <f t="shared" si="1674"/>
        <v/>
      </c>
      <c r="CM555" s="1327" t="str">
        <f t="shared" si="1674"/>
        <v/>
      </c>
      <c r="CN555" s="1326" t="str">
        <f t="shared" si="1674"/>
        <v/>
      </c>
      <c r="CO555" s="1326" t="str">
        <f t="shared" si="1674"/>
        <v/>
      </c>
      <c r="CP555" s="1326" t="str">
        <f t="shared" si="1674"/>
        <v/>
      </c>
      <c r="CQ555" s="1326" t="str">
        <f t="shared" si="1674"/>
        <v/>
      </c>
      <c r="CR555" s="1326" t="str">
        <f t="shared" si="1674"/>
        <v/>
      </c>
      <c r="CS555" s="1325" t="str">
        <f t="shared" si="1674"/>
        <v/>
      </c>
      <c r="CT555" s="1328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09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2" customFormat="1" ht="15.75" customHeight="1">
      <c r="A557" s="1780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5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5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5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5"/>
      <c r="BV557" s="758">
        <v>8</v>
      </c>
      <c r="BW557" s="758">
        <v>20</v>
      </c>
      <c r="BX557" s="758"/>
      <c r="BY557" s="758"/>
      <c r="BZ557" s="1302">
        <f t="shared" si="1627"/>
        <v>8</v>
      </c>
      <c r="CA557" s="1302">
        <f t="shared" si="1628"/>
        <v>17.72</v>
      </c>
      <c r="CB557" s="1302" t="str">
        <f t="shared" si="1629"/>
        <v/>
      </c>
      <c r="CC557" s="1303" t="str">
        <f t="shared" si="1630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74"/>
        <v/>
      </c>
      <c r="CF557" s="1364" t="str">
        <f t="shared" si="1674"/>
        <v/>
      </c>
      <c r="CG557" s="1364" t="str">
        <f t="shared" si="1674"/>
        <v/>
      </c>
      <c r="CH557" s="1364" t="str">
        <f t="shared" si="1674"/>
        <v/>
      </c>
      <c r="CI557" s="1364" t="str">
        <f t="shared" si="1674"/>
        <v/>
      </c>
      <c r="CJ557" s="1364" t="str">
        <f t="shared" si="1674"/>
        <v/>
      </c>
      <c r="CK557" s="1365" t="str">
        <f t="shared" si="1674"/>
        <v/>
      </c>
      <c r="CL557" s="1365">
        <f t="shared" si="1674"/>
        <v>2.88</v>
      </c>
      <c r="CM557" s="1365">
        <f t="shared" si="1674"/>
        <v>16</v>
      </c>
      <c r="CN557" s="1364" t="str">
        <f t="shared" si="1674"/>
        <v/>
      </c>
      <c r="CO557" s="1364" t="str">
        <f t="shared" si="1674"/>
        <v/>
      </c>
      <c r="CP557" s="1364" t="str">
        <f t="shared" si="1674"/>
        <v/>
      </c>
      <c r="CQ557" s="1364" t="str">
        <f t="shared" si="1674"/>
        <v/>
      </c>
      <c r="CR557" s="1364" t="str">
        <f t="shared" si="1674"/>
        <v/>
      </c>
      <c r="CS557" s="1363" t="str">
        <f t="shared" si="1674"/>
        <v/>
      </c>
      <c r="CT557" s="1366" t="str">
        <f t="shared" si="1674"/>
        <v/>
      </c>
      <c r="CU557" s="1683" t="str">
        <f t="shared" si="1515"/>
        <v/>
      </c>
      <c r="CV557" s="1684" t="str">
        <f t="shared" si="1516"/>
        <v/>
      </c>
      <c r="CW557" s="1685" t="str">
        <f t="shared" si="1517"/>
        <v/>
      </c>
      <c r="CX557" s="1685" t="str">
        <f t="shared" si="1518"/>
        <v/>
      </c>
      <c r="CY557" s="1685" t="str">
        <f t="shared" si="1519"/>
        <v/>
      </c>
      <c r="CZ557" s="1685" t="str">
        <f t="shared" si="1520"/>
        <v/>
      </c>
      <c r="DA557" s="1685" t="str">
        <f t="shared" si="1521"/>
        <v/>
      </c>
      <c r="DB557" s="1686" t="str">
        <f t="shared" si="1522"/>
        <v/>
      </c>
      <c r="DC557" s="1686">
        <f t="shared" si="1523"/>
        <v>15.36</v>
      </c>
      <c r="DD557" s="1686">
        <f t="shared" si="1524"/>
        <v>120</v>
      </c>
      <c r="DE557" s="1685" t="str">
        <f t="shared" si="1525"/>
        <v/>
      </c>
      <c r="DF557" s="1685" t="str">
        <f t="shared" si="1526"/>
        <v/>
      </c>
      <c r="DG557" s="1685" t="str">
        <f t="shared" si="1527"/>
        <v/>
      </c>
      <c r="DH557" s="1685" t="str">
        <f t="shared" si="1528"/>
        <v/>
      </c>
      <c r="DI557" s="1685" t="str">
        <f t="shared" si="1529"/>
        <v/>
      </c>
      <c r="DJ557" s="1684" t="str">
        <f t="shared" si="1530"/>
        <v/>
      </c>
      <c r="DK557" s="1683" t="str">
        <f t="shared" si="1531"/>
        <v/>
      </c>
      <c r="DL557" s="1687">
        <f t="shared" si="1623"/>
        <v>3</v>
      </c>
      <c r="DM557" s="1688">
        <f t="shared" si="1624"/>
        <v>6</v>
      </c>
      <c r="DN557" s="1688">
        <f t="shared" si="1625"/>
        <v>2</v>
      </c>
      <c r="DO557" s="1688">
        <f t="shared" si="1626"/>
        <v>2</v>
      </c>
      <c r="DP557" s="1689"/>
      <c r="DQ557" s="1690"/>
      <c r="DR557" s="1690"/>
      <c r="DS557" s="1690"/>
      <c r="DT557" s="1690"/>
      <c r="DU557" s="1690"/>
      <c r="DV557" s="1690"/>
      <c r="DW557" s="1690"/>
      <c r="DX557" s="1690"/>
      <c r="DY557" s="1691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74"/>
        <v>200</v>
      </c>
      <c r="CF558" s="1326">
        <f t="shared" si="1674"/>
        <v>200</v>
      </c>
      <c r="CG558" s="1326">
        <f t="shared" si="1674"/>
        <v>200</v>
      </c>
      <c r="CH558" s="1326">
        <f t="shared" si="1674"/>
        <v>200</v>
      </c>
      <c r="CI558" s="1326">
        <f t="shared" si="1674"/>
        <v>200</v>
      </c>
      <c r="CJ558" s="1326">
        <f t="shared" si="1674"/>
        <v>200</v>
      </c>
      <c r="CK558" s="1327">
        <f t="shared" si="1674"/>
        <v>200</v>
      </c>
      <c r="CL558" s="1327">
        <f t="shared" si="1674"/>
        <v>200</v>
      </c>
      <c r="CM558" s="1327">
        <f t="shared" si="1674"/>
        <v>200</v>
      </c>
      <c r="CN558" s="1326">
        <f t="shared" si="1674"/>
        <v>200</v>
      </c>
      <c r="CO558" s="1326">
        <f t="shared" si="1674"/>
        <v>200</v>
      </c>
      <c r="CP558" s="1326">
        <f t="shared" si="1674"/>
        <v>200</v>
      </c>
      <c r="CQ558" s="1326">
        <f t="shared" si="1674"/>
        <v>200</v>
      </c>
      <c r="CR558" s="1326">
        <f t="shared" si="1674"/>
        <v>200</v>
      </c>
      <c r="CS558" s="1325">
        <f t="shared" si="1674"/>
        <v>200</v>
      </c>
      <c r="CT558" s="1328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74"/>
        <v/>
      </c>
      <c r="CF559" s="1331" t="str">
        <f t="shared" si="1674"/>
        <v/>
      </c>
      <c r="CG559" s="1331" t="str">
        <f t="shared" si="1674"/>
        <v/>
      </c>
      <c r="CH559" s="1331" t="str">
        <f t="shared" si="1674"/>
        <v/>
      </c>
      <c r="CI559" s="1331" t="str">
        <f t="shared" si="1674"/>
        <v/>
      </c>
      <c r="CJ559" s="1331" t="str">
        <f t="shared" si="1674"/>
        <v/>
      </c>
      <c r="CK559" s="1332" t="str">
        <f t="shared" si="1674"/>
        <v/>
      </c>
      <c r="CL559" s="1332">
        <f t="shared" si="1674"/>
        <v>7.5146771037181993E-5</v>
      </c>
      <c r="CM559" s="1332">
        <f t="shared" si="1674"/>
        <v>5.2185257664709721E-4</v>
      </c>
      <c r="CN559" s="1331" t="str">
        <f t="shared" si="1674"/>
        <v/>
      </c>
      <c r="CO559" s="1331" t="str">
        <f t="shared" si="1674"/>
        <v/>
      </c>
      <c r="CP559" s="1331" t="str">
        <f t="shared" si="1674"/>
        <v/>
      </c>
      <c r="CQ559" s="1331" t="str">
        <f t="shared" si="1674"/>
        <v/>
      </c>
      <c r="CR559" s="1331" t="str">
        <f t="shared" si="1674"/>
        <v/>
      </c>
      <c r="CS559" s="1330" t="str">
        <f t="shared" si="1674"/>
        <v/>
      </c>
      <c r="CT559" s="1333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2" customFormat="1" ht="15.75" customHeight="1">
      <c r="A560" s="1703" t="s">
        <v>273</v>
      </c>
      <c r="B560" s="1704"/>
      <c r="C560" s="1704">
        <v>3.125</v>
      </c>
      <c r="D560" s="1704"/>
      <c r="E560" s="1704"/>
      <c r="F560" s="1704"/>
      <c r="G560" s="1704"/>
      <c r="H560" s="1704"/>
      <c r="I560" s="1704">
        <v>3.15</v>
      </c>
      <c r="J560" s="1704">
        <v>5</v>
      </c>
      <c r="K560" s="1704"/>
      <c r="L560" s="1704"/>
      <c r="M560" s="1704"/>
      <c r="N560" s="1704"/>
      <c r="O560" s="1704"/>
      <c r="P560" s="1704"/>
      <c r="Q560" s="1704"/>
      <c r="R560" s="1704"/>
      <c r="S560" s="1695"/>
      <c r="T560" s="1704">
        <v>3.125</v>
      </c>
      <c r="U560" s="1704">
        <v>2</v>
      </c>
      <c r="V560" s="1704">
        <v>1.5625</v>
      </c>
      <c r="W560" s="1704"/>
      <c r="X560" s="1704"/>
      <c r="Y560" s="1704">
        <v>1</v>
      </c>
      <c r="Z560" s="1704">
        <v>3.13</v>
      </c>
      <c r="AA560" s="1704"/>
      <c r="AB560" s="1704">
        <v>2</v>
      </c>
      <c r="AC560" s="1704"/>
      <c r="AD560" s="1704"/>
      <c r="AE560" s="1704"/>
      <c r="AF560" s="1704"/>
      <c r="AG560" s="1704"/>
      <c r="AH560" s="1704"/>
      <c r="AI560" s="1704"/>
      <c r="AJ560" s="1704"/>
      <c r="AK560" s="1695"/>
      <c r="AL560" s="1704"/>
      <c r="AM560" s="1704"/>
      <c r="AN560" s="1704">
        <v>2</v>
      </c>
      <c r="AO560" s="1704"/>
      <c r="AP560" s="1704">
        <v>6.25</v>
      </c>
      <c r="AQ560" s="1704"/>
      <c r="AR560" s="1704"/>
      <c r="AS560" s="1704"/>
      <c r="AT560" s="1704"/>
      <c r="AU560" s="1704"/>
      <c r="AV560" s="1704"/>
      <c r="AW560" s="1704"/>
      <c r="AX560" s="1704"/>
      <c r="AY560" s="1704"/>
      <c r="AZ560" s="1704"/>
      <c r="BA560" s="1704"/>
      <c r="BB560" s="1704"/>
      <c r="BC560" s="1695"/>
      <c r="BD560" s="1704"/>
      <c r="BE560" s="1704"/>
      <c r="BF560" s="1704"/>
      <c r="BG560" s="1704">
        <v>2</v>
      </c>
      <c r="BH560" s="1704"/>
      <c r="BI560" s="1704"/>
      <c r="BJ560" s="1704"/>
      <c r="BK560" s="1704"/>
      <c r="BL560" s="1704">
        <v>6.25</v>
      </c>
      <c r="BM560" s="1704"/>
      <c r="BN560" s="1704"/>
      <c r="BO560" s="1704"/>
      <c r="BP560" s="1704"/>
      <c r="BQ560" s="1704"/>
      <c r="BR560" s="1704"/>
      <c r="BS560" s="1704"/>
      <c r="BT560" s="1704"/>
      <c r="BU560" s="1695"/>
      <c r="BV560" s="1704">
        <v>3.15</v>
      </c>
      <c r="BW560" s="1704">
        <v>3.13</v>
      </c>
      <c r="BX560" s="1704"/>
      <c r="BY560" s="1704"/>
      <c r="BZ560" s="1302">
        <f t="shared" si="1627"/>
        <v>3.1500000000000004</v>
      </c>
      <c r="CA560" s="1302">
        <f t="shared" si="1628"/>
        <v>2.171875</v>
      </c>
      <c r="CB560" s="1302" t="str">
        <f t="shared" si="1629"/>
        <v/>
      </c>
      <c r="CC560" s="1303" t="str">
        <f t="shared" si="163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74"/>
        <v/>
      </c>
      <c r="CF560" s="1364" t="str">
        <f t="shared" si="1674"/>
        <v/>
      </c>
      <c r="CG560" s="1364" t="str">
        <f t="shared" si="1674"/>
        <v/>
      </c>
      <c r="CH560" s="1364" t="str">
        <f t="shared" si="1674"/>
        <v/>
      </c>
      <c r="CI560" s="1364" t="str">
        <f t="shared" si="1674"/>
        <v/>
      </c>
      <c r="CJ560" s="1364" t="str">
        <f t="shared" si="1674"/>
        <v/>
      </c>
      <c r="CK560" s="1365" t="str">
        <f t="shared" si="1674"/>
        <v/>
      </c>
      <c r="CL560" s="1365">
        <f t="shared" si="1674"/>
        <v>2</v>
      </c>
      <c r="CM560" s="1365">
        <f t="shared" si="1674"/>
        <v>6.25</v>
      </c>
      <c r="CN560" s="1364" t="str">
        <f t="shared" si="1674"/>
        <v/>
      </c>
      <c r="CO560" s="1364" t="str">
        <f t="shared" si="1674"/>
        <v/>
      </c>
      <c r="CP560" s="1364" t="str">
        <f t="shared" si="1674"/>
        <v/>
      </c>
      <c r="CQ560" s="1364" t="str">
        <f t="shared" si="1674"/>
        <v/>
      </c>
      <c r="CR560" s="1364" t="str">
        <f t="shared" si="1674"/>
        <v/>
      </c>
      <c r="CS560" s="1363" t="str">
        <f t="shared" si="1674"/>
        <v/>
      </c>
      <c r="CT560" s="1366" t="str">
        <f t="shared" si="1674"/>
        <v/>
      </c>
      <c r="CU560" s="1683" t="str">
        <f t="shared" si="1700"/>
        <v/>
      </c>
      <c r="CV560" s="1684" t="str">
        <f t="shared" si="1700"/>
        <v/>
      </c>
      <c r="CW560" s="1685" t="str">
        <f t="shared" si="1700"/>
        <v/>
      </c>
      <c r="CX560" s="1685" t="str">
        <f t="shared" si="1700"/>
        <v/>
      </c>
      <c r="CY560" s="1685" t="str">
        <f t="shared" si="1700"/>
        <v/>
      </c>
      <c r="CZ560" s="1685" t="str">
        <f t="shared" si="1700"/>
        <v/>
      </c>
      <c r="DA560" s="1685" t="str">
        <f t="shared" si="1700"/>
        <v/>
      </c>
      <c r="DB560" s="1686" t="str">
        <f t="shared" si="1700"/>
        <v/>
      </c>
      <c r="DC560" s="1686">
        <f t="shared" si="1700"/>
        <v>2</v>
      </c>
      <c r="DD560" s="1686">
        <f t="shared" si="1700"/>
        <v>6.25</v>
      </c>
      <c r="DE560" s="1685" t="str">
        <f t="shared" si="1700"/>
        <v/>
      </c>
      <c r="DF560" s="1685" t="str">
        <f t="shared" si="1700"/>
        <v/>
      </c>
      <c r="DG560" s="1685" t="str">
        <f t="shared" si="1700"/>
        <v/>
      </c>
      <c r="DH560" s="1685" t="str">
        <f t="shared" si="1700"/>
        <v/>
      </c>
      <c r="DI560" s="1685" t="str">
        <f t="shared" si="1700"/>
        <v/>
      </c>
      <c r="DJ560" s="1684" t="str">
        <f t="shared" si="1700"/>
        <v/>
      </c>
      <c r="DK560" s="168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7">
        <f t="shared" si="1623"/>
        <v>3</v>
      </c>
      <c r="DM560" s="1688">
        <f t="shared" si="1624"/>
        <v>6</v>
      </c>
      <c r="DN560" s="1688">
        <f t="shared" si="1625"/>
        <v>2</v>
      </c>
      <c r="DO560" s="1688">
        <f t="shared" si="1626"/>
        <v>2</v>
      </c>
      <c r="DP560" s="1689"/>
      <c r="DQ560" s="1690"/>
      <c r="DR560" s="1690"/>
      <c r="DS560" s="1690"/>
      <c r="DT560" s="1690"/>
      <c r="DU560" s="1690"/>
      <c r="DV560" s="1690"/>
      <c r="DW560" s="1690"/>
      <c r="DX560" s="1690"/>
      <c r="DY560" s="1691"/>
    </row>
    <row r="561" spans="1:129" s="472" customFormat="1" ht="15.75" customHeight="1">
      <c r="A561" s="634" t="s">
        <v>271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74"/>
        <v/>
      </c>
      <c r="CF561" s="1326" t="str">
        <f t="shared" si="1674"/>
        <v/>
      </c>
      <c r="CG561" s="1326" t="str">
        <f t="shared" si="1674"/>
        <v/>
      </c>
      <c r="CH561" s="1326" t="str">
        <f t="shared" si="1674"/>
        <v/>
      </c>
      <c r="CI561" s="1326" t="str">
        <f t="shared" si="1674"/>
        <v/>
      </c>
      <c r="CJ561" s="1326" t="str">
        <f t="shared" si="1674"/>
        <v/>
      </c>
      <c r="CK561" s="1327" t="str">
        <f t="shared" si="1674"/>
        <v/>
      </c>
      <c r="CL561" s="1327">
        <f t="shared" si="1674"/>
        <v>18</v>
      </c>
      <c r="CM561" s="1327">
        <f t="shared" si="1674"/>
        <v>32</v>
      </c>
      <c r="CN561" s="1326" t="str">
        <f t="shared" si="1674"/>
        <v/>
      </c>
      <c r="CO561" s="1326" t="str">
        <f t="shared" si="1674"/>
        <v/>
      </c>
      <c r="CP561" s="1326" t="str">
        <f t="shared" si="1674"/>
        <v/>
      </c>
      <c r="CQ561" s="1326" t="str">
        <f t="shared" si="1674"/>
        <v/>
      </c>
      <c r="CR561" s="1326" t="str">
        <f t="shared" si="1674"/>
        <v/>
      </c>
      <c r="CS561" s="1325" t="str">
        <f t="shared" si="1674"/>
        <v/>
      </c>
      <c r="CT561" s="1328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0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09"/>
        <v/>
      </c>
      <c r="CF565" s="1331" t="str">
        <f t="shared" si="1709"/>
        <v/>
      </c>
      <c r="CG565" s="1331" t="str">
        <f t="shared" si="1709"/>
        <v/>
      </c>
      <c r="CH565" s="1331" t="str">
        <f t="shared" si="1709"/>
        <v/>
      </c>
      <c r="CI565" s="1331" t="str">
        <f t="shared" si="1709"/>
        <v/>
      </c>
      <c r="CJ565" s="1331" t="str">
        <f t="shared" si="1709"/>
        <v/>
      </c>
      <c r="CK565" s="1332" t="str">
        <f t="shared" si="1709"/>
        <v/>
      </c>
      <c r="CL565" s="1332" t="str">
        <f t="shared" si="1709"/>
        <v/>
      </c>
      <c r="CM565" s="1332" t="str">
        <f t="shared" si="1709"/>
        <v/>
      </c>
      <c r="CN565" s="1331" t="str">
        <f t="shared" si="1709"/>
        <v/>
      </c>
      <c r="CO565" s="1331" t="str">
        <f t="shared" si="1709"/>
        <v/>
      </c>
      <c r="CP565" s="1331" t="str">
        <f t="shared" si="1709"/>
        <v/>
      </c>
      <c r="CQ565" s="1331" t="str">
        <f t="shared" si="1709"/>
        <v/>
      </c>
      <c r="CR565" s="1331" t="str">
        <f t="shared" si="1709"/>
        <v/>
      </c>
      <c r="CS565" s="1330" t="str">
        <f t="shared" si="1709"/>
        <v/>
      </c>
      <c r="CT565" s="1333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0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09"/>
        <v/>
      </c>
      <c r="CF571" s="1331" t="str">
        <f t="shared" si="1709"/>
        <v/>
      </c>
      <c r="CG571" s="1331" t="str">
        <f t="shared" si="1709"/>
        <v/>
      </c>
      <c r="CH571" s="1331" t="str">
        <f t="shared" si="1709"/>
        <v/>
      </c>
      <c r="CI571" s="1331" t="str">
        <f t="shared" si="1709"/>
        <v/>
      </c>
      <c r="CJ571" s="1331" t="str">
        <f t="shared" si="1709"/>
        <v/>
      </c>
      <c r="CK571" s="1332" t="str">
        <f t="shared" si="1709"/>
        <v/>
      </c>
      <c r="CL571" s="1332" t="str">
        <f t="shared" si="1709"/>
        <v/>
      </c>
      <c r="CM571" s="1332" t="str">
        <f t="shared" si="1709"/>
        <v/>
      </c>
      <c r="CN571" s="1331" t="str">
        <f t="shared" si="1709"/>
        <v/>
      </c>
      <c r="CO571" s="1331" t="str">
        <f t="shared" si="1709"/>
        <v/>
      </c>
      <c r="CP571" s="1331" t="str">
        <f t="shared" si="1709"/>
        <v/>
      </c>
      <c r="CQ571" s="1331" t="str">
        <f t="shared" si="1709"/>
        <v/>
      </c>
      <c r="CR571" s="1331" t="str">
        <f t="shared" si="1709"/>
        <v/>
      </c>
      <c r="CS571" s="1330" t="str">
        <f t="shared" si="1709"/>
        <v/>
      </c>
      <c r="CT571" s="1333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1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09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36"/>
        <v/>
      </c>
      <c r="CF577" s="1331" t="str">
        <f t="shared" si="1736"/>
        <v/>
      </c>
      <c r="CG577" s="1331" t="str">
        <f t="shared" si="1736"/>
        <v/>
      </c>
      <c r="CH577" s="1331" t="str">
        <f t="shared" si="1736"/>
        <v/>
      </c>
      <c r="CI577" s="1331" t="str">
        <f t="shared" si="1736"/>
        <v/>
      </c>
      <c r="CJ577" s="1331" t="str">
        <f t="shared" si="1736"/>
        <v/>
      </c>
      <c r="CK577" s="1332" t="str">
        <f t="shared" si="1736"/>
        <v/>
      </c>
      <c r="CL577" s="1332" t="str">
        <f t="shared" si="1736"/>
        <v/>
      </c>
      <c r="CM577" s="1332" t="str">
        <f t="shared" si="1736"/>
        <v/>
      </c>
      <c r="CN577" s="1331" t="str">
        <f t="shared" si="1736"/>
        <v/>
      </c>
      <c r="CO577" s="1331" t="str">
        <f t="shared" si="1736"/>
        <v/>
      </c>
      <c r="CP577" s="1331" t="str">
        <f t="shared" si="1736"/>
        <v/>
      </c>
      <c r="CQ577" s="1331" t="str">
        <f t="shared" si="1736"/>
        <v/>
      </c>
      <c r="CR577" s="1331" t="str">
        <f t="shared" si="1736"/>
        <v/>
      </c>
      <c r="CS577" s="1330" t="str">
        <f t="shared" si="1736"/>
        <v/>
      </c>
      <c r="CT577" s="1333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2" customFormat="1" ht="15.75" customHeight="1">
      <c r="A580" s="1774" t="s">
        <v>724</v>
      </c>
      <c r="B580" s="1705"/>
      <c r="C580" s="1704"/>
      <c r="D580" s="1704">
        <v>1</v>
      </c>
      <c r="E580" s="1704"/>
      <c r="F580" s="1704"/>
      <c r="G580" s="1704"/>
      <c r="H580" s="1704"/>
      <c r="I580" s="1704"/>
      <c r="J580" s="1704"/>
      <c r="K580" s="1704"/>
      <c r="L580" s="1704"/>
      <c r="M580" s="1704"/>
      <c r="N580" s="1704"/>
      <c r="O580" s="1704"/>
      <c r="P580" s="1704"/>
      <c r="Q580" s="1704"/>
      <c r="R580" s="1704"/>
      <c r="S580" s="1695"/>
      <c r="T580" s="1704">
        <v>1</v>
      </c>
      <c r="U580" s="1704">
        <v>12</v>
      </c>
      <c r="V580" s="1704"/>
      <c r="W580" s="1704"/>
      <c r="X580" s="1704"/>
      <c r="Y580" s="1704">
        <v>1</v>
      </c>
      <c r="Z580" s="1704"/>
      <c r="AA580" s="1704"/>
      <c r="AB580" s="1704"/>
      <c r="AC580" s="1704"/>
      <c r="AD580" s="1704"/>
      <c r="AE580" s="1704"/>
      <c r="AF580" s="1704"/>
      <c r="AG580" s="1705"/>
      <c r="AH580" s="1705"/>
      <c r="AI580" s="1705"/>
      <c r="AJ580" s="1705"/>
      <c r="AK580" s="1695"/>
      <c r="AL580" s="1704">
        <v>10</v>
      </c>
      <c r="AM580" s="1704"/>
      <c r="AN580" s="1704"/>
      <c r="AO580" s="1704"/>
      <c r="AP580" s="1704"/>
      <c r="AQ580" s="1704"/>
      <c r="AR580" s="1704"/>
      <c r="AS580" s="1704"/>
      <c r="AT580" s="1704"/>
      <c r="AU580" s="1704"/>
      <c r="AV580" s="1704"/>
      <c r="AW580" s="1704"/>
      <c r="AX580" s="1704"/>
      <c r="AY580" s="1704"/>
      <c r="AZ580" s="1704"/>
      <c r="BA580" s="1704"/>
      <c r="BB580" s="1704"/>
      <c r="BC580" s="1695"/>
      <c r="BD580" s="1704"/>
      <c r="BE580" s="1704"/>
      <c r="BF580" s="1704"/>
      <c r="BG580" s="1704">
        <v>120</v>
      </c>
      <c r="BH580" s="1704"/>
      <c r="BI580" s="1704"/>
      <c r="BJ580" s="1704"/>
      <c r="BK580" s="1704"/>
      <c r="BL580" s="1704"/>
      <c r="BM580" s="1704"/>
      <c r="BN580" s="1704"/>
      <c r="BO580" s="1704"/>
      <c r="BP580" s="1704"/>
      <c r="BQ580" s="1704"/>
      <c r="BR580" s="1704"/>
      <c r="BS580" s="1704"/>
      <c r="BT580" s="1704"/>
      <c r="BU580" s="1695"/>
      <c r="BV580" s="1704"/>
      <c r="BW580" s="1704">
        <v>1</v>
      </c>
      <c r="BX580" s="1704"/>
      <c r="BY580" s="1704"/>
      <c r="BZ580" s="1716" t="str">
        <f t="shared" si="1763"/>
        <v/>
      </c>
      <c r="CA580" s="1716" t="str">
        <f t="shared" si="1764"/>
        <v/>
      </c>
      <c r="CB580" s="1716" t="str">
        <f t="shared" si="1765"/>
        <v/>
      </c>
      <c r="CC580" s="1717" t="str">
        <f t="shared" si="1766"/>
        <v/>
      </c>
      <c r="CD580" s="1718" t="str">
        <f t="shared" si="1736"/>
        <v/>
      </c>
      <c r="CE580" s="1587" t="str">
        <f t="shared" si="1736"/>
        <v/>
      </c>
      <c r="CF580" s="1588" t="str">
        <f t="shared" si="1736"/>
        <v/>
      </c>
      <c r="CG580" s="1588" t="str">
        <f t="shared" si="1736"/>
        <v/>
      </c>
      <c r="CH580" s="1588" t="str">
        <f t="shared" si="1736"/>
        <v/>
      </c>
      <c r="CI580" s="1588" t="str">
        <f t="shared" si="1736"/>
        <v/>
      </c>
      <c r="CJ580" s="1588" t="str">
        <f t="shared" si="1736"/>
        <v/>
      </c>
      <c r="CK580" s="1589" t="str">
        <f t="shared" si="1736"/>
        <v/>
      </c>
      <c r="CL580" s="1589">
        <f t="shared" si="1736"/>
        <v>10</v>
      </c>
      <c r="CM580" s="1589" t="str">
        <f t="shared" si="1736"/>
        <v/>
      </c>
      <c r="CN580" s="1588" t="str">
        <f t="shared" si="1736"/>
        <v/>
      </c>
      <c r="CO580" s="1588" t="str">
        <f t="shared" si="1736"/>
        <v/>
      </c>
      <c r="CP580" s="1588" t="str">
        <f t="shared" si="1736"/>
        <v/>
      </c>
      <c r="CQ580" s="1588" t="str">
        <f t="shared" si="1736"/>
        <v/>
      </c>
      <c r="CR580" s="1588" t="str">
        <f t="shared" si="1736"/>
        <v/>
      </c>
      <c r="CS580" s="1587" t="str">
        <f t="shared" si="1736"/>
        <v/>
      </c>
      <c r="CT580" s="1719" t="str">
        <f t="shared" si="1736"/>
        <v/>
      </c>
      <c r="CU580" s="1781"/>
      <c r="CV580" s="1751"/>
      <c r="CW580" s="1751"/>
      <c r="CX580" s="1751"/>
      <c r="CY580" s="1751"/>
      <c r="CZ580" s="1751"/>
      <c r="DA580" s="1751"/>
      <c r="DB580" s="1751"/>
      <c r="DC580" s="1751"/>
      <c r="DD580" s="1751"/>
      <c r="DE580" s="1751"/>
      <c r="DF580" s="1751"/>
      <c r="DG580" s="1751"/>
      <c r="DH580" s="1751"/>
      <c r="DI580" s="1751"/>
      <c r="DJ580" s="1751"/>
      <c r="DK580" s="1751"/>
      <c r="DL580" s="1720"/>
      <c r="DM580" s="1721"/>
      <c r="DN580" s="1721"/>
      <c r="DO580" s="1721"/>
      <c r="DP580" s="1689"/>
      <c r="DQ580" s="1690"/>
      <c r="DR580" s="1690"/>
      <c r="DS580" s="1690"/>
      <c r="DT580" s="1690"/>
      <c r="DU580" s="1690"/>
      <c r="DV580" s="1690"/>
      <c r="DW580" s="1690"/>
      <c r="DX580" s="1690"/>
      <c r="DY580" s="1691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36"/>
        <v/>
      </c>
      <c r="CF583" s="1331" t="str">
        <f t="shared" si="1736"/>
        <v/>
      </c>
      <c r="CG583" s="1331" t="str">
        <f t="shared" si="1736"/>
        <v/>
      </c>
      <c r="CH583" s="1331" t="str">
        <f t="shared" si="1736"/>
        <v/>
      </c>
      <c r="CI583" s="1331" t="str">
        <f t="shared" si="1736"/>
        <v/>
      </c>
      <c r="CJ583" s="1331" t="str">
        <f t="shared" si="1736"/>
        <v/>
      </c>
      <c r="CK583" s="1332" t="str">
        <f t="shared" si="1736"/>
        <v/>
      </c>
      <c r="CL583" s="1332">
        <f t="shared" si="1736"/>
        <v>2.9941291585127202E-3</v>
      </c>
      <c r="CM583" s="1332" t="str">
        <f t="shared" si="1736"/>
        <v/>
      </c>
      <c r="CN583" s="1331" t="str">
        <f t="shared" si="1736"/>
        <v/>
      </c>
      <c r="CO583" s="1331" t="str">
        <f t="shared" si="1736"/>
        <v/>
      </c>
      <c r="CP583" s="1331" t="str">
        <f t="shared" si="1736"/>
        <v/>
      </c>
      <c r="CQ583" s="1331" t="str">
        <f t="shared" si="1736"/>
        <v/>
      </c>
      <c r="CR583" s="1331" t="str">
        <f t="shared" si="1736"/>
        <v/>
      </c>
      <c r="CS583" s="1330" t="str">
        <f t="shared" si="1736"/>
        <v/>
      </c>
      <c r="CT583" s="1333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2" customFormat="1" ht="15.75" customHeight="1">
      <c r="A584" s="1703" t="s">
        <v>273</v>
      </c>
      <c r="B584" s="1712"/>
      <c r="C584" s="1681"/>
      <c r="D584" s="1681">
        <v>2</v>
      </c>
      <c r="E584" s="1681"/>
      <c r="F584" s="1681"/>
      <c r="G584" s="1681"/>
      <c r="H584" s="1681"/>
      <c r="I584" s="1681"/>
      <c r="J584" s="1681"/>
      <c r="K584" s="1681"/>
      <c r="L584" s="1681"/>
      <c r="M584" s="1681"/>
      <c r="N584" s="1681"/>
      <c r="O584" s="1681"/>
      <c r="P584" s="1681"/>
      <c r="Q584" s="1681"/>
      <c r="R584" s="1681"/>
      <c r="S584" s="1682"/>
      <c r="T584" s="1681">
        <v>1</v>
      </c>
      <c r="U584" s="1681">
        <v>2</v>
      </c>
      <c r="V584" s="1681"/>
      <c r="W584" s="1681"/>
      <c r="X584" s="1681"/>
      <c r="Y584" s="1681">
        <v>2</v>
      </c>
      <c r="Z584" s="1681"/>
      <c r="AA584" s="1681"/>
      <c r="AB584" s="1681"/>
      <c r="AC584" s="1681"/>
      <c r="AD584" s="1681"/>
      <c r="AE584" s="1681"/>
      <c r="AF584" s="1681"/>
      <c r="AG584" s="1712"/>
      <c r="AH584" s="1681"/>
      <c r="AI584" s="1681"/>
      <c r="AJ584" s="1712"/>
      <c r="AK584" s="1682"/>
      <c r="AL584" s="1681">
        <v>5</v>
      </c>
      <c r="AM584" s="1681"/>
      <c r="AN584" s="1681"/>
      <c r="AO584" s="1681"/>
      <c r="AP584" s="1681"/>
      <c r="AQ584" s="1681"/>
      <c r="AR584" s="1681"/>
      <c r="AS584" s="1681"/>
      <c r="AT584" s="1681"/>
      <c r="AU584" s="1681"/>
      <c r="AV584" s="1681"/>
      <c r="AW584" s="1681"/>
      <c r="AX584" s="1681"/>
      <c r="AY584" s="1681"/>
      <c r="AZ584" s="1681"/>
      <c r="BA584" s="1681"/>
      <c r="BB584" s="1681"/>
      <c r="BC584" s="1682"/>
      <c r="BD584" s="1681"/>
      <c r="BE584" s="1681"/>
      <c r="BF584" s="1681"/>
      <c r="BG584" s="1681">
        <v>1</v>
      </c>
      <c r="BH584" s="1681"/>
      <c r="BI584" s="1681"/>
      <c r="BJ584" s="1681"/>
      <c r="BK584" s="1681"/>
      <c r="BL584" s="1681"/>
      <c r="BM584" s="1681"/>
      <c r="BN584" s="1681"/>
      <c r="BO584" s="1681"/>
      <c r="BP584" s="1681"/>
      <c r="BQ584" s="1681"/>
      <c r="BR584" s="1681"/>
      <c r="BS584" s="1681"/>
      <c r="BT584" s="1681"/>
      <c r="BU584" s="1682"/>
      <c r="BV584" s="1681"/>
      <c r="BW584" s="1681">
        <v>2</v>
      </c>
      <c r="BX584" s="1681"/>
      <c r="BY584" s="1681"/>
      <c r="BZ584" s="1716" t="str">
        <f t="shared" ref="BZ584" si="1781">IF(DL584&lt;3,"",(SUM(B584:R584)-MIN(B584:R584)-MAX(B584:R584))/(DL584-2))</f>
        <v/>
      </c>
      <c r="CA584" s="1716">
        <f t="shared" ref="CA584" si="1782">IF(DM584&lt;3,"",(SUM(T584:AJ584)-MIN(T584:AJ584)-MAX(T584:AJ584))/(DM584-2))</f>
        <v>2</v>
      </c>
      <c r="CB584" s="1716" t="str">
        <f t="shared" ref="CB584" si="1783">IF(DN584&lt;3,"",(SUM(AL584:BB584)-MIN(AL584:BB584)-MAX(AL584:BB584))/(DN584-2))</f>
        <v/>
      </c>
      <c r="CC584" s="1717" t="str">
        <f t="shared" ref="CC584" si="1784">IF(DO584&lt;3,"",(SUM(BD584:BT584)-MIN(BD584:BT584)-MAX(BD584:BT584))/(DO584-2))</f>
        <v/>
      </c>
      <c r="CD584" s="1718" t="str">
        <f t="shared" si="1736"/>
        <v/>
      </c>
      <c r="CE584" s="1587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785"/>
        <v/>
      </c>
      <c r="CG584" s="1588" t="str">
        <f t="shared" si="1785"/>
        <v/>
      </c>
      <c r="CH584" s="1588" t="str">
        <f t="shared" si="1785"/>
        <v/>
      </c>
      <c r="CI584" s="1588" t="str">
        <f t="shared" si="1785"/>
        <v/>
      </c>
      <c r="CJ584" s="1588" t="str">
        <f t="shared" si="1785"/>
        <v/>
      </c>
      <c r="CK584" s="1589" t="str">
        <f t="shared" si="1785"/>
        <v/>
      </c>
      <c r="CL584" s="1589">
        <f t="shared" si="1785"/>
        <v>5</v>
      </c>
      <c r="CM584" s="1589" t="str">
        <f t="shared" si="1785"/>
        <v/>
      </c>
      <c r="CN584" s="1588" t="str">
        <f t="shared" si="1785"/>
        <v/>
      </c>
      <c r="CO584" s="1588" t="str">
        <f t="shared" si="1785"/>
        <v/>
      </c>
      <c r="CP584" s="1588" t="str">
        <f t="shared" si="1785"/>
        <v/>
      </c>
      <c r="CQ584" s="1588" t="str">
        <f t="shared" si="1785"/>
        <v/>
      </c>
      <c r="CR584" s="1588" t="str">
        <f t="shared" si="1785"/>
        <v/>
      </c>
      <c r="CS584" s="1587" t="str">
        <f t="shared" si="1785"/>
        <v/>
      </c>
      <c r="CT584" s="1719" t="str">
        <f t="shared" si="1785"/>
        <v/>
      </c>
      <c r="CU584" s="1683" t="str">
        <f t="shared" si="1737"/>
        <v/>
      </c>
      <c r="CV584" s="1684" t="str">
        <f t="shared" si="1737"/>
        <v/>
      </c>
      <c r="CW584" s="1685" t="str">
        <f t="shared" si="1737"/>
        <v/>
      </c>
      <c r="CX584" s="1685" t="str">
        <f t="shared" si="1737"/>
        <v/>
      </c>
      <c r="CY584" s="1685" t="str">
        <f t="shared" si="1737"/>
        <v/>
      </c>
      <c r="CZ584" s="1685" t="str">
        <f t="shared" si="1737"/>
        <v/>
      </c>
      <c r="DA584" s="1685" t="str">
        <f t="shared" si="1737"/>
        <v/>
      </c>
      <c r="DB584" s="1686" t="str">
        <f t="shared" si="1737"/>
        <v/>
      </c>
      <c r="DC584" s="1686">
        <f t="shared" si="1737"/>
        <v>1</v>
      </c>
      <c r="DD584" s="1686" t="str">
        <f t="shared" si="1737"/>
        <v/>
      </c>
      <c r="DE584" s="1685" t="str">
        <f t="shared" si="1737"/>
        <v/>
      </c>
      <c r="DF584" s="1685" t="str">
        <f t="shared" si="1737"/>
        <v/>
      </c>
      <c r="DG584" s="1685" t="str">
        <f t="shared" si="1737"/>
        <v/>
      </c>
      <c r="DH584" s="1685" t="str">
        <f t="shared" si="1737"/>
        <v/>
      </c>
      <c r="DI584" s="1685" t="str">
        <f t="shared" si="1737"/>
        <v/>
      </c>
      <c r="DJ584" s="1684" t="str">
        <f t="shared" si="1775"/>
        <v/>
      </c>
      <c r="DK584" s="1683" t="str">
        <f t="shared" si="1738"/>
        <v/>
      </c>
      <c r="DL584" s="1720">
        <f t="shared" si="1777"/>
        <v>1</v>
      </c>
      <c r="DM584" s="1721">
        <f t="shared" si="1778"/>
        <v>3</v>
      </c>
      <c r="DN584" s="1721">
        <f t="shared" si="1779"/>
        <v>1</v>
      </c>
      <c r="DO584" s="1721">
        <f t="shared" si="1780"/>
        <v>1</v>
      </c>
      <c r="DP584" s="1689"/>
      <c r="DQ584" s="1690"/>
      <c r="DR584" s="1690"/>
      <c r="DS584" s="1690"/>
      <c r="DT584" s="1690"/>
      <c r="DU584" s="1690"/>
      <c r="DV584" s="1690"/>
      <c r="DW584" s="1690"/>
      <c r="DX584" s="1690"/>
      <c r="DY584" s="1691"/>
    </row>
    <row r="585" spans="1:129" s="472" customFormat="1" ht="15.75" customHeight="1">
      <c r="A585" s="634" t="s">
        <v>271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09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794"/>
        <v/>
      </c>
      <c r="CE589" s="1330" t="str">
        <f t="shared" si="1785"/>
        <v/>
      </c>
      <c r="CF589" s="1331" t="str">
        <f t="shared" si="1785"/>
        <v/>
      </c>
      <c r="CG589" s="1331" t="str">
        <f t="shared" si="1785"/>
        <v/>
      </c>
      <c r="CH589" s="1331" t="str">
        <f t="shared" si="1785"/>
        <v/>
      </c>
      <c r="CI589" s="1331" t="str">
        <f t="shared" si="1785"/>
        <v/>
      </c>
      <c r="CJ589" s="1331" t="str">
        <f t="shared" si="1785"/>
        <v/>
      </c>
      <c r="CK589" s="1332" t="str">
        <f t="shared" si="1785"/>
        <v/>
      </c>
      <c r="CL589" s="1332" t="str">
        <f t="shared" si="1785"/>
        <v/>
      </c>
      <c r="CM589" s="1332" t="str">
        <f t="shared" si="1785"/>
        <v/>
      </c>
      <c r="CN589" s="1331" t="str">
        <f t="shared" si="1785"/>
        <v/>
      </c>
      <c r="CO589" s="1331" t="str">
        <f t="shared" si="1785"/>
        <v/>
      </c>
      <c r="CP589" s="1331" t="str">
        <f t="shared" si="1785"/>
        <v/>
      </c>
      <c r="CQ589" s="1331" t="str">
        <f t="shared" si="1785"/>
        <v/>
      </c>
      <c r="CR589" s="1331" t="str">
        <f t="shared" si="1785"/>
        <v/>
      </c>
      <c r="CS589" s="1330" t="str">
        <f t="shared" si="1785"/>
        <v/>
      </c>
      <c r="CT589" s="1333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7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2" customFormat="1" ht="15.75" customHeight="1">
      <c r="A593" s="1780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4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3"/>
      <c r="AJ593" s="758"/>
      <c r="AK593" s="1694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4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4"/>
      <c r="BV593" s="758">
        <v>0.5</v>
      </c>
      <c r="BW593" s="758">
        <v>0.5</v>
      </c>
      <c r="BX593" s="758">
        <v>0.5</v>
      </c>
      <c r="BY593" s="758">
        <v>0.5</v>
      </c>
      <c r="BZ593" s="1716">
        <f t="shared" ref="BZ593" si="1817">IF(DL593&lt;3,"",(SUM(B593:R593)-MIN(B593:R593)-MAX(B593:R593))/(DL593-2))</f>
        <v>0.5</v>
      </c>
      <c r="CA593" s="1716">
        <f t="shared" ref="CA593" si="1818">IF(DM593&lt;3,"",(SUM(T593:AJ593)-MIN(T593:AJ593)-MAX(T593:AJ593))/(DM593-2))</f>
        <v>0.5</v>
      </c>
      <c r="CB593" s="1716">
        <f t="shared" ref="CB593" si="1819">IF(DN593&lt;3,"",(SUM(AL593:BB593)-MIN(AL593:BB593)-MAX(AL593:BB593))/(DN593-2))</f>
        <v>0.5</v>
      </c>
      <c r="CC593" s="1717" t="str">
        <f t="shared" ref="CC593" si="1820">IF(DO593&lt;3,"",(SUM(BD593:BT593)-MIN(BD593:BT593)-MAX(BD593:BT593))/(DO593-2))</f>
        <v/>
      </c>
      <c r="CD593" s="1718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821"/>
        <v/>
      </c>
      <c r="CF593" s="1588" t="str">
        <f t="shared" si="1821"/>
        <v/>
      </c>
      <c r="CG593" s="1588" t="str">
        <f t="shared" si="1821"/>
        <v/>
      </c>
      <c r="CH593" s="1588" t="str">
        <f t="shared" si="1821"/>
        <v/>
      </c>
      <c r="CI593" s="1588" t="str">
        <f t="shared" si="1821"/>
        <v/>
      </c>
      <c r="CJ593" s="1588" t="str">
        <f t="shared" si="1821"/>
        <v/>
      </c>
      <c r="CK593" s="1589">
        <f t="shared" si="1821"/>
        <v>0.5</v>
      </c>
      <c r="CL593" s="1589">
        <f t="shared" si="1821"/>
        <v>0.5</v>
      </c>
      <c r="CM593" s="1589">
        <f t="shared" si="1821"/>
        <v>0.5</v>
      </c>
      <c r="CN593" s="1588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822"/>
        <v/>
      </c>
      <c r="CP593" s="1588" t="str">
        <f t="shared" si="1822"/>
        <v/>
      </c>
      <c r="CQ593" s="1588" t="str">
        <f t="shared" si="1822"/>
        <v/>
      </c>
      <c r="CR593" s="1588" t="str">
        <f t="shared" si="1822"/>
        <v/>
      </c>
      <c r="CS593" s="1587" t="str">
        <f t="shared" si="1822"/>
        <v/>
      </c>
      <c r="CT593" s="1719" t="str">
        <f t="shared" si="1822"/>
        <v/>
      </c>
      <c r="CU593" s="1683" t="str">
        <f t="shared" si="1775"/>
        <v/>
      </c>
      <c r="CV593" s="1684" t="str">
        <f t="shared" si="1775"/>
        <v/>
      </c>
      <c r="CW593" s="1685" t="str">
        <f t="shared" si="1775"/>
        <v/>
      </c>
      <c r="CX593" s="1685" t="str">
        <f t="shared" si="1775"/>
        <v/>
      </c>
      <c r="CY593" s="1685" t="str">
        <f t="shared" si="1775"/>
        <v/>
      </c>
      <c r="CZ593" s="1685" t="str">
        <f t="shared" si="1775"/>
        <v/>
      </c>
      <c r="DA593" s="1685" t="str">
        <f t="shared" si="1775"/>
        <v/>
      </c>
      <c r="DB593" s="1686" t="str">
        <f t="shared" si="1775"/>
        <v/>
      </c>
      <c r="DC593" s="1686">
        <f t="shared" si="1775"/>
        <v>0.5</v>
      </c>
      <c r="DD593" s="1686">
        <f t="shared" si="1775"/>
        <v>0.5</v>
      </c>
      <c r="DE593" s="1685" t="str">
        <f t="shared" si="1775"/>
        <v/>
      </c>
      <c r="DF593" s="1685" t="str">
        <f t="shared" si="1775"/>
        <v/>
      </c>
      <c r="DG593" s="1685" t="str">
        <f t="shared" si="1775"/>
        <v/>
      </c>
      <c r="DH593" s="1685" t="str">
        <f t="shared" si="1775"/>
        <v/>
      </c>
      <c r="DI593" s="1685" t="str">
        <f t="shared" si="1775"/>
        <v/>
      </c>
      <c r="DJ593" s="1684" t="str">
        <f t="shared" si="1775"/>
        <v/>
      </c>
      <c r="DK593" s="1683" t="str">
        <f t="shared" si="1738"/>
        <v/>
      </c>
      <c r="DL593" s="1720">
        <f t="shared" ref="DL593:DL598" si="1823">COUNT(B593:R593)</f>
        <v>5</v>
      </c>
      <c r="DM593" s="1721">
        <f t="shared" ref="DM593:DM598" si="1824">COUNT(T593:AJ593)</f>
        <v>5</v>
      </c>
      <c r="DN593" s="1721">
        <f t="shared" ref="DN593:DN598" si="1825">COUNT(AL593:BB593)</f>
        <v>3</v>
      </c>
      <c r="DO593" s="1721">
        <f t="shared" ref="DO593:DO598" si="1826">COUNT(BD593:BT593)</f>
        <v>2</v>
      </c>
      <c r="DP593" s="1689"/>
      <c r="DQ593" s="1690"/>
      <c r="DR593" s="1690"/>
      <c r="DS593" s="1690"/>
      <c r="DT593" s="1690"/>
      <c r="DU593" s="1690"/>
      <c r="DV593" s="1690"/>
      <c r="DW593" s="1690"/>
      <c r="DX593" s="1690"/>
      <c r="DY593" s="1691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821"/>
        <v/>
      </c>
      <c r="CE596" s="1330" t="str">
        <f t="shared" si="1821"/>
        <v/>
      </c>
      <c r="CF596" s="1331" t="str">
        <f t="shared" si="1821"/>
        <v/>
      </c>
      <c r="CG596" s="1331" t="str">
        <f t="shared" si="1821"/>
        <v/>
      </c>
      <c r="CH596" s="1331" t="str">
        <f t="shared" si="1821"/>
        <v/>
      </c>
      <c r="CI596" s="1331" t="str">
        <f t="shared" si="1821"/>
        <v/>
      </c>
      <c r="CJ596" s="1331" t="str">
        <f t="shared" si="1821"/>
        <v/>
      </c>
      <c r="CK596" s="1332">
        <f t="shared" si="1821"/>
        <v>2.5831702544031309E-4</v>
      </c>
      <c r="CL596" s="1332">
        <f t="shared" si="1821"/>
        <v>6.1056751467710368E-3</v>
      </c>
      <c r="CM596" s="1332">
        <f t="shared" si="1821"/>
        <v>1.2211350293542074E-2</v>
      </c>
      <c r="CN596" s="1331" t="str">
        <f t="shared" si="1822"/>
        <v/>
      </c>
      <c r="CO596" s="1331" t="str">
        <f t="shared" si="1822"/>
        <v/>
      </c>
      <c r="CP596" s="1331" t="str">
        <f t="shared" si="1822"/>
        <v/>
      </c>
      <c r="CQ596" s="1331" t="str">
        <f t="shared" si="1822"/>
        <v/>
      </c>
      <c r="CR596" s="1331" t="str">
        <f t="shared" si="1822"/>
        <v/>
      </c>
      <c r="CS596" s="1330" t="str">
        <f t="shared" si="1822"/>
        <v/>
      </c>
      <c r="CT596" s="1333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2" customFormat="1" ht="15.75" customHeight="1">
      <c r="A597" s="1703" t="s">
        <v>273</v>
      </c>
      <c r="B597" s="1704"/>
      <c r="C597" s="1704">
        <v>2</v>
      </c>
      <c r="D597" s="1704">
        <v>1</v>
      </c>
      <c r="E597" s="1704"/>
      <c r="F597" s="1704">
        <v>2</v>
      </c>
      <c r="G597" s="1704"/>
      <c r="H597" s="1704"/>
      <c r="I597" s="1704">
        <v>2</v>
      </c>
      <c r="J597" s="1704">
        <v>2</v>
      </c>
      <c r="K597" s="1704"/>
      <c r="L597" s="1704"/>
      <c r="M597" s="1704"/>
      <c r="N597" s="1704"/>
      <c r="O597" s="1704"/>
      <c r="P597" s="1704"/>
      <c r="Q597" s="1704"/>
      <c r="R597" s="1704"/>
      <c r="S597" s="1694"/>
      <c r="T597" s="1704">
        <v>1</v>
      </c>
      <c r="U597" s="1704">
        <v>2</v>
      </c>
      <c r="V597" s="1704">
        <v>1</v>
      </c>
      <c r="W597" s="1704"/>
      <c r="X597" s="1704"/>
      <c r="Y597" s="1704"/>
      <c r="Z597" s="1704">
        <v>1</v>
      </c>
      <c r="AA597" s="1704"/>
      <c r="AB597" s="1704">
        <v>2</v>
      </c>
      <c r="AC597" s="1704"/>
      <c r="AD597" s="1704"/>
      <c r="AE597" s="1704"/>
      <c r="AF597" s="1704"/>
      <c r="AG597" s="1704"/>
      <c r="AH597" s="1704"/>
      <c r="AI597" s="1704"/>
      <c r="AJ597" s="1704"/>
      <c r="AK597" s="1694"/>
      <c r="AL597" s="1704">
        <v>2</v>
      </c>
      <c r="AM597" s="1704"/>
      <c r="AN597" s="1704">
        <v>2</v>
      </c>
      <c r="AO597" s="1704"/>
      <c r="AP597" s="1704">
        <v>8</v>
      </c>
      <c r="AQ597" s="1704"/>
      <c r="AR597" s="1704"/>
      <c r="AS597" s="1704"/>
      <c r="AT597" s="1704"/>
      <c r="AU597" s="1704"/>
      <c r="AV597" s="1704"/>
      <c r="AW597" s="1704"/>
      <c r="AX597" s="1704"/>
      <c r="AY597" s="1704"/>
      <c r="AZ597" s="1704"/>
      <c r="BA597" s="1704"/>
      <c r="BB597" s="1704"/>
      <c r="BC597" s="1695"/>
      <c r="BD597" s="1704"/>
      <c r="BE597" s="1704"/>
      <c r="BF597" s="1704"/>
      <c r="BG597" s="1704"/>
      <c r="BH597" s="1704"/>
      <c r="BI597" s="1704"/>
      <c r="BJ597" s="1704"/>
      <c r="BK597" s="1704">
        <v>2</v>
      </c>
      <c r="BL597" s="1704">
        <v>2</v>
      </c>
      <c r="BM597" s="1704"/>
      <c r="BN597" s="1704"/>
      <c r="BO597" s="1704"/>
      <c r="BP597" s="1704"/>
      <c r="BQ597" s="1704"/>
      <c r="BR597" s="1704"/>
      <c r="BS597" s="1704"/>
      <c r="BT597" s="1704"/>
      <c r="BU597" s="1695"/>
      <c r="BV597" s="1704">
        <v>2</v>
      </c>
      <c r="BW597" s="1704">
        <v>2</v>
      </c>
      <c r="BX597" s="1704">
        <v>2</v>
      </c>
      <c r="BY597" s="1704">
        <v>2</v>
      </c>
      <c r="BZ597" s="1716">
        <f t="shared" ref="BZ597" si="1841">IF(DL597&lt;3,"",(SUM(B597:R597)-MIN(B597:R597)-MAX(B597:R597))/(DL597-2))</f>
        <v>2</v>
      </c>
      <c r="CA597" s="1716">
        <f t="shared" ref="CA597" si="1842">IF(DM597&lt;3,"",(SUM(T597:AJ597)-MIN(T597:AJ597)-MAX(T597:AJ597))/(DM597-2))</f>
        <v>1.3333333333333333</v>
      </c>
      <c r="CB597" s="1716">
        <f t="shared" ref="CB597" si="1843">IF(DN597&lt;3,"",(SUM(AL597:BB597)-MIN(AL597:BB597)-MAX(AL597:BB597))/(DN597-2))</f>
        <v>2</v>
      </c>
      <c r="CC597" s="1717" t="str">
        <f t="shared" ref="CC597" si="1844">IF(DO597&lt;3,"",(SUM(BD597:BT597)-MIN(BD597:BT597)-MAX(BD597:BT597))/(DO597-2))</f>
        <v/>
      </c>
      <c r="CD597" s="1718" t="str">
        <f t="shared" si="1821"/>
        <v/>
      </c>
      <c r="CE597" s="1587" t="str">
        <f t="shared" si="1821"/>
        <v/>
      </c>
      <c r="CF597" s="1588" t="str">
        <f t="shared" si="1821"/>
        <v/>
      </c>
      <c r="CG597" s="1588" t="str">
        <f t="shared" si="1821"/>
        <v/>
      </c>
      <c r="CH597" s="1588" t="str">
        <f t="shared" si="1821"/>
        <v/>
      </c>
      <c r="CI597" s="1588" t="str">
        <f t="shared" si="1821"/>
        <v/>
      </c>
      <c r="CJ597" s="1588" t="str">
        <f t="shared" si="1821"/>
        <v/>
      </c>
      <c r="CK597" s="1589">
        <f t="shared" si="1821"/>
        <v>2</v>
      </c>
      <c r="CL597" s="1589">
        <f t="shared" si="1821"/>
        <v>2</v>
      </c>
      <c r="CM597" s="1589">
        <f t="shared" si="1821"/>
        <v>8</v>
      </c>
      <c r="CN597" s="1588" t="str">
        <f t="shared" si="1822"/>
        <v/>
      </c>
      <c r="CO597" s="1588" t="str">
        <f t="shared" si="1822"/>
        <v/>
      </c>
      <c r="CP597" s="1588" t="str">
        <f t="shared" si="1822"/>
        <v/>
      </c>
      <c r="CQ597" s="1588" t="str">
        <f t="shared" si="1822"/>
        <v/>
      </c>
      <c r="CR597" s="1588" t="str">
        <f t="shared" si="1822"/>
        <v/>
      </c>
      <c r="CS597" s="1587" t="str">
        <f t="shared" si="1822"/>
        <v/>
      </c>
      <c r="CT597" s="1719" t="str">
        <f t="shared" si="1822"/>
        <v/>
      </c>
      <c r="CU597" s="1782">
        <v>0</v>
      </c>
      <c r="CV597" s="1783">
        <v>0</v>
      </c>
      <c r="CW597" s="1783">
        <v>0</v>
      </c>
      <c r="CX597" s="1783">
        <v>0</v>
      </c>
      <c r="CY597" s="1784"/>
      <c r="CZ597" s="1685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5" t="str">
        <f t="shared" si="1845"/>
        <v/>
      </c>
      <c r="DB597" s="1686" t="str">
        <f t="shared" si="1845"/>
        <v/>
      </c>
      <c r="DC597" s="1686">
        <f t="shared" si="1845"/>
        <v>2</v>
      </c>
      <c r="DD597" s="1686">
        <f t="shared" si="1845"/>
        <v>2</v>
      </c>
      <c r="DE597" s="1685" t="str">
        <f t="shared" si="1845"/>
        <v/>
      </c>
      <c r="DF597" s="1685" t="str">
        <f t="shared" si="1845"/>
        <v/>
      </c>
      <c r="DG597" s="1685" t="str">
        <f t="shared" si="1845"/>
        <v/>
      </c>
      <c r="DH597" s="1685" t="str">
        <f t="shared" si="1845"/>
        <v/>
      </c>
      <c r="DI597" s="1685" t="str">
        <f t="shared" si="1845"/>
        <v/>
      </c>
      <c r="DJ597" s="1684" t="str">
        <f t="shared" si="1845"/>
        <v/>
      </c>
      <c r="DK597" s="1683" t="str">
        <f t="shared" si="1845"/>
        <v/>
      </c>
      <c r="DL597" s="1687">
        <f t="shared" si="1823"/>
        <v>5</v>
      </c>
      <c r="DM597" s="1688">
        <f t="shared" si="1824"/>
        <v>5</v>
      </c>
      <c r="DN597" s="1688">
        <f t="shared" si="1825"/>
        <v>3</v>
      </c>
      <c r="DO597" s="1688">
        <f t="shared" si="1826"/>
        <v>2</v>
      </c>
      <c r="DP597" s="1689"/>
      <c r="DQ597" s="1690"/>
      <c r="DR597" s="1690"/>
      <c r="DS597" s="1690"/>
      <c r="DT597" s="1690"/>
      <c r="DU597" s="1690"/>
      <c r="DV597" s="1690"/>
      <c r="DW597" s="1690"/>
      <c r="DX597" s="1690"/>
      <c r="DY597" s="1691"/>
    </row>
    <row r="598" spans="1:129" s="472" customFormat="1" ht="15.75" customHeight="1">
      <c r="A598" s="634" t="s">
        <v>271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7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58"/>
        <v/>
      </c>
      <c r="CF602" s="1331" t="str">
        <f t="shared" si="1858"/>
        <v/>
      </c>
      <c r="CG602" s="1331" t="str">
        <f t="shared" si="1858"/>
        <v/>
      </c>
      <c r="CH602" s="1331" t="str">
        <f t="shared" si="1858"/>
        <v/>
      </c>
      <c r="CI602" s="1331" t="str">
        <f t="shared" si="1858"/>
        <v/>
      </c>
      <c r="CJ602" s="1331" t="str">
        <f t="shared" si="1858"/>
        <v/>
      </c>
      <c r="CK602" s="1332" t="str">
        <f t="shared" si="1858"/>
        <v/>
      </c>
      <c r="CL602" s="1332">
        <f t="shared" si="1858"/>
        <v>5.3117137265865253E-3</v>
      </c>
      <c r="CM602" s="1332">
        <f t="shared" si="1858"/>
        <v>2.3796477495107632E-2</v>
      </c>
      <c r="CN602" s="1331" t="str">
        <f t="shared" si="1858"/>
        <v/>
      </c>
      <c r="CO602" s="1331" t="str">
        <f t="shared" si="1858"/>
        <v/>
      </c>
      <c r="CP602" s="1331" t="str">
        <f t="shared" si="1858"/>
        <v/>
      </c>
      <c r="CQ602" s="1331" t="str">
        <f t="shared" si="1858"/>
        <v/>
      </c>
      <c r="CR602" s="1331" t="str">
        <f t="shared" si="1858"/>
        <v/>
      </c>
      <c r="CS602" s="1330" t="str">
        <f t="shared" si="1858"/>
        <v/>
      </c>
      <c r="CT602" s="1333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2" customFormat="1" ht="15.75" customHeight="1">
      <c r="A603" s="1780" t="s">
        <v>273</v>
      </c>
      <c r="B603" s="1704"/>
      <c r="C603" s="1704"/>
      <c r="D603" s="1704"/>
      <c r="E603" s="1704"/>
      <c r="F603" s="1704"/>
      <c r="G603" s="1704"/>
      <c r="H603" s="1704"/>
      <c r="I603" s="1704"/>
      <c r="J603" s="1704">
        <v>10</v>
      </c>
      <c r="K603" s="1704"/>
      <c r="L603" s="1704"/>
      <c r="M603" s="1704"/>
      <c r="N603" s="1704"/>
      <c r="O603" s="1704"/>
      <c r="P603" s="1704"/>
      <c r="Q603" s="1704"/>
      <c r="R603" s="1704"/>
      <c r="S603" s="1695"/>
      <c r="T603" s="1704"/>
      <c r="U603" s="1704"/>
      <c r="V603" s="1704"/>
      <c r="W603" s="1704"/>
      <c r="X603" s="1704"/>
      <c r="Y603" s="1704">
        <v>1</v>
      </c>
      <c r="Z603" s="1704"/>
      <c r="AA603" s="1704"/>
      <c r="AB603" s="1704"/>
      <c r="AC603" s="1704"/>
      <c r="AD603" s="1704"/>
      <c r="AE603" s="1704"/>
      <c r="AF603" s="1704"/>
      <c r="AG603" s="1704"/>
      <c r="AH603" s="1704"/>
      <c r="AI603" s="1704"/>
      <c r="AJ603" s="1704"/>
      <c r="AK603" s="1695"/>
      <c r="AL603" s="1704"/>
      <c r="AM603" s="1704"/>
      <c r="AN603" s="1704"/>
      <c r="AO603" s="1704">
        <v>5</v>
      </c>
      <c r="AP603" s="1704"/>
      <c r="AQ603" s="1704"/>
      <c r="AR603" s="1704"/>
      <c r="AS603" s="1704">
        <v>10</v>
      </c>
      <c r="AT603" s="1704"/>
      <c r="AU603" s="1704"/>
      <c r="AV603" s="1704"/>
      <c r="AW603" s="1704"/>
      <c r="AX603" s="1704"/>
      <c r="AY603" s="1704"/>
      <c r="AZ603" s="1704"/>
      <c r="BA603" s="1704"/>
      <c r="BB603" s="1704"/>
      <c r="BC603" s="1695"/>
      <c r="BD603" s="1704"/>
      <c r="BE603" s="1704"/>
      <c r="BF603" s="1704"/>
      <c r="BG603" s="1704">
        <v>2</v>
      </c>
      <c r="BH603" s="1704">
        <v>6</v>
      </c>
      <c r="BI603" s="1704">
        <v>4</v>
      </c>
      <c r="BJ603" s="1704"/>
      <c r="BK603" s="1704">
        <v>2</v>
      </c>
      <c r="BL603" s="1704"/>
      <c r="BM603" s="1704"/>
      <c r="BN603" s="1704"/>
      <c r="BO603" s="1704"/>
      <c r="BP603" s="1704"/>
      <c r="BQ603" s="1704"/>
      <c r="BR603" s="1704"/>
      <c r="BS603" s="1704"/>
      <c r="BT603" s="1704"/>
      <c r="BU603" s="1695"/>
      <c r="BV603" s="1704"/>
      <c r="BW603" s="1704"/>
      <c r="BX603" s="1704"/>
      <c r="BY603" s="1704">
        <v>4</v>
      </c>
      <c r="BZ603" s="1716" t="str">
        <f t="shared" ref="BZ603" si="1874">IF(DL603&lt;3,"",(SUM(B603:R603)-MIN(B603:R603)-MAX(B603:R603))/(DL603-2))</f>
        <v/>
      </c>
      <c r="CA603" s="1716" t="str">
        <f t="shared" ref="CA603" si="1875">IF(DM603&lt;3,"",(SUM(T603:AJ603)-MIN(T603:AJ603)-MAX(T603:AJ603))/(DM603-2))</f>
        <v/>
      </c>
      <c r="CB603" s="1716" t="str">
        <f t="shared" ref="CB603" si="1876">IF(DN603&lt;3,"",(SUM(AL603:BB603)-MIN(AL603:BB603)-MAX(AL603:BB603))/(DN603-2))</f>
        <v/>
      </c>
      <c r="CC603" s="1717">
        <f t="shared" ref="CC603" si="1877">IF(DO603&lt;3,"",(SUM(BD603:BT603)-MIN(BD603:BT603)-MAX(BD603:BT603))/(DO603-2))</f>
        <v>3</v>
      </c>
      <c r="CD603" s="1718" t="str">
        <f t="shared" si="1858"/>
        <v/>
      </c>
      <c r="CE603" s="1587" t="str">
        <f t="shared" si="1858"/>
        <v/>
      </c>
      <c r="CF603" s="1588" t="str">
        <f t="shared" si="1858"/>
        <v/>
      </c>
      <c r="CG603" s="1588" t="str">
        <f t="shared" si="1858"/>
        <v/>
      </c>
      <c r="CH603" s="1588" t="str">
        <f t="shared" si="1858"/>
        <v/>
      </c>
      <c r="CI603" s="1588" t="str">
        <f t="shared" si="1858"/>
        <v/>
      </c>
      <c r="CJ603" s="1588" t="str">
        <f t="shared" si="1858"/>
        <v/>
      </c>
      <c r="CK603" s="1589" t="str">
        <f t="shared" si="1858"/>
        <v/>
      </c>
      <c r="CL603" s="1589">
        <f t="shared" si="1858"/>
        <v>5</v>
      </c>
      <c r="CM603" s="1589">
        <f t="shared" si="1858"/>
        <v>10</v>
      </c>
      <c r="CN603" s="1588" t="str">
        <f t="shared" si="1858"/>
        <v/>
      </c>
      <c r="CO603" s="1588" t="str">
        <f t="shared" si="1858"/>
        <v/>
      </c>
      <c r="CP603" s="1588" t="str">
        <f t="shared" si="1858"/>
        <v/>
      </c>
      <c r="CQ603" s="1588" t="str">
        <f t="shared" si="1858"/>
        <v/>
      </c>
      <c r="CR603" s="1588" t="str">
        <f t="shared" si="1858"/>
        <v/>
      </c>
      <c r="CS603" s="1587" t="str">
        <f t="shared" si="1858"/>
        <v/>
      </c>
      <c r="CT603" s="1719" t="str">
        <f t="shared" si="1858"/>
        <v/>
      </c>
      <c r="CU603" s="1683" t="str">
        <f t="shared" si="1859"/>
        <v/>
      </c>
      <c r="CV603" s="1684" t="str">
        <f t="shared" si="1859"/>
        <v/>
      </c>
      <c r="CW603" s="1685" t="str">
        <f t="shared" si="1859"/>
        <v/>
      </c>
      <c r="CX603" s="1685" t="str">
        <f t="shared" si="1859"/>
        <v/>
      </c>
      <c r="CY603" s="1685" t="str">
        <f t="shared" si="1859"/>
        <v/>
      </c>
      <c r="CZ603" s="1685" t="str">
        <f t="shared" si="1859"/>
        <v/>
      </c>
      <c r="DA603" s="1685" t="str">
        <f t="shared" si="1859"/>
        <v/>
      </c>
      <c r="DB603" s="1686">
        <f t="shared" si="1859"/>
        <v>2</v>
      </c>
      <c r="DC603" s="1686">
        <f t="shared" si="1859"/>
        <v>2</v>
      </c>
      <c r="DD603" s="1686">
        <f t="shared" si="1859"/>
        <v>4</v>
      </c>
      <c r="DE603" s="1685">
        <f t="shared" si="1859"/>
        <v>6</v>
      </c>
      <c r="DF603" s="1685" t="str">
        <f t="shared" si="1859"/>
        <v/>
      </c>
      <c r="DG603" s="1685" t="str">
        <f t="shared" si="1859"/>
        <v/>
      </c>
      <c r="DH603" s="1685" t="str">
        <f t="shared" si="1859"/>
        <v/>
      </c>
      <c r="DI603" s="1685" t="str">
        <f t="shared" si="1859"/>
        <v/>
      </c>
      <c r="DJ603" s="1684" t="str">
        <f t="shared" si="1859"/>
        <v/>
      </c>
      <c r="DK603" s="1683" t="str">
        <f t="shared" si="1859"/>
        <v/>
      </c>
      <c r="DL603" s="1720">
        <f>COUNT(B603:R603)</f>
        <v>1</v>
      </c>
      <c r="DM603" s="1721">
        <f>COUNT(T603:AJ603)</f>
        <v>1</v>
      </c>
      <c r="DN603" s="1721">
        <f>COUNT(AL603:BB603)</f>
        <v>2</v>
      </c>
      <c r="DO603" s="1721">
        <f>COUNT(BD603:BT603)</f>
        <v>4</v>
      </c>
      <c r="DP603" s="1689"/>
      <c r="DQ603" s="1690"/>
      <c r="DR603" s="1690"/>
      <c r="DS603" s="1690"/>
      <c r="DT603" s="1690"/>
      <c r="DU603" s="1690"/>
      <c r="DV603" s="1690"/>
      <c r="DW603" s="1690"/>
      <c r="DX603" s="1690"/>
      <c r="DY603" s="1691"/>
    </row>
    <row r="604" spans="1:129" s="472" customFormat="1" ht="15.75" customHeight="1">
      <c r="A604" s="634" t="s">
        <v>271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2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90"/>
        <v/>
      </c>
      <c r="CG606" s="1326" t="str">
        <f t="shared" si="1890"/>
        <v/>
      </c>
      <c r="CH606" s="1326" t="str">
        <f t="shared" si="1890"/>
        <v/>
      </c>
      <c r="CI606" s="1326">
        <f t="shared" si="1890"/>
        <v>5</v>
      </c>
      <c r="CJ606" s="1326">
        <f t="shared" si="1890"/>
        <v>9</v>
      </c>
      <c r="CK606" s="1327">
        <f t="shared" si="1890"/>
        <v>12</v>
      </c>
      <c r="CL606" s="1327">
        <f t="shared" si="1890"/>
        <v>30</v>
      </c>
      <c r="CM606" s="1327">
        <f t="shared" si="1890"/>
        <v>41.7</v>
      </c>
      <c r="CN606" s="1326">
        <f t="shared" si="1890"/>
        <v>43</v>
      </c>
      <c r="CO606" s="1326">
        <f t="shared" si="1890"/>
        <v>60</v>
      </c>
      <c r="CP606" s="1326" t="str">
        <f t="shared" si="1890"/>
        <v/>
      </c>
      <c r="CQ606" s="1326" t="str">
        <f t="shared" si="1890"/>
        <v/>
      </c>
      <c r="CR606" s="1326" t="str">
        <f t="shared" si="1890"/>
        <v/>
      </c>
      <c r="CS606" s="1325" t="str">
        <f t="shared" si="1890"/>
        <v/>
      </c>
      <c r="CT606" s="1328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90"/>
        <v>3090</v>
      </c>
      <c r="CF607" s="1326">
        <f t="shared" si="1890"/>
        <v>3090</v>
      </c>
      <c r="CG607" s="1326">
        <f t="shared" si="1890"/>
        <v>3090</v>
      </c>
      <c r="CH607" s="1326">
        <f t="shared" si="1890"/>
        <v>3090</v>
      </c>
      <c r="CI607" s="1326">
        <f t="shared" si="1890"/>
        <v>3090</v>
      </c>
      <c r="CJ607" s="1326">
        <f t="shared" si="1890"/>
        <v>3090</v>
      </c>
      <c r="CK607" s="1327">
        <f t="shared" si="1890"/>
        <v>3090</v>
      </c>
      <c r="CL607" s="1327">
        <f t="shared" si="1890"/>
        <v>3090</v>
      </c>
      <c r="CM607" s="1327">
        <f t="shared" si="1890"/>
        <v>3090</v>
      </c>
      <c r="CN607" s="1326">
        <f t="shared" si="1890"/>
        <v>3090</v>
      </c>
      <c r="CO607" s="1326">
        <f t="shared" si="1890"/>
        <v>3090</v>
      </c>
      <c r="CP607" s="1326">
        <f t="shared" si="1890"/>
        <v>3090</v>
      </c>
      <c r="CQ607" s="1326">
        <f t="shared" si="1890"/>
        <v>3090</v>
      </c>
      <c r="CR607" s="1326">
        <f t="shared" si="1890"/>
        <v>3090</v>
      </c>
      <c r="CS607" s="1325">
        <f t="shared" si="1890"/>
        <v>3090</v>
      </c>
      <c r="CT607" s="1328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90"/>
        <v/>
      </c>
      <c r="CF608" s="1331" t="str">
        <f t="shared" si="1890"/>
        <v/>
      </c>
      <c r="CG608" s="1331" t="str">
        <f t="shared" si="1890"/>
        <v/>
      </c>
      <c r="CH608" s="1331" t="str">
        <f t="shared" si="1890"/>
        <v/>
      </c>
      <c r="CI608" s="1331">
        <f t="shared" si="1890"/>
        <v>2.87950796757059E-3</v>
      </c>
      <c r="CJ608" s="1331">
        <f t="shared" si="1890"/>
        <v>3.6281800391389433E-3</v>
      </c>
      <c r="CK608" s="1332">
        <f t="shared" si="1890"/>
        <v>9.6751467710371828E-3</v>
      </c>
      <c r="CL608" s="1332">
        <f t="shared" si="1890"/>
        <v>1.5117416829745597E-2</v>
      </c>
      <c r="CM608" s="1332">
        <f t="shared" si="1890"/>
        <v>1.7334637964774951E-2</v>
      </c>
      <c r="CN608" s="1331">
        <f t="shared" si="1890"/>
        <v>2.1013209393346381E-2</v>
      </c>
      <c r="CO608" s="1331">
        <f t="shared" si="1890"/>
        <v>2.6875407697325507E-2</v>
      </c>
      <c r="CP608" s="1331" t="str">
        <f t="shared" si="1890"/>
        <v/>
      </c>
      <c r="CQ608" s="1331" t="str">
        <f t="shared" si="1890"/>
        <v/>
      </c>
      <c r="CR608" s="1331" t="str">
        <f t="shared" si="1890"/>
        <v/>
      </c>
      <c r="CS608" s="1330" t="str">
        <f t="shared" si="1890"/>
        <v/>
      </c>
      <c r="CT608" s="1333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2" customFormat="1" ht="15.75" customHeight="1">
      <c r="A609" s="1780" t="s">
        <v>273</v>
      </c>
      <c r="B609" s="1704"/>
      <c r="C609" s="1704">
        <v>12</v>
      </c>
      <c r="D609" s="1704">
        <v>8</v>
      </c>
      <c r="E609" s="1704"/>
      <c r="F609" s="1704">
        <v>4</v>
      </c>
      <c r="G609" s="1704"/>
      <c r="H609" s="1704"/>
      <c r="I609" s="1704">
        <v>8</v>
      </c>
      <c r="J609" s="1704">
        <v>10</v>
      </c>
      <c r="K609" s="1704"/>
      <c r="L609" s="1704"/>
      <c r="M609" s="1704"/>
      <c r="N609" s="1704"/>
      <c r="O609" s="1704"/>
      <c r="P609" s="1704"/>
      <c r="Q609" s="1704"/>
      <c r="R609" s="1704"/>
      <c r="S609" s="1695"/>
      <c r="T609" s="1704">
        <v>10</v>
      </c>
      <c r="U609" s="1704">
        <v>9</v>
      </c>
      <c r="V609" s="1704">
        <v>10</v>
      </c>
      <c r="W609" s="1704"/>
      <c r="X609" s="1704"/>
      <c r="Y609" s="1704">
        <v>5</v>
      </c>
      <c r="Z609" s="1704">
        <v>12</v>
      </c>
      <c r="AA609" s="1704"/>
      <c r="AB609" s="1704">
        <v>10</v>
      </c>
      <c r="AC609" s="1704"/>
      <c r="AD609" s="1704"/>
      <c r="AE609" s="1704"/>
      <c r="AF609" s="1704"/>
      <c r="AG609" s="1704"/>
      <c r="AH609" s="1704"/>
      <c r="AI609" s="1704"/>
      <c r="AJ609" s="1704"/>
      <c r="AK609" s="1695"/>
      <c r="AL609" s="1704">
        <v>9</v>
      </c>
      <c r="AM609" s="1704">
        <v>1.77</v>
      </c>
      <c r="AN609" s="1704">
        <v>6</v>
      </c>
      <c r="AO609" s="1704">
        <v>8</v>
      </c>
      <c r="AP609" s="1704">
        <v>8</v>
      </c>
      <c r="AQ609" s="1704">
        <v>6</v>
      </c>
      <c r="AR609" s="1704"/>
      <c r="AS609" s="1704">
        <v>8</v>
      </c>
      <c r="AT609" s="1704"/>
      <c r="AU609" s="1704"/>
      <c r="AV609" s="1704"/>
      <c r="AW609" s="1704"/>
      <c r="AX609" s="1704"/>
      <c r="AY609" s="1704"/>
      <c r="AZ609" s="1704"/>
      <c r="BA609" s="1704"/>
      <c r="BB609" s="1704"/>
      <c r="BC609" s="1695"/>
      <c r="BD609" s="1704">
        <v>6</v>
      </c>
      <c r="BE609" s="1704">
        <v>10</v>
      </c>
      <c r="BF609" s="1704">
        <v>2</v>
      </c>
      <c r="BG609" s="1704"/>
      <c r="BH609" s="1704"/>
      <c r="BI609" s="1704"/>
      <c r="BJ609" s="1704">
        <v>3</v>
      </c>
      <c r="BK609" s="1704">
        <v>2.5</v>
      </c>
      <c r="BL609" s="1704">
        <v>10</v>
      </c>
      <c r="BM609" s="1704"/>
      <c r="BN609" s="1704"/>
      <c r="BO609" s="1704"/>
      <c r="BP609" s="1704"/>
      <c r="BQ609" s="1704"/>
      <c r="BR609" s="1704"/>
      <c r="BS609" s="1704"/>
      <c r="BT609" s="1704"/>
      <c r="BU609" s="1695"/>
      <c r="BV609" s="1704">
        <v>10</v>
      </c>
      <c r="BW609" s="1704">
        <v>10</v>
      </c>
      <c r="BX609" s="1704">
        <v>10</v>
      </c>
      <c r="BY609" s="1704">
        <v>10</v>
      </c>
      <c r="BZ609" s="1716">
        <f t="shared" ref="BZ609" si="1909">IF(DL609&lt;3,"",(SUM(B609:R609)-MIN(B609:R609)-MAX(B609:R609))/(DL609-2))</f>
        <v>8.6666666666666661</v>
      </c>
      <c r="CA609" s="1716">
        <f t="shared" ref="CA609" si="1910">IF(DM609&lt;3,"",(SUM(T609:AJ609)-MIN(T609:AJ609)-MAX(T609:AJ609))/(DM609-2))</f>
        <v>9.75</v>
      </c>
      <c r="CB609" s="1716">
        <f t="shared" ref="CB609" si="1911">IF(DN609&lt;3,"",(SUM(AL609:BB609)-MIN(AL609:BB609)-MAX(AL609:BB609))/(DN609-2))</f>
        <v>7.1999999999999984</v>
      </c>
      <c r="CC609" s="1717">
        <f t="shared" ref="CC609" si="1912">IF(DO609&lt;3,"",(SUM(BD609:BT609)-MIN(BD609:BT609)-MAX(BD609:BT609))/(DO609-2))</f>
        <v>5.375</v>
      </c>
      <c r="CD609" s="1362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913"/>
        <v/>
      </c>
      <c r="CF609" s="1364" t="str">
        <f t="shared" si="1913"/>
        <v/>
      </c>
      <c r="CG609" s="1364" t="str">
        <f t="shared" si="1913"/>
        <v/>
      </c>
      <c r="CH609" s="1364" t="str">
        <f t="shared" si="1913"/>
        <v/>
      </c>
      <c r="CI609" s="1364">
        <f t="shared" si="1913"/>
        <v>1.77</v>
      </c>
      <c r="CJ609" s="1364">
        <f t="shared" si="1913"/>
        <v>6</v>
      </c>
      <c r="CK609" s="1365">
        <f t="shared" si="1913"/>
        <v>6</v>
      </c>
      <c r="CL609" s="1365">
        <f t="shared" si="1913"/>
        <v>8</v>
      </c>
      <c r="CM609" s="1365">
        <f t="shared" si="1913"/>
        <v>8</v>
      </c>
      <c r="CN609" s="1364">
        <f t="shared" si="1913"/>
        <v>8</v>
      </c>
      <c r="CO609" s="1364">
        <f t="shared" si="1913"/>
        <v>9</v>
      </c>
      <c r="CP609" s="1364" t="str">
        <f t="shared" si="1913"/>
        <v/>
      </c>
      <c r="CQ609" s="1364" t="str">
        <f t="shared" si="1913"/>
        <v/>
      </c>
      <c r="CR609" s="1364" t="str">
        <f t="shared" si="1913"/>
        <v/>
      </c>
      <c r="CS609" s="1363" t="str">
        <f t="shared" si="1913"/>
        <v/>
      </c>
      <c r="CT609" s="1366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3" t="str">
        <f t="shared" si="1891"/>
        <v/>
      </c>
      <c r="CV609" s="1684" t="str">
        <f t="shared" si="1891"/>
        <v/>
      </c>
      <c r="CW609" s="1685" t="str">
        <f t="shared" si="1891"/>
        <v/>
      </c>
      <c r="CX609" s="1685" t="str">
        <f t="shared" si="1891"/>
        <v/>
      </c>
      <c r="CY609" s="1685" t="str">
        <f t="shared" si="1891"/>
        <v/>
      </c>
      <c r="CZ609" s="1685" t="str">
        <f t="shared" si="1891"/>
        <v/>
      </c>
      <c r="DA609" s="1685">
        <f t="shared" si="1891"/>
        <v>2</v>
      </c>
      <c r="DB609" s="1686">
        <f t="shared" si="1891"/>
        <v>2.5</v>
      </c>
      <c r="DC609" s="1686">
        <f t="shared" si="1891"/>
        <v>3</v>
      </c>
      <c r="DD609" s="1686">
        <f t="shared" si="1891"/>
        <v>6</v>
      </c>
      <c r="DE609" s="1685">
        <f t="shared" si="1892"/>
        <v>10</v>
      </c>
      <c r="DF609" s="1685">
        <f t="shared" si="1892"/>
        <v>10</v>
      </c>
      <c r="DG609" s="1685" t="str">
        <f t="shared" si="1892"/>
        <v/>
      </c>
      <c r="DH609" s="1685" t="str">
        <f t="shared" si="1892"/>
        <v/>
      </c>
      <c r="DI609" s="1685" t="str">
        <f t="shared" si="1892"/>
        <v/>
      </c>
      <c r="DJ609" s="1684" t="str">
        <f t="shared" si="1892"/>
        <v/>
      </c>
      <c r="DK609" s="1683" t="str">
        <f t="shared" si="1892"/>
        <v/>
      </c>
      <c r="DL609" s="1687">
        <f>COUNT(B609:R609)</f>
        <v>5</v>
      </c>
      <c r="DM609" s="1688">
        <f>COUNT(T609:AJ609)</f>
        <v>6</v>
      </c>
      <c r="DN609" s="1688">
        <f>COUNT(AL609:BB609)</f>
        <v>7</v>
      </c>
      <c r="DO609" s="1688">
        <f>COUNT(BD609:BT609)</f>
        <v>6</v>
      </c>
      <c r="DP609" s="1689"/>
      <c r="DQ609" s="1690"/>
      <c r="DR609" s="1690"/>
      <c r="DS609" s="1690"/>
      <c r="DT609" s="1690"/>
      <c r="DU609" s="1690"/>
      <c r="DV609" s="1690"/>
      <c r="DW609" s="1690"/>
      <c r="DX609" s="1690"/>
      <c r="DY609" s="1691"/>
    </row>
    <row r="610" spans="1:129" s="472" customFormat="1" ht="15.75" customHeight="1">
      <c r="A610" s="634" t="s">
        <v>271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4" t="str">
        <f t="shared" si="1913"/>
        <v/>
      </c>
      <c r="CE610" s="1325" t="str">
        <f t="shared" si="1914"/>
        <v/>
      </c>
      <c r="CF610" s="1326" t="str">
        <f t="shared" si="1914"/>
        <v/>
      </c>
      <c r="CG610" s="1326" t="str">
        <f t="shared" si="1914"/>
        <v/>
      </c>
      <c r="CH610" s="1326" t="str">
        <f t="shared" si="1914"/>
        <v/>
      </c>
      <c r="CI610" s="1326">
        <f t="shared" si="1914"/>
        <v>40</v>
      </c>
      <c r="CJ610" s="1326">
        <f t="shared" si="1914"/>
        <v>72</v>
      </c>
      <c r="CK610" s="1327">
        <f t="shared" si="1914"/>
        <v>76.11</v>
      </c>
      <c r="CL610" s="1327">
        <f t="shared" si="1914"/>
        <v>96</v>
      </c>
      <c r="CM610" s="1327">
        <f t="shared" si="1914"/>
        <v>180</v>
      </c>
      <c r="CN610" s="1326">
        <f t="shared" si="1914"/>
        <v>360</v>
      </c>
      <c r="CO610" s="1326">
        <f t="shared" si="1914"/>
        <v>375.3</v>
      </c>
      <c r="CP610" s="1326" t="str">
        <f t="shared" si="1914"/>
        <v/>
      </c>
      <c r="CQ610" s="1326" t="str">
        <f t="shared" si="1914"/>
        <v/>
      </c>
      <c r="CR610" s="1326" t="str">
        <f t="shared" si="1914"/>
        <v/>
      </c>
      <c r="CS610" s="1325" t="str">
        <f t="shared" si="1914"/>
        <v/>
      </c>
      <c r="CT610" s="1328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2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4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927"/>
        <v/>
      </c>
      <c r="CF612" s="1326" t="str">
        <f t="shared" si="1927"/>
        <v/>
      </c>
      <c r="CG612" s="1326" t="str">
        <f t="shared" si="1927"/>
        <v/>
      </c>
      <c r="CH612" s="1326" t="str">
        <f t="shared" si="1927"/>
        <v/>
      </c>
      <c r="CI612" s="1326" t="str">
        <f t="shared" si="1927"/>
        <v/>
      </c>
      <c r="CJ612" s="1326" t="str">
        <f t="shared" si="1927"/>
        <v/>
      </c>
      <c r="CK612" s="1327" t="str">
        <f t="shared" si="1927"/>
        <v/>
      </c>
      <c r="CL612" s="1327">
        <f t="shared" si="1927"/>
        <v>0.5</v>
      </c>
      <c r="CM612" s="1327" t="str">
        <f t="shared" si="1927"/>
        <v/>
      </c>
      <c r="CN612" s="1326" t="str">
        <f t="shared" si="1927"/>
        <v/>
      </c>
      <c r="CO612" s="1326" t="str">
        <f t="shared" si="1927"/>
        <v/>
      </c>
      <c r="CP612" s="1326" t="str">
        <f t="shared" si="1927"/>
        <v/>
      </c>
      <c r="CQ612" s="1326" t="str">
        <f t="shared" si="1927"/>
        <v/>
      </c>
      <c r="CR612" s="1326" t="str">
        <f t="shared" si="1927"/>
        <v/>
      </c>
      <c r="CS612" s="1325" t="str">
        <f t="shared" si="1927"/>
        <v/>
      </c>
      <c r="CT612" s="1328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4">
        <f t="shared" si="1927"/>
        <v>0</v>
      </c>
      <c r="CE613" s="1325">
        <f t="shared" si="1928"/>
        <v>840</v>
      </c>
      <c r="CF613" s="1326">
        <f t="shared" si="1928"/>
        <v>840</v>
      </c>
      <c r="CG613" s="1326">
        <f t="shared" si="1928"/>
        <v>840</v>
      </c>
      <c r="CH613" s="1326">
        <f t="shared" si="1928"/>
        <v>840</v>
      </c>
      <c r="CI613" s="1326">
        <f t="shared" si="1928"/>
        <v>840</v>
      </c>
      <c r="CJ613" s="1326">
        <f t="shared" si="1928"/>
        <v>840</v>
      </c>
      <c r="CK613" s="1327">
        <f t="shared" si="1928"/>
        <v>840</v>
      </c>
      <c r="CL613" s="1327">
        <f t="shared" si="1928"/>
        <v>840</v>
      </c>
      <c r="CM613" s="1327">
        <f t="shared" si="1928"/>
        <v>840</v>
      </c>
      <c r="CN613" s="1326">
        <f t="shared" si="1928"/>
        <v>840</v>
      </c>
      <c r="CO613" s="1326">
        <f t="shared" si="1928"/>
        <v>840</v>
      </c>
      <c r="CP613" s="1326">
        <f t="shared" si="1928"/>
        <v>840</v>
      </c>
      <c r="CQ613" s="1326">
        <f t="shared" si="1928"/>
        <v>840</v>
      </c>
      <c r="CR613" s="1326">
        <f t="shared" si="1928"/>
        <v>840</v>
      </c>
      <c r="CS613" s="1325">
        <f t="shared" si="1928"/>
        <v>840</v>
      </c>
      <c r="CT613" s="1328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928"/>
        <v/>
      </c>
      <c r="CF614" s="1331" t="str">
        <f t="shared" si="1928"/>
        <v/>
      </c>
      <c r="CG614" s="1331" t="str">
        <f t="shared" si="1928"/>
        <v/>
      </c>
      <c r="CH614" s="1331" t="str">
        <f t="shared" si="1928"/>
        <v/>
      </c>
      <c r="CI614" s="1331" t="str">
        <f t="shared" si="1928"/>
        <v/>
      </c>
      <c r="CJ614" s="1331" t="str">
        <f t="shared" si="1928"/>
        <v/>
      </c>
      <c r="CK614" s="1332" t="str">
        <f t="shared" si="1928"/>
        <v/>
      </c>
      <c r="CL614" s="1332">
        <f t="shared" si="1928"/>
        <v>5.4794520547945207E-5</v>
      </c>
      <c r="CM614" s="1332" t="str">
        <f t="shared" si="1928"/>
        <v/>
      </c>
      <c r="CN614" s="1331" t="str">
        <f t="shared" si="1928"/>
        <v/>
      </c>
      <c r="CO614" s="1331" t="str">
        <f t="shared" si="1928"/>
        <v/>
      </c>
      <c r="CP614" s="1331" t="str">
        <f t="shared" si="1928"/>
        <v/>
      </c>
      <c r="CQ614" s="1331" t="str">
        <f t="shared" si="1928"/>
        <v/>
      </c>
      <c r="CR614" s="1331" t="str">
        <f t="shared" si="1928"/>
        <v/>
      </c>
      <c r="CS614" s="1330" t="str">
        <f t="shared" si="1928"/>
        <v/>
      </c>
      <c r="CT614" s="1333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4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947"/>
        <v/>
      </c>
      <c r="CF615" s="1326" t="str">
        <f t="shared" si="1947"/>
        <v/>
      </c>
      <c r="CG615" s="1326" t="str">
        <f t="shared" si="1947"/>
        <v/>
      </c>
      <c r="CH615" s="1326" t="str">
        <f t="shared" si="1947"/>
        <v/>
      </c>
      <c r="CI615" s="1326" t="str">
        <f t="shared" si="1947"/>
        <v/>
      </c>
      <c r="CJ615" s="1326" t="str">
        <f t="shared" si="1947"/>
        <v/>
      </c>
      <c r="CK615" s="1327" t="str">
        <f t="shared" si="1947"/>
        <v/>
      </c>
      <c r="CL615" s="1327">
        <f t="shared" si="1947"/>
        <v>12</v>
      </c>
      <c r="CM615" s="1327" t="str">
        <f t="shared" si="1947"/>
        <v/>
      </c>
      <c r="CN615" s="1326" t="str">
        <f t="shared" si="1947"/>
        <v/>
      </c>
      <c r="CO615" s="1326" t="str">
        <f t="shared" si="1947"/>
        <v/>
      </c>
      <c r="CP615" s="1326" t="str">
        <f t="shared" si="1947"/>
        <v/>
      </c>
      <c r="CQ615" s="1326" t="str">
        <f t="shared" si="1947"/>
        <v/>
      </c>
      <c r="CR615" s="1326" t="str">
        <f t="shared" si="1947"/>
        <v/>
      </c>
      <c r="CS615" s="1325" t="str">
        <f t="shared" si="1947"/>
        <v/>
      </c>
      <c r="CT615" s="1328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4" t="str">
        <f t="shared" si="1947"/>
        <v/>
      </c>
      <c r="CE616" s="1325" t="str">
        <f t="shared" si="1948"/>
        <v/>
      </c>
      <c r="CF616" s="1326" t="str">
        <f t="shared" si="1948"/>
        <v/>
      </c>
      <c r="CG616" s="1326" t="str">
        <f t="shared" si="1948"/>
        <v/>
      </c>
      <c r="CH616" s="1326" t="str">
        <f t="shared" si="1948"/>
        <v/>
      </c>
      <c r="CI616" s="1326" t="str">
        <f t="shared" si="1948"/>
        <v/>
      </c>
      <c r="CJ616" s="1326" t="str">
        <f t="shared" si="1948"/>
        <v/>
      </c>
      <c r="CK616" s="1327" t="str">
        <f t="shared" si="1948"/>
        <v/>
      </c>
      <c r="CL616" s="1327">
        <f t="shared" si="1948"/>
        <v>6</v>
      </c>
      <c r="CM616" s="1327" t="str">
        <f t="shared" si="1948"/>
        <v/>
      </c>
      <c r="CN616" s="1326" t="str">
        <f t="shared" si="1948"/>
        <v/>
      </c>
      <c r="CO616" s="1326" t="str">
        <f t="shared" si="1948"/>
        <v/>
      </c>
      <c r="CP616" s="1326" t="str">
        <f t="shared" si="1948"/>
        <v/>
      </c>
      <c r="CQ616" s="1326" t="str">
        <f t="shared" si="1948"/>
        <v/>
      </c>
      <c r="CR616" s="1326" t="str">
        <f t="shared" si="1948"/>
        <v/>
      </c>
      <c r="CS616" s="1325" t="str">
        <f t="shared" si="1948"/>
        <v/>
      </c>
      <c r="CT616" s="1328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7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4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961"/>
        <v/>
      </c>
      <c r="CF618" s="1326" t="str">
        <f t="shared" si="1961"/>
        <v/>
      </c>
      <c r="CG618" s="1326" t="str">
        <f t="shared" si="1961"/>
        <v/>
      </c>
      <c r="CH618" s="1326" t="str">
        <f t="shared" si="1961"/>
        <v/>
      </c>
      <c r="CI618" s="1326" t="str">
        <f t="shared" si="1961"/>
        <v/>
      </c>
      <c r="CJ618" s="1326" t="str">
        <f t="shared" si="1961"/>
        <v/>
      </c>
      <c r="CK618" s="1327" t="str">
        <f t="shared" si="1961"/>
        <v/>
      </c>
      <c r="CL618" s="1327">
        <f t="shared" si="1961"/>
        <v>37.5</v>
      </c>
      <c r="CM618" s="1327" t="str">
        <f t="shared" si="1961"/>
        <v/>
      </c>
      <c r="CN618" s="1326" t="str">
        <f t="shared" si="1961"/>
        <v/>
      </c>
      <c r="CO618" s="1326" t="str">
        <f t="shared" si="1961"/>
        <v/>
      </c>
      <c r="CP618" s="1326" t="str">
        <f t="shared" si="1961"/>
        <v/>
      </c>
      <c r="CQ618" s="1326" t="str">
        <f t="shared" si="1961"/>
        <v/>
      </c>
      <c r="CR618" s="1326" t="str">
        <f t="shared" si="1961"/>
        <v/>
      </c>
      <c r="CS618" s="1325" t="str">
        <f t="shared" si="1961"/>
        <v/>
      </c>
      <c r="CT618" s="1328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4">
        <f t="shared" si="1961"/>
        <v>5790</v>
      </c>
      <c r="CE619" s="1325">
        <f t="shared" si="1962"/>
        <v>5790</v>
      </c>
      <c r="CF619" s="1326">
        <f t="shared" si="1962"/>
        <v>5790</v>
      </c>
      <c r="CG619" s="1326">
        <f t="shared" si="1962"/>
        <v>5790</v>
      </c>
      <c r="CH619" s="1326">
        <f t="shared" si="1962"/>
        <v>5790</v>
      </c>
      <c r="CI619" s="1326">
        <f t="shared" si="1962"/>
        <v>5790</v>
      </c>
      <c r="CJ619" s="1326">
        <f t="shared" si="1962"/>
        <v>5790</v>
      </c>
      <c r="CK619" s="1327">
        <f t="shared" si="1962"/>
        <v>5790</v>
      </c>
      <c r="CL619" s="1327">
        <f t="shared" si="1962"/>
        <v>5790</v>
      </c>
      <c r="CM619" s="1327">
        <f t="shared" si="1962"/>
        <v>5790</v>
      </c>
      <c r="CN619" s="1326">
        <f t="shared" si="1962"/>
        <v>5790</v>
      </c>
      <c r="CO619" s="1326">
        <f t="shared" si="1962"/>
        <v>5790</v>
      </c>
      <c r="CP619" s="1326">
        <f t="shared" si="1962"/>
        <v>5790</v>
      </c>
      <c r="CQ619" s="1326">
        <f t="shared" si="1962"/>
        <v>5790</v>
      </c>
      <c r="CR619" s="1326">
        <f t="shared" si="1962"/>
        <v>5790</v>
      </c>
      <c r="CS619" s="1325">
        <f t="shared" si="1962"/>
        <v>5790</v>
      </c>
      <c r="CT619" s="1328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962"/>
        <v/>
      </c>
      <c r="CF620" s="1331" t="str">
        <f t="shared" si="1962"/>
        <v/>
      </c>
      <c r="CG620" s="1331" t="str">
        <f t="shared" si="1962"/>
        <v/>
      </c>
      <c r="CH620" s="1331" t="str">
        <f t="shared" si="1962"/>
        <v/>
      </c>
      <c r="CI620" s="1331" t="str">
        <f t="shared" si="1962"/>
        <v/>
      </c>
      <c r="CJ620" s="1331" t="str">
        <f t="shared" si="1962"/>
        <v/>
      </c>
      <c r="CK620" s="1332" t="str">
        <f t="shared" si="1962"/>
        <v/>
      </c>
      <c r="CL620" s="1332">
        <f t="shared" si="1962"/>
        <v>3.5408512720156556E-2</v>
      </c>
      <c r="CM620" s="1332" t="str">
        <f t="shared" si="1962"/>
        <v/>
      </c>
      <c r="CN620" s="1331" t="str">
        <f t="shared" si="1962"/>
        <v/>
      </c>
      <c r="CO620" s="1331" t="str">
        <f t="shared" si="1962"/>
        <v/>
      </c>
      <c r="CP620" s="1331" t="str">
        <f t="shared" si="1962"/>
        <v/>
      </c>
      <c r="CQ620" s="1331" t="str">
        <f t="shared" si="1962"/>
        <v/>
      </c>
      <c r="CR620" s="1331" t="str">
        <f t="shared" si="1962"/>
        <v/>
      </c>
      <c r="CS620" s="1330" t="str">
        <f t="shared" si="1962"/>
        <v/>
      </c>
      <c r="CT620" s="1333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81"/>
        <v/>
      </c>
      <c r="CF621" s="1326" t="str">
        <f t="shared" si="1981"/>
        <v/>
      </c>
      <c r="CG621" s="1326" t="str">
        <f t="shared" si="1981"/>
        <v/>
      </c>
      <c r="CH621" s="1326" t="str">
        <f t="shared" si="1981"/>
        <v/>
      </c>
      <c r="CI621" s="1326" t="str">
        <f t="shared" si="1981"/>
        <v/>
      </c>
      <c r="CJ621" s="1326" t="str">
        <f t="shared" si="1981"/>
        <v/>
      </c>
      <c r="CK621" s="1327" t="str">
        <f t="shared" si="1981"/>
        <v/>
      </c>
      <c r="CL621" s="1327">
        <f t="shared" si="1981"/>
        <v>0.8</v>
      </c>
      <c r="CM621" s="1327" t="str">
        <f t="shared" si="1981"/>
        <v/>
      </c>
      <c r="CN621" s="1326" t="str">
        <f t="shared" si="1981"/>
        <v/>
      </c>
      <c r="CO621" s="1326" t="str">
        <f t="shared" si="1981"/>
        <v/>
      </c>
      <c r="CP621" s="1326" t="str">
        <f t="shared" si="1981"/>
        <v/>
      </c>
      <c r="CQ621" s="1326" t="str">
        <f t="shared" si="1981"/>
        <v/>
      </c>
      <c r="CR621" s="1326" t="str">
        <f t="shared" si="1981"/>
        <v/>
      </c>
      <c r="CS621" s="1325" t="str">
        <f t="shared" si="1981"/>
        <v/>
      </c>
      <c r="CT621" s="132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4" t="str">
        <f t="shared" si="1981"/>
        <v/>
      </c>
      <c r="CE622" s="1325" t="str">
        <f t="shared" si="1982"/>
        <v/>
      </c>
      <c r="CF622" s="1326" t="str">
        <f t="shared" si="1982"/>
        <v/>
      </c>
      <c r="CG622" s="1326" t="str">
        <f t="shared" si="1982"/>
        <v/>
      </c>
      <c r="CH622" s="1326" t="str">
        <f t="shared" si="1982"/>
        <v/>
      </c>
      <c r="CI622" s="1326" t="str">
        <f t="shared" si="1982"/>
        <v/>
      </c>
      <c r="CJ622" s="1326" t="str">
        <f t="shared" si="1982"/>
        <v/>
      </c>
      <c r="CK622" s="1327" t="str">
        <f t="shared" si="1982"/>
        <v/>
      </c>
      <c r="CL622" s="1327">
        <f t="shared" si="1982"/>
        <v>30</v>
      </c>
      <c r="CM622" s="1327" t="str">
        <f t="shared" si="1982"/>
        <v/>
      </c>
      <c r="CN622" s="1326" t="str">
        <f t="shared" si="1982"/>
        <v/>
      </c>
      <c r="CO622" s="1326" t="str">
        <f t="shared" si="1982"/>
        <v/>
      </c>
      <c r="CP622" s="1326" t="str">
        <f t="shared" si="1982"/>
        <v/>
      </c>
      <c r="CQ622" s="1326" t="str">
        <f t="shared" si="1982"/>
        <v/>
      </c>
      <c r="CR622" s="1326" t="str">
        <f t="shared" si="1982"/>
        <v/>
      </c>
      <c r="CS622" s="1325" t="str">
        <f t="shared" si="1982"/>
        <v/>
      </c>
      <c r="CT622" s="1328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7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4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95"/>
        <v/>
      </c>
      <c r="CF624" s="1326" t="str">
        <f t="shared" si="1995"/>
        <v/>
      </c>
      <c r="CG624" s="1326" t="str">
        <f t="shared" si="1995"/>
        <v/>
      </c>
      <c r="CH624" s="1326" t="str">
        <f t="shared" si="1995"/>
        <v/>
      </c>
      <c r="CI624" s="1326" t="str">
        <f t="shared" si="1995"/>
        <v/>
      </c>
      <c r="CJ624" s="1326" t="str">
        <f t="shared" si="1995"/>
        <v/>
      </c>
      <c r="CK624" s="1327">
        <f t="shared" si="1995"/>
        <v>0.5</v>
      </c>
      <c r="CL624" s="1327">
        <f t="shared" si="1995"/>
        <v>3</v>
      </c>
      <c r="CM624" s="1327">
        <f t="shared" si="1995"/>
        <v>8</v>
      </c>
      <c r="CN624" s="1326">
        <f t="shared" si="1995"/>
        <v>120</v>
      </c>
      <c r="CO624" s="1326" t="str">
        <f t="shared" si="1995"/>
        <v/>
      </c>
      <c r="CP624" s="1326" t="str">
        <f t="shared" si="1995"/>
        <v/>
      </c>
      <c r="CQ624" s="1326" t="str">
        <f t="shared" si="1995"/>
        <v/>
      </c>
      <c r="CR624" s="1326" t="str">
        <f t="shared" si="1995"/>
        <v/>
      </c>
      <c r="CS624" s="1325" t="str">
        <f t="shared" si="1995"/>
        <v/>
      </c>
      <c r="CT624" s="1328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4">
        <f t="shared" si="1995"/>
        <v>3390</v>
      </c>
      <c r="CE625" s="1325">
        <f t="shared" si="1996"/>
        <v>3390</v>
      </c>
      <c r="CF625" s="1326">
        <f t="shared" si="1996"/>
        <v>3390</v>
      </c>
      <c r="CG625" s="1326">
        <f t="shared" si="1996"/>
        <v>3390</v>
      </c>
      <c r="CH625" s="1326">
        <f t="shared" si="1996"/>
        <v>3390</v>
      </c>
      <c r="CI625" s="1326">
        <f t="shared" si="1996"/>
        <v>3390</v>
      </c>
      <c r="CJ625" s="1326">
        <f t="shared" si="1996"/>
        <v>3390</v>
      </c>
      <c r="CK625" s="1327">
        <f t="shared" si="1996"/>
        <v>3390</v>
      </c>
      <c r="CL625" s="1327">
        <f t="shared" si="1996"/>
        <v>3390</v>
      </c>
      <c r="CM625" s="1327">
        <f t="shared" si="1996"/>
        <v>3390</v>
      </c>
      <c r="CN625" s="1326">
        <f t="shared" si="1996"/>
        <v>3390</v>
      </c>
      <c r="CO625" s="1326">
        <f t="shared" si="1996"/>
        <v>3390</v>
      </c>
      <c r="CP625" s="1326">
        <f t="shared" si="1996"/>
        <v>3390</v>
      </c>
      <c r="CQ625" s="1326">
        <f t="shared" si="1996"/>
        <v>3390</v>
      </c>
      <c r="CR625" s="1326">
        <f t="shared" si="1996"/>
        <v>3390</v>
      </c>
      <c r="CS625" s="1325">
        <f t="shared" si="1996"/>
        <v>3390</v>
      </c>
      <c r="CT625" s="1328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96"/>
        <v/>
      </c>
      <c r="CF626" s="1331" t="str">
        <f t="shared" si="1996"/>
        <v/>
      </c>
      <c r="CG626" s="1331" t="str">
        <f t="shared" si="1996"/>
        <v/>
      </c>
      <c r="CH626" s="1331" t="str">
        <f t="shared" si="1996"/>
        <v/>
      </c>
      <c r="CI626" s="1331" t="str">
        <f t="shared" si="1996"/>
        <v/>
      </c>
      <c r="CJ626" s="1331" t="str">
        <f t="shared" si="1996"/>
        <v/>
      </c>
      <c r="CK626" s="1332">
        <f t="shared" si="1996"/>
        <v>2.2113502935420742E-4</v>
      </c>
      <c r="CL626" s="1332">
        <f t="shared" si="1996"/>
        <v>1.8954431087503496E-3</v>
      </c>
      <c r="CM626" s="1332">
        <f t="shared" si="1996"/>
        <v>3.5381604696673188E-3</v>
      </c>
      <c r="CN626" s="1331">
        <f t="shared" si="1996"/>
        <v>0.10614481409001957</v>
      </c>
      <c r="CO626" s="1331" t="str">
        <f t="shared" si="1996"/>
        <v/>
      </c>
      <c r="CP626" s="1331" t="str">
        <f t="shared" si="1996"/>
        <v/>
      </c>
      <c r="CQ626" s="1331" t="str">
        <f t="shared" si="1996"/>
        <v/>
      </c>
      <c r="CR626" s="1331" t="str">
        <f t="shared" si="1996"/>
        <v/>
      </c>
      <c r="CS626" s="1330" t="str">
        <f t="shared" si="1996"/>
        <v/>
      </c>
      <c r="CT626" s="1333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2" customFormat="1" ht="15.75" customHeight="1">
      <c r="A627" s="1780" t="s">
        <v>273</v>
      </c>
      <c r="B627" s="1704"/>
      <c r="C627" s="1704"/>
      <c r="D627" s="1704">
        <v>2.5</v>
      </c>
      <c r="E627" s="1704"/>
      <c r="F627" s="1704"/>
      <c r="G627" s="1704"/>
      <c r="H627" s="1704"/>
      <c r="I627" s="1704">
        <v>4</v>
      </c>
      <c r="J627" s="1704">
        <v>20</v>
      </c>
      <c r="K627" s="1704"/>
      <c r="L627" s="1704"/>
      <c r="M627" s="1704"/>
      <c r="N627" s="1704"/>
      <c r="O627" s="1704"/>
      <c r="P627" s="1704"/>
      <c r="Q627" s="1704"/>
      <c r="R627" s="1704"/>
      <c r="S627" s="1695"/>
      <c r="T627" s="1704"/>
      <c r="U627" s="1704">
        <v>6</v>
      </c>
      <c r="V627" s="1704"/>
      <c r="W627" s="1704"/>
      <c r="X627" s="1704"/>
      <c r="Y627" s="1704"/>
      <c r="Z627" s="1704">
        <v>4</v>
      </c>
      <c r="AA627" s="1704"/>
      <c r="AB627" s="1704"/>
      <c r="AC627" s="1704"/>
      <c r="AD627" s="1704"/>
      <c r="AE627" s="1704"/>
      <c r="AF627" s="1704"/>
      <c r="AG627" s="1704"/>
      <c r="AH627" s="1704"/>
      <c r="AI627" s="1704"/>
      <c r="AJ627" s="1704"/>
      <c r="AK627" s="1695"/>
      <c r="AL627" s="1704"/>
      <c r="AM627" s="1704"/>
      <c r="AN627" s="1704"/>
      <c r="AO627" s="1704">
        <v>6.8</v>
      </c>
      <c r="AP627" s="1704">
        <v>5</v>
      </c>
      <c r="AQ627" s="1704"/>
      <c r="AR627" s="1704"/>
      <c r="AS627" s="1704">
        <v>4</v>
      </c>
      <c r="AT627" s="1704">
        <v>12</v>
      </c>
      <c r="AU627" s="1704"/>
      <c r="AV627" s="1704"/>
      <c r="AW627" s="1704"/>
      <c r="AX627" s="1704"/>
      <c r="AY627" s="1704"/>
      <c r="AZ627" s="1704"/>
      <c r="BA627" s="1704"/>
      <c r="BB627" s="1704"/>
      <c r="BC627" s="1695"/>
      <c r="BD627" s="1704"/>
      <c r="BE627" s="1704"/>
      <c r="BF627" s="1704"/>
      <c r="BG627" s="1704"/>
      <c r="BH627" s="1704"/>
      <c r="BI627" s="1704"/>
      <c r="BJ627" s="1704"/>
      <c r="BK627" s="1704">
        <v>1</v>
      </c>
      <c r="BL627" s="1704"/>
      <c r="BM627" s="1704"/>
      <c r="BN627" s="1704"/>
      <c r="BO627" s="1704"/>
      <c r="BP627" s="1704"/>
      <c r="BQ627" s="1704"/>
      <c r="BR627" s="1704"/>
      <c r="BS627" s="1704"/>
      <c r="BT627" s="1704"/>
      <c r="BU627" s="1695"/>
      <c r="BV627" s="1704">
        <v>6</v>
      </c>
      <c r="BW627" s="1704">
        <v>6</v>
      </c>
      <c r="BX627" s="1704">
        <v>6.8</v>
      </c>
      <c r="BY627" s="1704"/>
      <c r="BZ627" s="1716">
        <f t="shared" ref="BZ627" si="2011">IF(DL627&lt;3,"",(SUM(B627:R627)-MIN(B627:R627)-MAX(B627:R627))/(DL627-2))</f>
        <v>4</v>
      </c>
      <c r="CA627" s="1716" t="str">
        <f t="shared" ref="CA627" si="2012">IF(DM627&lt;3,"",(SUM(T627:AJ627)-MIN(T627:AJ627)-MAX(T627:AJ627))/(DM627-2))</f>
        <v/>
      </c>
      <c r="CB627" s="1716">
        <f t="shared" ref="CB627" si="2013">IF(DN627&lt;3,"",(SUM(AL627:BB627)-MIN(AL627:BB627)-MAX(AL627:BB627))/(DN627-2))</f>
        <v>5.9</v>
      </c>
      <c r="CC627" s="1717" t="str">
        <f t="shared" ref="CC627" si="2014">IF(DO627&lt;3,"",(SUM(BD627:BT627)-MIN(BD627:BT627)-MAX(BD627:BT627))/(DO627-2))</f>
        <v/>
      </c>
      <c r="CD627" s="1362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015"/>
        <v/>
      </c>
      <c r="CF627" s="1364" t="str">
        <f t="shared" si="2015"/>
        <v/>
      </c>
      <c r="CG627" s="1364" t="str">
        <f t="shared" si="2015"/>
        <v/>
      </c>
      <c r="CH627" s="1364" t="str">
        <f t="shared" si="2015"/>
        <v/>
      </c>
      <c r="CI627" s="1364" t="str">
        <f t="shared" si="2015"/>
        <v/>
      </c>
      <c r="CJ627" s="1364" t="str">
        <f t="shared" si="2015"/>
        <v/>
      </c>
      <c r="CK627" s="1365">
        <f t="shared" si="2015"/>
        <v>4</v>
      </c>
      <c r="CL627" s="1365">
        <f t="shared" si="2015"/>
        <v>5</v>
      </c>
      <c r="CM627" s="1365">
        <f t="shared" si="2015"/>
        <v>6.8</v>
      </c>
      <c r="CN627" s="1364">
        <f t="shared" si="2015"/>
        <v>12</v>
      </c>
      <c r="CO627" s="1364" t="str">
        <f t="shared" si="2015"/>
        <v/>
      </c>
      <c r="CP627" s="1364" t="str">
        <f t="shared" si="2015"/>
        <v/>
      </c>
      <c r="CQ627" s="1364" t="str">
        <f t="shared" si="2015"/>
        <v/>
      </c>
      <c r="CR627" s="1364" t="str">
        <f t="shared" si="2015"/>
        <v/>
      </c>
      <c r="CS627" s="1363" t="str">
        <f t="shared" si="2015"/>
        <v/>
      </c>
      <c r="CT627" s="1366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3" t="str">
        <f t="shared" si="1997"/>
        <v/>
      </c>
      <c r="CV627" s="1684" t="str">
        <f t="shared" si="1997"/>
        <v/>
      </c>
      <c r="CW627" s="1685" t="str">
        <f t="shared" si="1997"/>
        <v/>
      </c>
      <c r="CX627" s="1685" t="str">
        <f t="shared" si="1997"/>
        <v/>
      </c>
      <c r="CY627" s="1685" t="str">
        <f t="shared" si="1997"/>
        <v/>
      </c>
      <c r="CZ627" s="1685" t="str">
        <f t="shared" si="1997"/>
        <v/>
      </c>
      <c r="DA627" s="1685" t="str">
        <f t="shared" si="1997"/>
        <v/>
      </c>
      <c r="DB627" s="1686" t="str">
        <f t="shared" si="1997"/>
        <v/>
      </c>
      <c r="DC627" s="1686">
        <f t="shared" si="1997"/>
        <v>1</v>
      </c>
      <c r="DD627" s="1686" t="str">
        <f t="shared" si="1997"/>
        <v/>
      </c>
      <c r="DE627" s="1685" t="str">
        <f t="shared" si="1998"/>
        <v/>
      </c>
      <c r="DF627" s="1685" t="str">
        <f t="shared" si="1998"/>
        <v/>
      </c>
      <c r="DG627" s="1685" t="str">
        <f t="shared" si="1998"/>
        <v/>
      </c>
      <c r="DH627" s="1685" t="str">
        <f t="shared" si="1998"/>
        <v/>
      </c>
      <c r="DI627" s="1685" t="str">
        <f t="shared" si="1998"/>
        <v/>
      </c>
      <c r="DJ627" s="1684" t="str">
        <f t="shared" si="1998"/>
        <v/>
      </c>
      <c r="DK627" s="1683" t="str">
        <f t="shared" si="1998"/>
        <v/>
      </c>
      <c r="DL627" s="1687">
        <f>COUNT(B627:R627)</f>
        <v>3</v>
      </c>
      <c r="DM627" s="1688">
        <f>COUNT(T627:AJ627)</f>
        <v>2</v>
      </c>
      <c r="DN627" s="1688">
        <f>COUNT(AL627:BB627)</f>
        <v>4</v>
      </c>
      <c r="DO627" s="1688">
        <f>COUNT(BD627:BT627)</f>
        <v>1</v>
      </c>
      <c r="DP627" s="1689"/>
      <c r="DQ627" s="1690"/>
      <c r="DR627" s="1690"/>
      <c r="DS627" s="1690"/>
      <c r="DT627" s="1690"/>
      <c r="DU627" s="1690"/>
      <c r="DV627" s="1690"/>
      <c r="DW627" s="1690"/>
      <c r="DX627" s="1690"/>
      <c r="DY627" s="1691"/>
    </row>
    <row r="628" spans="1:129" s="472" customFormat="1" ht="15.75" customHeight="1">
      <c r="A628" s="634" t="s">
        <v>271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4" t="str">
        <f t="shared" si="2015"/>
        <v/>
      </c>
      <c r="CE628" s="1325" t="str">
        <f t="shared" si="2016"/>
        <v/>
      </c>
      <c r="CF628" s="1326" t="str">
        <f t="shared" si="2016"/>
        <v/>
      </c>
      <c r="CG628" s="1326" t="str">
        <f t="shared" si="2016"/>
        <v/>
      </c>
      <c r="CH628" s="1326" t="str">
        <f t="shared" si="2016"/>
        <v/>
      </c>
      <c r="CI628" s="1326" t="str">
        <f t="shared" si="2016"/>
        <v/>
      </c>
      <c r="CJ628" s="1326" t="str">
        <f t="shared" si="2016"/>
        <v/>
      </c>
      <c r="CK628" s="1327">
        <f t="shared" si="2016"/>
        <v>6</v>
      </c>
      <c r="CL628" s="1327">
        <f t="shared" si="2016"/>
        <v>12</v>
      </c>
      <c r="CM628" s="1327">
        <f t="shared" si="2016"/>
        <v>40</v>
      </c>
      <c r="CN628" s="1326">
        <f t="shared" si="2016"/>
        <v>816</v>
      </c>
      <c r="CO628" s="1326" t="str">
        <f t="shared" si="2016"/>
        <v/>
      </c>
      <c r="CP628" s="1326" t="str">
        <f t="shared" si="2016"/>
        <v/>
      </c>
      <c r="CQ628" s="1326" t="str">
        <f t="shared" si="2016"/>
        <v/>
      </c>
      <c r="CR628" s="1326" t="str">
        <f t="shared" si="2016"/>
        <v/>
      </c>
      <c r="CS628" s="1325" t="str">
        <f t="shared" si="2016"/>
        <v/>
      </c>
      <c r="CT628" s="1328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7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4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029"/>
        <v/>
      </c>
      <c r="CF630" s="1326" t="str">
        <f t="shared" si="2029"/>
        <v/>
      </c>
      <c r="CG630" s="1326" t="str">
        <f t="shared" si="2029"/>
        <v/>
      </c>
      <c r="CH630" s="1326" t="str">
        <f t="shared" si="2029"/>
        <v/>
      </c>
      <c r="CI630" s="1326" t="str">
        <f t="shared" si="2029"/>
        <v/>
      </c>
      <c r="CJ630" s="1326" t="str">
        <f t="shared" si="2029"/>
        <v/>
      </c>
      <c r="CK630" s="1327" t="str">
        <f t="shared" si="2029"/>
        <v/>
      </c>
      <c r="CL630" s="1327" t="str">
        <f t="shared" si="2029"/>
        <v/>
      </c>
      <c r="CM630" s="1327" t="str">
        <f t="shared" si="2029"/>
        <v/>
      </c>
      <c r="CN630" s="1326" t="str">
        <f t="shared" si="2029"/>
        <v/>
      </c>
      <c r="CO630" s="1326" t="str">
        <f t="shared" si="2029"/>
        <v/>
      </c>
      <c r="CP630" s="1326" t="str">
        <f t="shared" si="2029"/>
        <v/>
      </c>
      <c r="CQ630" s="1326" t="str">
        <f t="shared" si="2029"/>
        <v/>
      </c>
      <c r="CR630" s="1326" t="str">
        <f t="shared" si="2029"/>
        <v/>
      </c>
      <c r="CS630" s="1325" t="str">
        <f t="shared" si="2029"/>
        <v/>
      </c>
      <c r="CT630" s="1328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4">
        <f t="shared" si="2029"/>
        <v>470</v>
      </c>
      <c r="CE631" s="1325">
        <f t="shared" si="2030"/>
        <v>470</v>
      </c>
      <c r="CF631" s="1326">
        <f t="shared" si="2030"/>
        <v>470</v>
      </c>
      <c r="CG631" s="1326">
        <f t="shared" si="2030"/>
        <v>470</v>
      </c>
      <c r="CH631" s="1326">
        <f t="shared" si="2030"/>
        <v>470</v>
      </c>
      <c r="CI631" s="1326">
        <f t="shared" si="2030"/>
        <v>470</v>
      </c>
      <c r="CJ631" s="1326">
        <f t="shared" si="2030"/>
        <v>470</v>
      </c>
      <c r="CK631" s="1327">
        <f t="shared" si="2030"/>
        <v>470</v>
      </c>
      <c r="CL631" s="1327">
        <f t="shared" si="2030"/>
        <v>470</v>
      </c>
      <c r="CM631" s="1327">
        <f t="shared" si="2030"/>
        <v>470</v>
      </c>
      <c r="CN631" s="1326">
        <f t="shared" si="2030"/>
        <v>470</v>
      </c>
      <c r="CO631" s="1326">
        <f t="shared" si="2030"/>
        <v>470</v>
      </c>
      <c r="CP631" s="1326">
        <f t="shared" si="2030"/>
        <v>470</v>
      </c>
      <c r="CQ631" s="1326">
        <f t="shared" si="2030"/>
        <v>470</v>
      </c>
      <c r="CR631" s="1326">
        <f t="shared" si="2030"/>
        <v>470</v>
      </c>
      <c r="CS631" s="1325">
        <f t="shared" si="2030"/>
        <v>470</v>
      </c>
      <c r="CT631" s="1328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030"/>
        <v/>
      </c>
      <c r="CF632" s="1331" t="str">
        <f t="shared" si="2030"/>
        <v/>
      </c>
      <c r="CG632" s="1331" t="str">
        <f t="shared" si="2030"/>
        <v/>
      </c>
      <c r="CH632" s="1331" t="str">
        <f t="shared" si="2030"/>
        <v/>
      </c>
      <c r="CI632" s="1331" t="str">
        <f t="shared" si="2030"/>
        <v/>
      </c>
      <c r="CJ632" s="1331" t="str">
        <f t="shared" si="2030"/>
        <v/>
      </c>
      <c r="CK632" s="1332" t="str">
        <f t="shared" si="2030"/>
        <v/>
      </c>
      <c r="CL632" s="1332" t="str">
        <f t="shared" si="2030"/>
        <v/>
      </c>
      <c r="CM632" s="1332" t="str">
        <f t="shared" si="2030"/>
        <v/>
      </c>
      <c r="CN632" s="1331" t="str">
        <f t="shared" si="2030"/>
        <v/>
      </c>
      <c r="CO632" s="1331" t="str">
        <f t="shared" si="2030"/>
        <v/>
      </c>
      <c r="CP632" s="1331" t="str">
        <f t="shared" si="2030"/>
        <v/>
      </c>
      <c r="CQ632" s="1331" t="str">
        <f t="shared" si="2030"/>
        <v/>
      </c>
      <c r="CR632" s="1331" t="str">
        <f t="shared" si="2030"/>
        <v/>
      </c>
      <c r="CS632" s="1330" t="str">
        <f t="shared" si="2030"/>
        <v/>
      </c>
      <c r="CT632" s="1333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4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049"/>
        <v/>
      </c>
      <c r="CF633" s="1326" t="str">
        <f t="shared" si="2049"/>
        <v/>
      </c>
      <c r="CG633" s="1326" t="str">
        <f t="shared" si="2049"/>
        <v/>
      </c>
      <c r="CH633" s="1326" t="str">
        <f t="shared" si="2049"/>
        <v/>
      </c>
      <c r="CI633" s="1326" t="str">
        <f t="shared" si="2049"/>
        <v/>
      </c>
      <c r="CJ633" s="1326" t="str">
        <f t="shared" si="2049"/>
        <v/>
      </c>
      <c r="CK633" s="1327" t="str">
        <f t="shared" si="2049"/>
        <v/>
      </c>
      <c r="CL633" s="1327" t="str">
        <f t="shared" si="2049"/>
        <v/>
      </c>
      <c r="CM633" s="1327" t="str">
        <f t="shared" si="2049"/>
        <v/>
      </c>
      <c r="CN633" s="1326" t="str">
        <f t="shared" si="2049"/>
        <v/>
      </c>
      <c r="CO633" s="1326" t="str">
        <f t="shared" si="2049"/>
        <v/>
      </c>
      <c r="CP633" s="1326" t="str">
        <f t="shared" si="2049"/>
        <v/>
      </c>
      <c r="CQ633" s="1326" t="str">
        <f t="shared" si="2049"/>
        <v/>
      </c>
      <c r="CR633" s="1326" t="str">
        <f t="shared" si="2049"/>
        <v/>
      </c>
      <c r="CS633" s="1325" t="str">
        <f t="shared" si="2049"/>
        <v/>
      </c>
      <c r="CT633" s="1328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050"/>
        <v/>
      </c>
      <c r="CF634" s="1326" t="str">
        <f t="shared" si="2050"/>
        <v/>
      </c>
      <c r="CG634" s="1326" t="str">
        <f t="shared" si="2050"/>
        <v/>
      </c>
      <c r="CH634" s="1326" t="str">
        <f t="shared" si="2050"/>
        <v/>
      </c>
      <c r="CI634" s="1326" t="str">
        <f t="shared" si="2050"/>
        <v/>
      </c>
      <c r="CJ634" s="1326" t="str">
        <f t="shared" si="2050"/>
        <v/>
      </c>
      <c r="CK634" s="1327" t="str">
        <f t="shared" si="2050"/>
        <v/>
      </c>
      <c r="CL634" s="1327" t="str">
        <f t="shared" si="2050"/>
        <v/>
      </c>
      <c r="CM634" s="1327" t="str">
        <f t="shared" si="2050"/>
        <v/>
      </c>
      <c r="CN634" s="1326" t="str">
        <f t="shared" si="2050"/>
        <v/>
      </c>
      <c r="CO634" s="1326" t="str">
        <f t="shared" si="2050"/>
        <v/>
      </c>
      <c r="CP634" s="1326" t="str">
        <f t="shared" si="2050"/>
        <v/>
      </c>
      <c r="CQ634" s="1326" t="str">
        <f t="shared" si="2050"/>
        <v/>
      </c>
      <c r="CR634" s="1326" t="str">
        <f t="shared" si="2050"/>
        <v/>
      </c>
      <c r="CS634" s="1325" t="str">
        <f t="shared" si="2050"/>
        <v/>
      </c>
      <c r="CT634" s="1328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4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063"/>
        <v/>
      </c>
      <c r="CF636" s="1326" t="str">
        <f t="shared" si="2063"/>
        <v/>
      </c>
      <c r="CG636" s="1326" t="str">
        <f t="shared" si="2063"/>
        <v/>
      </c>
      <c r="CH636" s="1326" t="str">
        <f t="shared" si="2063"/>
        <v/>
      </c>
      <c r="CI636" s="1326" t="str">
        <f t="shared" si="2063"/>
        <v/>
      </c>
      <c r="CJ636" s="1326" t="str">
        <f t="shared" si="2063"/>
        <v/>
      </c>
      <c r="CK636" s="1327" t="str">
        <f t="shared" si="2063"/>
        <v/>
      </c>
      <c r="CL636" s="1327" t="str">
        <f t="shared" si="2063"/>
        <v/>
      </c>
      <c r="CM636" s="1327" t="str">
        <f t="shared" si="2063"/>
        <v/>
      </c>
      <c r="CN636" s="1326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064"/>
        <v/>
      </c>
      <c r="CP636" s="1326" t="str">
        <f t="shared" si="2064"/>
        <v/>
      </c>
      <c r="CQ636" s="1326" t="str">
        <f t="shared" si="2064"/>
        <v/>
      </c>
      <c r="CR636" s="1326" t="str">
        <f t="shared" si="2064"/>
        <v/>
      </c>
      <c r="CS636" s="1325" t="str">
        <f t="shared" si="2064"/>
        <v/>
      </c>
      <c r="CT636" s="1328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4" t="str">
        <f t="shared" si="2063"/>
        <v/>
      </c>
      <c r="CE637" s="1325" t="str">
        <f t="shared" si="2063"/>
        <v/>
      </c>
      <c r="CF637" s="1326" t="str">
        <f t="shared" si="2063"/>
        <v/>
      </c>
      <c r="CG637" s="1326" t="str">
        <f t="shared" si="2063"/>
        <v/>
      </c>
      <c r="CH637" s="1326" t="str">
        <f t="shared" si="2063"/>
        <v/>
      </c>
      <c r="CI637" s="1326" t="str">
        <f t="shared" si="2063"/>
        <v/>
      </c>
      <c r="CJ637" s="1326" t="str">
        <f t="shared" si="2063"/>
        <v/>
      </c>
      <c r="CK637" s="1327" t="str">
        <f t="shared" si="2063"/>
        <v/>
      </c>
      <c r="CL637" s="1327" t="str">
        <f t="shared" si="2063"/>
        <v/>
      </c>
      <c r="CM637" s="1327" t="str">
        <f t="shared" si="2063"/>
        <v/>
      </c>
      <c r="CN637" s="1326" t="str">
        <f t="shared" si="2064"/>
        <v/>
      </c>
      <c r="CO637" s="1326" t="str">
        <f t="shared" si="2064"/>
        <v/>
      </c>
      <c r="CP637" s="1326" t="str">
        <f t="shared" si="2064"/>
        <v/>
      </c>
      <c r="CQ637" s="1326" t="str">
        <f t="shared" si="2064"/>
        <v/>
      </c>
      <c r="CR637" s="1326" t="str">
        <f t="shared" si="2064"/>
        <v/>
      </c>
      <c r="CS637" s="1325" t="str">
        <f t="shared" si="2064"/>
        <v/>
      </c>
      <c r="CT637" s="1328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4" t="str">
        <f t="shared" si="2063"/>
        <v/>
      </c>
      <c r="CE638" s="1325" t="str">
        <f t="shared" si="2063"/>
        <v/>
      </c>
      <c r="CF638" s="1326" t="str">
        <f t="shared" si="2063"/>
        <v/>
      </c>
      <c r="CG638" s="1326" t="str">
        <f t="shared" si="2063"/>
        <v/>
      </c>
      <c r="CH638" s="1326" t="str">
        <f t="shared" si="2063"/>
        <v/>
      </c>
      <c r="CI638" s="1326" t="str">
        <f t="shared" si="2063"/>
        <v/>
      </c>
      <c r="CJ638" s="1326" t="str">
        <f t="shared" si="2063"/>
        <v/>
      </c>
      <c r="CK638" s="1327" t="str">
        <f t="shared" si="2063"/>
        <v/>
      </c>
      <c r="CL638" s="1327" t="str">
        <f t="shared" si="2063"/>
        <v/>
      </c>
      <c r="CM638" s="1327" t="str">
        <f t="shared" si="2063"/>
        <v/>
      </c>
      <c r="CN638" s="1326" t="str">
        <f t="shared" si="2064"/>
        <v/>
      </c>
      <c r="CO638" s="1326" t="str">
        <f t="shared" si="2064"/>
        <v/>
      </c>
      <c r="CP638" s="1326" t="str">
        <f t="shared" si="2064"/>
        <v/>
      </c>
      <c r="CQ638" s="1326" t="str">
        <f t="shared" si="2064"/>
        <v/>
      </c>
      <c r="CR638" s="1326" t="str">
        <f t="shared" si="2064"/>
        <v/>
      </c>
      <c r="CS638" s="1325" t="str">
        <f t="shared" si="2064"/>
        <v/>
      </c>
      <c r="CT638" s="1328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86"/>
        <v>0</v>
      </c>
      <c r="CG639" s="1331">
        <f t="shared" si="2086"/>
        <v>0</v>
      </c>
      <c r="CH639" s="1331">
        <f t="shared" si="2086"/>
        <v>0</v>
      </c>
      <c r="CI639" s="1331">
        <f t="shared" si="2086"/>
        <v>0</v>
      </c>
      <c r="CJ639" s="1331">
        <f t="shared" si="2086"/>
        <v>0</v>
      </c>
      <c r="CK639" s="1332">
        <f t="shared" si="2086"/>
        <v>0</v>
      </c>
      <c r="CL639" s="1332">
        <f t="shared" si="2086"/>
        <v>0</v>
      </c>
      <c r="CM639" s="1332">
        <f t="shared" si="2086"/>
        <v>0</v>
      </c>
      <c r="CN639" s="1331">
        <f t="shared" si="2086"/>
        <v>0</v>
      </c>
      <c r="CO639" s="1331">
        <f t="shared" si="2086"/>
        <v>0</v>
      </c>
      <c r="CP639" s="1331">
        <f t="shared" si="2086"/>
        <v>0</v>
      </c>
      <c r="CQ639" s="1331">
        <f t="shared" si="2086"/>
        <v>0</v>
      </c>
      <c r="CR639" s="1331">
        <f t="shared" si="2086"/>
        <v>5.3620352250489233E-3</v>
      </c>
      <c r="CS639" s="1330">
        <f t="shared" si="2086"/>
        <v>1.3574690150032615E-2</v>
      </c>
      <c r="CT639" s="1333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4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87"/>
        <v/>
      </c>
      <c r="CF640" s="1326" t="str">
        <f t="shared" si="2087"/>
        <v/>
      </c>
      <c r="CG640" s="1326" t="str">
        <f t="shared" si="2087"/>
        <v/>
      </c>
      <c r="CH640" s="1326" t="str">
        <f t="shared" si="2087"/>
        <v/>
      </c>
      <c r="CI640" s="1326" t="str">
        <f t="shared" si="2087"/>
        <v/>
      </c>
      <c r="CJ640" s="1326" t="str">
        <f t="shared" si="2087"/>
        <v/>
      </c>
      <c r="CK640" s="1327" t="str">
        <f t="shared" si="2087"/>
        <v/>
      </c>
      <c r="CL640" s="1327" t="str">
        <f t="shared" si="2087"/>
        <v/>
      </c>
      <c r="CM640" s="1327" t="str">
        <f t="shared" si="2087"/>
        <v/>
      </c>
      <c r="CN640" s="1326" t="str">
        <f t="shared" si="2087"/>
        <v/>
      </c>
      <c r="CO640" s="1326" t="str">
        <f t="shared" si="2087"/>
        <v/>
      </c>
      <c r="CP640" s="1326" t="str">
        <f t="shared" si="2087"/>
        <v/>
      </c>
      <c r="CQ640" s="1326" t="str">
        <f t="shared" si="2087"/>
        <v/>
      </c>
      <c r="CR640" s="1326" t="str">
        <f t="shared" si="2087"/>
        <v/>
      </c>
      <c r="CS640" s="1325" t="str">
        <f t="shared" si="2087"/>
        <v/>
      </c>
      <c r="CT640" s="1328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88"/>
        <v>0</v>
      </c>
      <c r="CG641" s="1326">
        <f t="shared" si="2088"/>
        <v>0</v>
      </c>
      <c r="CH641" s="1326">
        <f t="shared" si="2088"/>
        <v>0</v>
      </c>
      <c r="CI641" s="1326">
        <f t="shared" si="2088"/>
        <v>0</v>
      </c>
      <c r="CJ641" s="1326">
        <f t="shared" si="2088"/>
        <v>0</v>
      </c>
      <c r="CK641" s="1327">
        <f t="shared" si="2088"/>
        <v>0</v>
      </c>
      <c r="CL641" s="1327">
        <f t="shared" si="2088"/>
        <v>0</v>
      </c>
      <c r="CM641" s="1327">
        <f t="shared" si="2088"/>
        <v>0</v>
      </c>
      <c r="CN641" s="1326">
        <f t="shared" si="2088"/>
        <v>0</v>
      </c>
      <c r="CO641" s="1326">
        <f t="shared" si="2088"/>
        <v>0</v>
      </c>
      <c r="CP641" s="1326">
        <f t="shared" si="2088"/>
        <v>0</v>
      </c>
      <c r="CQ641" s="1326">
        <f t="shared" si="2088"/>
        <v>0</v>
      </c>
      <c r="CR641" s="1326">
        <f t="shared" si="2088"/>
        <v>0</v>
      </c>
      <c r="CS641" s="1325">
        <f t="shared" si="2088"/>
        <v>30</v>
      </c>
      <c r="CT641" s="1328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89"/>
        <v/>
      </c>
      <c r="CF644" s="1326" t="str">
        <f t="shared" si="2089"/>
        <v/>
      </c>
      <c r="CG644" s="1326" t="str">
        <f t="shared" si="2089"/>
        <v/>
      </c>
      <c r="CH644" s="1326" t="str">
        <f t="shared" si="2089"/>
        <v/>
      </c>
      <c r="CI644" s="1326" t="str">
        <f t="shared" si="2089"/>
        <v/>
      </c>
      <c r="CJ644" s="1326" t="str">
        <f t="shared" si="2089"/>
        <v/>
      </c>
      <c r="CK644" s="1327">
        <f t="shared" si="2089"/>
        <v>1</v>
      </c>
      <c r="CL644" s="1327">
        <f t="shared" si="2089"/>
        <v>1</v>
      </c>
      <c r="CM644" s="1327">
        <f t="shared" si="2089"/>
        <v>2</v>
      </c>
      <c r="CN644" s="1326">
        <f t="shared" si="2089"/>
        <v>5</v>
      </c>
      <c r="CO644" s="1326" t="str">
        <f t="shared" si="2089"/>
        <v/>
      </c>
      <c r="CP644" s="1326" t="str">
        <f t="shared" si="2089"/>
        <v/>
      </c>
      <c r="CQ644" s="1326" t="str">
        <f t="shared" si="2089"/>
        <v/>
      </c>
      <c r="CR644" s="1326" t="str">
        <f t="shared" si="2089"/>
        <v/>
      </c>
      <c r="CS644" s="1325" t="str">
        <f t="shared" si="2089"/>
        <v/>
      </c>
      <c r="CT644" s="1328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90"/>
        <v/>
      </c>
      <c r="CF645" s="1326" t="str">
        <f t="shared" si="2090"/>
        <v/>
      </c>
      <c r="CG645" s="1326" t="str">
        <f t="shared" si="2090"/>
        <v/>
      </c>
      <c r="CH645" s="1326" t="str">
        <f t="shared" si="2090"/>
        <v/>
      </c>
      <c r="CI645" s="1326" t="str">
        <f t="shared" si="2090"/>
        <v/>
      </c>
      <c r="CJ645" s="1326" t="str">
        <f t="shared" si="2090"/>
        <v/>
      </c>
      <c r="CK645" s="1327">
        <f t="shared" si="2090"/>
        <v>1</v>
      </c>
      <c r="CL645" s="1327">
        <f t="shared" si="2090"/>
        <v>3</v>
      </c>
      <c r="CM645" s="1327">
        <f t="shared" si="2090"/>
        <v>4</v>
      </c>
      <c r="CN645" s="1326">
        <f t="shared" si="2090"/>
        <v>4</v>
      </c>
      <c r="CO645" s="1326" t="str">
        <f t="shared" si="2090"/>
        <v/>
      </c>
      <c r="CP645" s="1326" t="str">
        <f t="shared" si="2090"/>
        <v/>
      </c>
      <c r="CQ645" s="1326" t="str">
        <f t="shared" si="2090"/>
        <v/>
      </c>
      <c r="CR645" s="1326" t="str">
        <f t="shared" si="2090"/>
        <v/>
      </c>
      <c r="CS645" s="1325" t="str">
        <f t="shared" si="2090"/>
        <v/>
      </c>
      <c r="CT645" s="1328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90"/>
        <v/>
      </c>
      <c r="CF646" s="1326" t="str">
        <f t="shared" si="2090"/>
        <v/>
      </c>
      <c r="CG646" s="1326" t="str">
        <f t="shared" si="2090"/>
        <v/>
      </c>
      <c r="CH646" s="1326" t="str">
        <f t="shared" si="2090"/>
        <v/>
      </c>
      <c r="CI646" s="1326" t="str">
        <f t="shared" si="2090"/>
        <v/>
      </c>
      <c r="CJ646" s="1326" t="str">
        <f t="shared" si="2090"/>
        <v/>
      </c>
      <c r="CK646" s="1327">
        <f t="shared" si="2090"/>
        <v>1</v>
      </c>
      <c r="CL646" s="1327">
        <f t="shared" si="2090"/>
        <v>2</v>
      </c>
      <c r="CM646" s="1327">
        <f t="shared" si="2090"/>
        <v>2</v>
      </c>
      <c r="CN646" s="1326">
        <f t="shared" si="2090"/>
        <v>5</v>
      </c>
      <c r="CO646" s="1326" t="str">
        <f t="shared" si="2090"/>
        <v/>
      </c>
      <c r="CP646" s="1326" t="str">
        <f t="shared" si="2090"/>
        <v/>
      </c>
      <c r="CQ646" s="1326" t="str">
        <f t="shared" si="2090"/>
        <v/>
      </c>
      <c r="CR646" s="1326" t="str">
        <f t="shared" si="2090"/>
        <v/>
      </c>
      <c r="CS646" s="1325" t="str">
        <f t="shared" si="2090"/>
        <v/>
      </c>
      <c r="CT646" s="1328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90"/>
        <v/>
      </c>
      <c r="CF647" s="1326" t="str">
        <f t="shared" si="2090"/>
        <v/>
      </c>
      <c r="CG647" s="1326" t="str">
        <f t="shared" si="2090"/>
        <v/>
      </c>
      <c r="CH647" s="1326" t="str">
        <f t="shared" si="2090"/>
        <v/>
      </c>
      <c r="CI647" s="1326" t="str">
        <f t="shared" si="2090"/>
        <v/>
      </c>
      <c r="CJ647" s="1326" t="str">
        <f t="shared" si="2090"/>
        <v/>
      </c>
      <c r="CK647" s="1327">
        <f t="shared" si="2090"/>
        <v>6.5</v>
      </c>
      <c r="CL647" s="1327">
        <f t="shared" si="2090"/>
        <v>12</v>
      </c>
      <c r="CM647" s="1327">
        <f t="shared" si="2090"/>
        <v>19</v>
      </c>
      <c r="CN647" s="1326">
        <f t="shared" si="2090"/>
        <v>50</v>
      </c>
      <c r="CO647" s="1326" t="str">
        <f t="shared" si="2090"/>
        <v/>
      </c>
      <c r="CP647" s="1326" t="str">
        <f t="shared" si="2090"/>
        <v/>
      </c>
      <c r="CQ647" s="1326" t="str">
        <f t="shared" si="2090"/>
        <v/>
      </c>
      <c r="CR647" s="1326" t="str">
        <f t="shared" si="2090"/>
        <v/>
      </c>
      <c r="CS647" s="1325" t="str">
        <f t="shared" si="2090"/>
        <v/>
      </c>
      <c r="CT647" s="1328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90"/>
        <v/>
      </c>
      <c r="CF648" s="1331" t="str">
        <f t="shared" si="2090"/>
        <v/>
      </c>
      <c r="CG648" s="1331" t="str">
        <f t="shared" si="2090"/>
        <v/>
      </c>
      <c r="CH648" s="1331" t="str">
        <f t="shared" si="2090"/>
        <v/>
      </c>
      <c r="CI648" s="1331" t="str">
        <f t="shared" si="2090"/>
        <v/>
      </c>
      <c r="CJ648" s="1331" t="str">
        <f t="shared" si="2090"/>
        <v/>
      </c>
      <c r="CK648" s="1332">
        <f t="shared" si="2090"/>
        <v>3.7886497064579257E-2</v>
      </c>
      <c r="CL648" s="1332">
        <f t="shared" si="2090"/>
        <v>5.2620134811915638E-2</v>
      </c>
      <c r="CM648" s="1332">
        <f t="shared" si="2090"/>
        <v>0.12313111545988258</v>
      </c>
      <c r="CN648" s="1331">
        <f t="shared" si="2090"/>
        <v>0.16871330724070449</v>
      </c>
      <c r="CO648" s="1331" t="str">
        <f t="shared" si="2090"/>
        <v/>
      </c>
      <c r="CP648" s="1331" t="str">
        <f t="shared" si="2090"/>
        <v/>
      </c>
      <c r="CQ648" s="1331" t="str">
        <f t="shared" si="2090"/>
        <v/>
      </c>
      <c r="CR648" s="1331" t="str">
        <f t="shared" si="2090"/>
        <v/>
      </c>
      <c r="CS648" s="1330" t="str">
        <f t="shared" si="2090"/>
        <v/>
      </c>
      <c r="CT648" s="1333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97"/>
        <v/>
      </c>
      <c r="CF650" s="1326" t="str">
        <f t="shared" si="2097"/>
        <v/>
      </c>
      <c r="CG650" s="1326" t="str">
        <f t="shared" si="2097"/>
        <v/>
      </c>
      <c r="CH650" s="1326" t="str">
        <f t="shared" si="2097"/>
        <v/>
      </c>
      <c r="CI650" s="1326" t="str">
        <f t="shared" si="2097"/>
        <v/>
      </c>
      <c r="CJ650" s="1326">
        <f t="shared" si="2097"/>
        <v>1</v>
      </c>
      <c r="CK650" s="1327">
        <f t="shared" si="2097"/>
        <v>2</v>
      </c>
      <c r="CL650" s="1327">
        <f t="shared" si="2097"/>
        <v>3</v>
      </c>
      <c r="CM650" s="1327">
        <f t="shared" si="2097"/>
        <v>4</v>
      </c>
      <c r="CN650" s="1326">
        <f t="shared" si="2097"/>
        <v>5</v>
      </c>
      <c r="CO650" s="1326" t="str">
        <f t="shared" si="2097"/>
        <v/>
      </c>
      <c r="CP650" s="1326" t="str">
        <f t="shared" si="2097"/>
        <v/>
      </c>
      <c r="CQ650" s="1326" t="str">
        <f t="shared" si="2097"/>
        <v/>
      </c>
      <c r="CR650" s="1326" t="str">
        <f t="shared" si="2097"/>
        <v/>
      </c>
      <c r="CS650" s="1325" t="str">
        <f t="shared" si="2097"/>
        <v/>
      </c>
      <c r="CT650" s="1328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98"/>
        <v/>
      </c>
      <c r="CF651" s="1326" t="str">
        <f t="shared" si="2098"/>
        <v/>
      </c>
      <c r="CG651" s="1326" t="str">
        <f t="shared" si="2098"/>
        <v/>
      </c>
      <c r="CH651" s="1326" t="str">
        <f t="shared" si="2098"/>
        <v/>
      </c>
      <c r="CI651" s="1326" t="str">
        <f t="shared" si="2098"/>
        <v/>
      </c>
      <c r="CJ651" s="1326">
        <f t="shared" si="2098"/>
        <v>4</v>
      </c>
      <c r="CK651" s="1327">
        <f t="shared" si="2098"/>
        <v>4</v>
      </c>
      <c r="CL651" s="1327">
        <f t="shared" si="2098"/>
        <v>4</v>
      </c>
      <c r="CM651" s="1327">
        <f t="shared" si="2098"/>
        <v>4</v>
      </c>
      <c r="CN651" s="1326">
        <f t="shared" si="2098"/>
        <v>6</v>
      </c>
      <c r="CO651" s="1326" t="str">
        <f t="shared" si="2098"/>
        <v/>
      </c>
      <c r="CP651" s="1326" t="str">
        <f t="shared" si="2098"/>
        <v/>
      </c>
      <c r="CQ651" s="1326" t="str">
        <f t="shared" si="2098"/>
        <v/>
      </c>
      <c r="CR651" s="1326" t="str">
        <f t="shared" si="2098"/>
        <v/>
      </c>
      <c r="CS651" s="1325" t="str">
        <f t="shared" si="2098"/>
        <v/>
      </c>
      <c r="CT651" s="1328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98"/>
        <v/>
      </c>
      <c r="CF652" s="1326" t="str">
        <f t="shared" si="2098"/>
        <v/>
      </c>
      <c r="CG652" s="1326" t="str">
        <f t="shared" si="2098"/>
        <v/>
      </c>
      <c r="CH652" s="1326" t="str">
        <f t="shared" si="2098"/>
        <v/>
      </c>
      <c r="CI652" s="1326" t="str">
        <f t="shared" si="2098"/>
        <v/>
      </c>
      <c r="CJ652" s="1326">
        <f t="shared" si="2098"/>
        <v>1</v>
      </c>
      <c r="CK652" s="1327">
        <f t="shared" si="2098"/>
        <v>2</v>
      </c>
      <c r="CL652" s="1327">
        <f t="shared" si="2098"/>
        <v>2</v>
      </c>
      <c r="CM652" s="1327">
        <f t="shared" si="2098"/>
        <v>2</v>
      </c>
      <c r="CN652" s="1326">
        <f t="shared" si="2098"/>
        <v>3</v>
      </c>
      <c r="CO652" s="1326" t="str">
        <f t="shared" si="2098"/>
        <v/>
      </c>
      <c r="CP652" s="1326" t="str">
        <f t="shared" si="2098"/>
        <v/>
      </c>
      <c r="CQ652" s="1326" t="str">
        <f t="shared" si="2098"/>
        <v/>
      </c>
      <c r="CR652" s="1326" t="str">
        <f t="shared" si="2098"/>
        <v/>
      </c>
      <c r="CS652" s="1325" t="str">
        <f t="shared" si="2098"/>
        <v/>
      </c>
      <c r="CT652" s="1328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98"/>
        <v/>
      </c>
      <c r="CF653" s="1326" t="str">
        <f t="shared" si="2098"/>
        <v/>
      </c>
      <c r="CG653" s="1326" t="str">
        <f t="shared" si="2098"/>
        <v/>
      </c>
      <c r="CH653" s="1326" t="str">
        <f t="shared" si="2098"/>
        <v/>
      </c>
      <c r="CI653" s="1326" t="str">
        <f t="shared" si="2098"/>
        <v/>
      </c>
      <c r="CJ653" s="1326">
        <f t="shared" si="2098"/>
        <v>2</v>
      </c>
      <c r="CK653" s="1327">
        <f t="shared" si="2098"/>
        <v>5</v>
      </c>
      <c r="CL653" s="1327">
        <f t="shared" si="2098"/>
        <v>5</v>
      </c>
      <c r="CM653" s="1327">
        <f t="shared" si="2098"/>
        <v>10</v>
      </c>
      <c r="CN653" s="1326">
        <f t="shared" si="2098"/>
        <v>18</v>
      </c>
      <c r="CO653" s="1326" t="str">
        <f t="shared" si="2098"/>
        <v/>
      </c>
      <c r="CP653" s="1326" t="str">
        <f t="shared" si="2098"/>
        <v/>
      </c>
      <c r="CQ653" s="1326" t="str">
        <f t="shared" si="2098"/>
        <v/>
      </c>
      <c r="CR653" s="1326" t="str">
        <f t="shared" si="2098"/>
        <v/>
      </c>
      <c r="CS653" s="1325" t="str">
        <f t="shared" si="2098"/>
        <v/>
      </c>
      <c r="CT653" s="1328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98"/>
        <v/>
      </c>
      <c r="CF654" s="1331" t="str">
        <f t="shared" si="2098"/>
        <v/>
      </c>
      <c r="CG654" s="1331" t="str">
        <f t="shared" si="2098"/>
        <v/>
      </c>
      <c r="CH654" s="1331" t="str">
        <f t="shared" si="2098"/>
        <v/>
      </c>
      <c r="CI654" s="1331" t="str">
        <f t="shared" si="2098"/>
        <v/>
      </c>
      <c r="CJ654" s="1331">
        <f t="shared" si="2098"/>
        <v>7.5772994129158517E-3</v>
      </c>
      <c r="CK654" s="1332">
        <f t="shared" si="2098"/>
        <v>6.3144161774298768E-2</v>
      </c>
      <c r="CL654" s="1332">
        <f t="shared" si="2098"/>
        <v>0.11365949119373778</v>
      </c>
      <c r="CM654" s="1332">
        <f t="shared" si="2098"/>
        <v>0.14207436399217221</v>
      </c>
      <c r="CN654" s="1331">
        <f t="shared" si="2098"/>
        <v>0.17759295499021527</v>
      </c>
      <c r="CO654" s="1331" t="str">
        <f t="shared" si="2098"/>
        <v/>
      </c>
      <c r="CP654" s="1331" t="str">
        <f t="shared" si="2098"/>
        <v/>
      </c>
      <c r="CQ654" s="1331" t="str">
        <f t="shared" si="2098"/>
        <v/>
      </c>
      <c r="CR654" s="1331" t="str">
        <f t="shared" si="2098"/>
        <v/>
      </c>
      <c r="CS654" s="1330" t="str">
        <f t="shared" si="2098"/>
        <v/>
      </c>
      <c r="CT654" s="1333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4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109"/>
        <v/>
      </c>
      <c r="CF656" s="1326" t="str">
        <f t="shared" si="2109"/>
        <v/>
      </c>
      <c r="CG656" s="1326" t="str">
        <f t="shared" si="2109"/>
        <v/>
      </c>
      <c r="CH656" s="1326" t="str">
        <f t="shared" si="2109"/>
        <v/>
      </c>
      <c r="CI656" s="1326" t="str">
        <f t="shared" si="2109"/>
        <v/>
      </c>
      <c r="CJ656" s="1326" t="str">
        <f t="shared" si="2109"/>
        <v/>
      </c>
      <c r="CK656" s="1327">
        <f t="shared" si="2109"/>
        <v>1</v>
      </c>
      <c r="CL656" s="1327">
        <f t="shared" si="2109"/>
        <v>3</v>
      </c>
      <c r="CM656" s="1327">
        <f t="shared" si="2109"/>
        <v>6</v>
      </c>
      <c r="CN656" s="1326" t="str">
        <f t="shared" si="2109"/>
        <v/>
      </c>
      <c r="CO656" s="1326" t="str">
        <f t="shared" si="2109"/>
        <v/>
      </c>
      <c r="CP656" s="1326" t="str">
        <f t="shared" si="2109"/>
        <v/>
      </c>
      <c r="CQ656" s="1326" t="str">
        <f t="shared" si="2109"/>
        <v/>
      </c>
      <c r="CR656" s="1326" t="str">
        <f t="shared" si="2109"/>
        <v/>
      </c>
      <c r="CS656" s="1325" t="str">
        <f t="shared" si="2109"/>
        <v/>
      </c>
      <c r="CT656" s="1328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110"/>
        <v/>
      </c>
      <c r="CF657" s="1326" t="str">
        <f t="shared" si="2110"/>
        <v/>
      </c>
      <c r="CG657" s="1326" t="str">
        <f t="shared" si="2110"/>
        <v/>
      </c>
      <c r="CH657" s="1326" t="str">
        <f t="shared" si="2110"/>
        <v/>
      </c>
      <c r="CI657" s="1326" t="str">
        <f t="shared" si="2110"/>
        <v/>
      </c>
      <c r="CJ657" s="1326" t="str">
        <f t="shared" si="2110"/>
        <v/>
      </c>
      <c r="CK657" s="1327">
        <f t="shared" si="2110"/>
        <v>4</v>
      </c>
      <c r="CL657" s="1327">
        <f t="shared" si="2110"/>
        <v>4</v>
      </c>
      <c r="CM657" s="1327">
        <f t="shared" si="2110"/>
        <v>4</v>
      </c>
      <c r="CN657" s="1326" t="str">
        <f t="shared" si="2110"/>
        <v/>
      </c>
      <c r="CO657" s="1326" t="str">
        <f t="shared" si="2110"/>
        <v/>
      </c>
      <c r="CP657" s="1326" t="str">
        <f t="shared" si="2110"/>
        <v/>
      </c>
      <c r="CQ657" s="1326" t="str">
        <f t="shared" si="2110"/>
        <v/>
      </c>
      <c r="CR657" s="1326" t="str">
        <f t="shared" si="2110"/>
        <v/>
      </c>
      <c r="CS657" s="1325" t="str">
        <f t="shared" si="2110"/>
        <v/>
      </c>
      <c r="CT657" s="1328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110"/>
        <v/>
      </c>
      <c r="CF658" s="1326" t="str">
        <f t="shared" si="2110"/>
        <v/>
      </c>
      <c r="CG658" s="1326" t="str">
        <f t="shared" si="2110"/>
        <v/>
      </c>
      <c r="CH658" s="1326" t="str">
        <f t="shared" si="2110"/>
        <v/>
      </c>
      <c r="CI658" s="1326" t="str">
        <f t="shared" si="2110"/>
        <v/>
      </c>
      <c r="CJ658" s="1326" t="str">
        <f t="shared" si="2110"/>
        <v/>
      </c>
      <c r="CK658" s="1327">
        <f t="shared" si="2110"/>
        <v>1</v>
      </c>
      <c r="CL658" s="1327">
        <f t="shared" si="2110"/>
        <v>1</v>
      </c>
      <c r="CM658" s="1327">
        <f t="shared" si="2110"/>
        <v>3</v>
      </c>
      <c r="CN658" s="1326" t="str">
        <f t="shared" si="2110"/>
        <v/>
      </c>
      <c r="CO658" s="1326" t="str">
        <f t="shared" si="2110"/>
        <v/>
      </c>
      <c r="CP658" s="1326" t="str">
        <f t="shared" si="2110"/>
        <v/>
      </c>
      <c r="CQ658" s="1326" t="str">
        <f t="shared" si="2110"/>
        <v/>
      </c>
      <c r="CR658" s="1326" t="str">
        <f t="shared" si="2110"/>
        <v/>
      </c>
      <c r="CS658" s="1325" t="str">
        <f t="shared" si="2110"/>
        <v/>
      </c>
      <c r="CT658" s="1328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110"/>
        <v/>
      </c>
      <c r="CF659" s="1326" t="str">
        <f t="shared" si="2110"/>
        <v/>
      </c>
      <c r="CG659" s="1326" t="str">
        <f t="shared" si="2110"/>
        <v/>
      </c>
      <c r="CH659" s="1326" t="str">
        <f t="shared" si="2110"/>
        <v/>
      </c>
      <c r="CI659" s="1326" t="str">
        <f t="shared" si="2110"/>
        <v/>
      </c>
      <c r="CJ659" s="1326" t="str">
        <f t="shared" si="2110"/>
        <v/>
      </c>
      <c r="CK659" s="1327">
        <f t="shared" si="2110"/>
        <v>5</v>
      </c>
      <c r="CL659" s="1327">
        <f t="shared" si="2110"/>
        <v>18</v>
      </c>
      <c r="CM659" s="1327">
        <f t="shared" si="2110"/>
        <v>25</v>
      </c>
      <c r="CN659" s="1326" t="str">
        <f t="shared" si="2110"/>
        <v/>
      </c>
      <c r="CO659" s="1326" t="str">
        <f t="shared" si="2110"/>
        <v/>
      </c>
      <c r="CP659" s="1326" t="str">
        <f t="shared" si="2110"/>
        <v/>
      </c>
      <c r="CQ659" s="1326" t="str">
        <f t="shared" si="2110"/>
        <v/>
      </c>
      <c r="CR659" s="1326" t="str">
        <f t="shared" si="2110"/>
        <v/>
      </c>
      <c r="CS659" s="1325" t="str">
        <f t="shared" si="2110"/>
        <v/>
      </c>
      <c r="CT659" s="1328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110"/>
        <v/>
      </c>
      <c r="CF660" s="1331" t="str">
        <f t="shared" si="2110"/>
        <v/>
      </c>
      <c r="CG660" s="1331" t="str">
        <f t="shared" si="2110"/>
        <v/>
      </c>
      <c r="CH660" s="1331" t="str">
        <f t="shared" si="2110"/>
        <v/>
      </c>
      <c r="CI660" s="1331" t="str">
        <f t="shared" si="2110"/>
        <v/>
      </c>
      <c r="CJ660" s="1331" t="str">
        <f t="shared" si="2110"/>
        <v/>
      </c>
      <c r="CK660" s="1332">
        <f t="shared" si="2110"/>
        <v>4.7358121330724069E-2</v>
      </c>
      <c r="CL660" s="1332">
        <f t="shared" si="2110"/>
        <v>0.11365949119373778</v>
      </c>
      <c r="CM660" s="1332">
        <f t="shared" si="2110"/>
        <v>0.21311154598825832</v>
      </c>
      <c r="CN660" s="1331" t="str">
        <f t="shared" si="2110"/>
        <v/>
      </c>
      <c r="CO660" s="1331" t="str">
        <f t="shared" si="2110"/>
        <v/>
      </c>
      <c r="CP660" s="1331" t="str">
        <f t="shared" si="2110"/>
        <v/>
      </c>
      <c r="CQ660" s="1331" t="str">
        <f t="shared" si="2110"/>
        <v/>
      </c>
      <c r="CR660" s="1331" t="str">
        <f t="shared" si="2110"/>
        <v/>
      </c>
      <c r="CS660" s="1330" t="str">
        <f t="shared" si="2110"/>
        <v/>
      </c>
      <c r="CT660" s="1333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4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136"/>
        <v/>
      </c>
      <c r="CF661" s="1326" t="str">
        <f t="shared" si="2136"/>
        <v/>
      </c>
      <c r="CG661" s="1326" t="str">
        <f t="shared" si="2136"/>
        <v/>
      </c>
      <c r="CH661" s="1326" t="str">
        <f t="shared" si="2136"/>
        <v/>
      </c>
      <c r="CI661" s="1326" t="str">
        <f t="shared" si="2136"/>
        <v/>
      </c>
      <c r="CJ661" s="1326" t="str">
        <f t="shared" si="2136"/>
        <v/>
      </c>
      <c r="CK661" s="1327" t="str">
        <f t="shared" si="2136"/>
        <v/>
      </c>
      <c r="CL661" s="1327" t="str">
        <f t="shared" si="2136"/>
        <v/>
      </c>
      <c r="CM661" s="1327" t="str">
        <f t="shared" si="2136"/>
        <v/>
      </c>
      <c r="CN661" s="1326" t="str">
        <f t="shared" si="2136"/>
        <v/>
      </c>
      <c r="CO661" s="1326" t="str">
        <f t="shared" si="2136"/>
        <v/>
      </c>
      <c r="CP661" s="1326" t="str">
        <f t="shared" si="2136"/>
        <v/>
      </c>
      <c r="CQ661" s="1326" t="str">
        <f t="shared" si="2136"/>
        <v/>
      </c>
      <c r="CR661" s="1326" t="str">
        <f t="shared" si="2136"/>
        <v/>
      </c>
      <c r="CS661" s="1325" t="str">
        <f t="shared" si="2136"/>
        <v/>
      </c>
      <c r="CT661" s="1328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4" t="str">
        <f t="shared" si="2136"/>
        <v/>
      </c>
      <c r="CE662" s="1325" t="str">
        <f t="shared" si="2137"/>
        <v/>
      </c>
      <c r="CF662" s="1326" t="str">
        <f t="shared" si="2137"/>
        <v/>
      </c>
      <c r="CG662" s="1326" t="str">
        <f t="shared" si="2137"/>
        <v/>
      </c>
      <c r="CH662" s="1326" t="str">
        <f t="shared" si="2137"/>
        <v/>
      </c>
      <c r="CI662" s="1326" t="str">
        <f t="shared" si="2137"/>
        <v/>
      </c>
      <c r="CJ662" s="1326" t="str">
        <f t="shared" si="2137"/>
        <v/>
      </c>
      <c r="CK662" s="1327" t="str">
        <f t="shared" si="2137"/>
        <v/>
      </c>
      <c r="CL662" s="1327" t="str">
        <f t="shared" si="2137"/>
        <v/>
      </c>
      <c r="CM662" s="1327" t="str">
        <f t="shared" si="2137"/>
        <v/>
      </c>
      <c r="CN662" s="1326" t="str">
        <f t="shared" si="2137"/>
        <v/>
      </c>
      <c r="CO662" s="1326" t="str">
        <f t="shared" si="2137"/>
        <v/>
      </c>
      <c r="CP662" s="1326" t="str">
        <f t="shared" si="2137"/>
        <v/>
      </c>
      <c r="CQ662" s="1326" t="str">
        <f t="shared" si="2137"/>
        <v/>
      </c>
      <c r="CR662" s="1326" t="str">
        <f t="shared" si="2137"/>
        <v/>
      </c>
      <c r="CS662" s="1325" t="str">
        <f t="shared" si="2137"/>
        <v/>
      </c>
      <c r="CT662" s="1328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137"/>
        <v/>
      </c>
      <c r="CF663" s="1331" t="str">
        <f t="shared" si="2137"/>
        <v/>
      </c>
      <c r="CG663" s="1331" t="str">
        <f t="shared" si="2137"/>
        <v/>
      </c>
      <c r="CH663" s="1331" t="str">
        <f t="shared" si="2137"/>
        <v/>
      </c>
      <c r="CI663" s="1331" t="str">
        <f t="shared" si="2137"/>
        <v/>
      </c>
      <c r="CJ663" s="1331" t="str">
        <f t="shared" si="2137"/>
        <v/>
      </c>
      <c r="CK663" s="1332" t="str">
        <f t="shared" si="2137"/>
        <v/>
      </c>
      <c r="CL663" s="1332" t="str">
        <f t="shared" si="2137"/>
        <v/>
      </c>
      <c r="CM663" s="1332" t="str">
        <f t="shared" si="2137"/>
        <v/>
      </c>
      <c r="CN663" s="1331" t="str">
        <f t="shared" si="2137"/>
        <v/>
      </c>
      <c r="CO663" s="1331" t="str">
        <f t="shared" si="2137"/>
        <v/>
      </c>
      <c r="CP663" s="1331" t="str">
        <f t="shared" si="2137"/>
        <v/>
      </c>
      <c r="CQ663" s="1331" t="str">
        <f t="shared" si="2137"/>
        <v/>
      </c>
      <c r="CR663" s="1331" t="str">
        <f t="shared" si="2137"/>
        <v/>
      </c>
      <c r="CS663" s="1330" t="str">
        <f t="shared" si="2137"/>
        <v/>
      </c>
      <c r="CT663" s="1333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4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137"/>
        <v/>
      </c>
      <c r="CF665" s="1326" t="str">
        <f t="shared" si="2137"/>
        <v/>
      </c>
      <c r="CG665" s="1326" t="str">
        <f t="shared" si="2137"/>
        <v/>
      </c>
      <c r="CH665" s="1326" t="str">
        <f t="shared" si="2137"/>
        <v/>
      </c>
      <c r="CI665" s="1326" t="str">
        <f t="shared" si="2137"/>
        <v/>
      </c>
      <c r="CJ665" s="1326" t="str">
        <f t="shared" si="2137"/>
        <v/>
      </c>
      <c r="CK665" s="1327" t="str">
        <f t="shared" si="2137"/>
        <v/>
      </c>
      <c r="CL665" s="1327" t="str">
        <f t="shared" si="2137"/>
        <v/>
      </c>
      <c r="CM665" s="1327" t="str">
        <f t="shared" si="2137"/>
        <v/>
      </c>
      <c r="CN665" s="1326" t="str">
        <f t="shared" si="2137"/>
        <v/>
      </c>
      <c r="CO665" s="1326" t="str">
        <f t="shared" si="2137"/>
        <v/>
      </c>
      <c r="CP665" s="1326" t="str">
        <f t="shared" si="2137"/>
        <v/>
      </c>
      <c r="CQ665" s="1326" t="str">
        <f t="shared" si="2137"/>
        <v/>
      </c>
      <c r="CR665" s="1326" t="str">
        <f t="shared" si="2137"/>
        <v/>
      </c>
      <c r="CS665" s="1325" t="str">
        <f t="shared" si="2137"/>
        <v/>
      </c>
      <c r="CT665" s="1328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29" t="str">
        <f t="shared" si="2147"/>
        <v/>
      </c>
      <c r="CE666" s="1330" t="str">
        <f t="shared" si="2137"/>
        <v/>
      </c>
      <c r="CF666" s="1331" t="str">
        <f t="shared" si="2137"/>
        <v/>
      </c>
      <c r="CG666" s="1331" t="str">
        <f t="shared" si="2137"/>
        <v/>
      </c>
      <c r="CH666" s="1331" t="str">
        <f t="shared" si="2137"/>
        <v/>
      </c>
      <c r="CI666" s="1331" t="str">
        <f t="shared" si="2137"/>
        <v/>
      </c>
      <c r="CJ666" s="1331" t="str">
        <f t="shared" si="2137"/>
        <v/>
      </c>
      <c r="CK666" s="1332" t="str">
        <f t="shared" si="2137"/>
        <v/>
      </c>
      <c r="CL666" s="1332" t="str">
        <f t="shared" si="2137"/>
        <v/>
      </c>
      <c r="CM666" s="1332" t="str">
        <f t="shared" si="2137"/>
        <v/>
      </c>
      <c r="CN666" s="1331" t="str">
        <f t="shared" si="2137"/>
        <v/>
      </c>
      <c r="CO666" s="1331" t="str">
        <f t="shared" si="2137"/>
        <v/>
      </c>
      <c r="CP666" s="1331" t="str">
        <f t="shared" si="2137"/>
        <v/>
      </c>
      <c r="CQ666" s="1331" t="str">
        <f t="shared" si="2137"/>
        <v/>
      </c>
      <c r="CR666" s="1331" t="str">
        <f t="shared" si="2137"/>
        <v/>
      </c>
      <c r="CS666" s="1330" t="str">
        <f t="shared" si="2137"/>
        <v/>
      </c>
      <c r="CT666" s="1333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4" t="str">
        <f t="shared" si="2147"/>
        <v/>
      </c>
      <c r="CE667" s="1325" t="str">
        <f t="shared" si="2137"/>
        <v/>
      </c>
      <c r="CF667" s="1326" t="str">
        <f t="shared" si="2137"/>
        <v/>
      </c>
      <c r="CG667" s="1326" t="str">
        <f t="shared" si="2137"/>
        <v/>
      </c>
      <c r="CH667" s="1326" t="str">
        <f t="shared" si="2137"/>
        <v/>
      </c>
      <c r="CI667" s="1326" t="str">
        <f t="shared" si="2137"/>
        <v/>
      </c>
      <c r="CJ667" s="1326">
        <f t="shared" si="2137"/>
        <v>5</v>
      </c>
      <c r="CK667" s="1327">
        <f t="shared" si="2137"/>
        <v>5</v>
      </c>
      <c r="CL667" s="1327">
        <f t="shared" si="2137"/>
        <v>20</v>
      </c>
      <c r="CM667" s="1327">
        <f t="shared" si="2137"/>
        <v>50</v>
      </c>
      <c r="CN667" s="1326">
        <f t="shared" si="2137"/>
        <v>50</v>
      </c>
      <c r="CO667" s="1326">
        <f t="shared" si="2137"/>
        <v>50</v>
      </c>
      <c r="CP667" s="1326" t="str">
        <f t="shared" si="2137"/>
        <v/>
      </c>
      <c r="CQ667" s="1326" t="str">
        <f t="shared" si="2137"/>
        <v/>
      </c>
      <c r="CR667" s="1326" t="str">
        <f t="shared" si="2137"/>
        <v/>
      </c>
      <c r="CS667" s="1325" t="str">
        <f t="shared" si="2137"/>
        <v/>
      </c>
      <c r="CT667" s="1328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4" t="str">
        <f t="shared" si="2147"/>
        <v/>
      </c>
      <c r="CE668" s="1325" t="str">
        <f t="shared" si="2137"/>
        <v/>
      </c>
      <c r="CF668" s="1326" t="str">
        <f t="shared" si="2137"/>
        <v/>
      </c>
      <c r="CG668" s="1326" t="str">
        <f t="shared" si="2137"/>
        <v/>
      </c>
      <c r="CH668" s="1326" t="str">
        <f t="shared" si="2137"/>
        <v/>
      </c>
      <c r="CI668" s="1326" t="str">
        <f t="shared" si="2137"/>
        <v/>
      </c>
      <c r="CJ668" s="1326">
        <f t="shared" si="2137"/>
        <v>1</v>
      </c>
      <c r="CK668" s="1327">
        <f t="shared" si="2137"/>
        <v>1</v>
      </c>
      <c r="CL668" s="1327">
        <f t="shared" si="2137"/>
        <v>1</v>
      </c>
      <c r="CM668" s="1327">
        <f t="shared" si="2137"/>
        <v>1</v>
      </c>
      <c r="CN668" s="1326">
        <f t="shared" si="2137"/>
        <v>1</v>
      </c>
      <c r="CO668" s="1326">
        <f t="shared" si="2137"/>
        <v>30</v>
      </c>
      <c r="CP668" s="1326" t="str">
        <f t="shared" si="2137"/>
        <v/>
      </c>
      <c r="CQ668" s="1326" t="str">
        <f t="shared" si="2137"/>
        <v/>
      </c>
      <c r="CR668" s="1326" t="str">
        <f t="shared" si="2137"/>
        <v/>
      </c>
      <c r="CS668" s="1325" t="str">
        <f t="shared" si="2137"/>
        <v/>
      </c>
      <c r="CT668" s="1328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29" t="str">
        <f t="shared" si="2147"/>
        <v/>
      </c>
      <c r="CE669" s="1330" t="str">
        <f t="shared" si="2137"/>
        <v/>
      </c>
      <c r="CF669" s="1331" t="str">
        <f t="shared" si="2137"/>
        <v/>
      </c>
      <c r="CG669" s="1331" t="str">
        <f t="shared" si="2137"/>
        <v/>
      </c>
      <c r="CH669" s="1331" t="str">
        <f t="shared" si="2137"/>
        <v/>
      </c>
      <c r="CI669" s="1331" t="str">
        <f t="shared" si="2137"/>
        <v/>
      </c>
      <c r="CJ669" s="1331">
        <f t="shared" si="2137"/>
        <v>2.8538812785388131E-3</v>
      </c>
      <c r="CK669" s="1332">
        <f t="shared" si="2137"/>
        <v>7.6103500761035021E-3</v>
      </c>
      <c r="CL669" s="1332">
        <f t="shared" si="2137"/>
        <v>2.5367833587011671E-2</v>
      </c>
      <c r="CM669" s="1332">
        <f t="shared" si="2137"/>
        <v>3.261578604044358E-2</v>
      </c>
      <c r="CN669" s="1331">
        <f t="shared" si="2137"/>
        <v>4.5662100456621009E-2</v>
      </c>
      <c r="CO669" s="1331">
        <f t="shared" si="2137"/>
        <v>8.5616438356164379E-2</v>
      </c>
      <c r="CP669" s="1331" t="str">
        <f t="shared" si="2137"/>
        <v/>
      </c>
      <c r="CQ669" s="1331" t="str">
        <f t="shared" si="2137"/>
        <v/>
      </c>
      <c r="CR669" s="1331" t="str">
        <f t="shared" si="2137"/>
        <v/>
      </c>
      <c r="CS669" s="1330" t="str">
        <f t="shared" si="2137"/>
        <v/>
      </c>
      <c r="CT669" s="1333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4" t="str">
        <f t="shared" si="2147"/>
        <v/>
      </c>
      <c r="CE670" s="1325" t="str">
        <f t="shared" si="2137"/>
        <v/>
      </c>
      <c r="CF670" s="1326" t="str">
        <f t="shared" si="2137"/>
        <v/>
      </c>
      <c r="CG670" s="1326" t="str">
        <f t="shared" si="2137"/>
        <v/>
      </c>
      <c r="CH670" s="1326" t="str">
        <f t="shared" si="2137"/>
        <v/>
      </c>
      <c r="CI670" s="1326" t="str">
        <f t="shared" si="2137"/>
        <v/>
      </c>
      <c r="CJ670" s="1326" t="str">
        <f t="shared" si="2137"/>
        <v/>
      </c>
      <c r="CK670" s="1327" t="str">
        <f t="shared" si="2137"/>
        <v/>
      </c>
      <c r="CL670" s="1327" t="str">
        <f t="shared" si="2137"/>
        <v/>
      </c>
      <c r="CM670" s="1327" t="str">
        <f t="shared" si="2137"/>
        <v/>
      </c>
      <c r="CN670" s="1326" t="str">
        <f t="shared" si="2137"/>
        <v/>
      </c>
      <c r="CO670" s="1326" t="str">
        <f t="shared" si="2137"/>
        <v/>
      </c>
      <c r="CP670" s="1326" t="str">
        <f t="shared" si="2137"/>
        <v/>
      </c>
      <c r="CQ670" s="1326" t="str">
        <f t="shared" si="2137"/>
        <v/>
      </c>
      <c r="CR670" s="1326" t="str">
        <f t="shared" si="2137"/>
        <v/>
      </c>
      <c r="CS670" s="1325" t="str">
        <f t="shared" si="2137"/>
        <v/>
      </c>
      <c r="CT670" s="1328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4" t="str">
        <f t="shared" si="2147"/>
        <v/>
      </c>
      <c r="CE671" s="1325" t="str">
        <f t="shared" si="2137"/>
        <v/>
      </c>
      <c r="CF671" s="1326" t="str">
        <f t="shared" si="2137"/>
        <v/>
      </c>
      <c r="CG671" s="1326" t="str">
        <f t="shared" si="2137"/>
        <v/>
      </c>
      <c r="CH671" s="1326" t="str">
        <f t="shared" si="2137"/>
        <v/>
      </c>
      <c r="CI671" s="1326" t="str">
        <f t="shared" si="2137"/>
        <v/>
      </c>
      <c r="CJ671" s="1326" t="str">
        <f t="shared" si="2137"/>
        <v/>
      </c>
      <c r="CK671" s="1327" t="str">
        <f t="shared" si="2137"/>
        <v/>
      </c>
      <c r="CL671" s="1327" t="str">
        <f t="shared" si="2137"/>
        <v/>
      </c>
      <c r="CM671" s="1327" t="str">
        <f t="shared" si="2137"/>
        <v/>
      </c>
      <c r="CN671" s="1326" t="str">
        <f t="shared" si="2137"/>
        <v/>
      </c>
      <c r="CO671" s="1326" t="str">
        <f t="shared" si="2137"/>
        <v/>
      </c>
      <c r="CP671" s="1326" t="str">
        <f t="shared" si="2137"/>
        <v/>
      </c>
      <c r="CQ671" s="1326" t="str">
        <f t="shared" si="2137"/>
        <v/>
      </c>
      <c r="CR671" s="1326" t="str">
        <f t="shared" si="2137"/>
        <v/>
      </c>
      <c r="CS671" s="1325" t="str">
        <f t="shared" si="2137"/>
        <v/>
      </c>
      <c r="CT671" s="1328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29" t="str">
        <f t="shared" si="2147"/>
        <v/>
      </c>
      <c r="CE672" s="1330" t="str">
        <f t="shared" si="2137"/>
        <v/>
      </c>
      <c r="CF672" s="1331" t="str">
        <f t="shared" si="2137"/>
        <v/>
      </c>
      <c r="CG672" s="1331" t="str">
        <f t="shared" si="2137"/>
        <v/>
      </c>
      <c r="CH672" s="1331" t="str">
        <f t="shared" si="2137"/>
        <v/>
      </c>
      <c r="CI672" s="1331" t="str">
        <f t="shared" si="2137"/>
        <v/>
      </c>
      <c r="CJ672" s="1331" t="str">
        <f t="shared" si="2137"/>
        <v/>
      </c>
      <c r="CK672" s="1332" t="str">
        <f t="shared" si="2137"/>
        <v/>
      </c>
      <c r="CL672" s="1332" t="str">
        <f t="shared" si="2137"/>
        <v/>
      </c>
      <c r="CM672" s="1332" t="str">
        <f t="shared" si="2137"/>
        <v/>
      </c>
      <c r="CN672" s="1331" t="str">
        <f t="shared" si="2137"/>
        <v/>
      </c>
      <c r="CO672" s="1331" t="str">
        <f t="shared" si="2137"/>
        <v/>
      </c>
      <c r="CP672" s="1331" t="str">
        <f t="shared" si="2137"/>
        <v/>
      </c>
      <c r="CQ672" s="1331" t="str">
        <f t="shared" si="2137"/>
        <v/>
      </c>
      <c r="CR672" s="1331" t="str">
        <f t="shared" si="2137"/>
        <v/>
      </c>
      <c r="CS672" s="1330" t="str">
        <f t="shared" si="2137"/>
        <v/>
      </c>
      <c r="CT672" s="1333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4" t="str">
        <f t="shared" si="2147"/>
        <v/>
      </c>
      <c r="CE673" s="1325" t="str">
        <f t="shared" si="2137"/>
        <v/>
      </c>
      <c r="CF673" s="1326" t="str">
        <f t="shared" si="2137"/>
        <v/>
      </c>
      <c r="CG673" s="1326" t="str">
        <f t="shared" si="2137"/>
        <v/>
      </c>
      <c r="CH673" s="1326" t="str">
        <f t="shared" si="2137"/>
        <v/>
      </c>
      <c r="CI673" s="1326" t="str">
        <f t="shared" si="2137"/>
        <v/>
      </c>
      <c r="CJ673" s="1326" t="str">
        <f t="shared" si="2137"/>
        <v/>
      </c>
      <c r="CK673" s="1327" t="str">
        <f t="shared" si="2137"/>
        <v/>
      </c>
      <c r="CL673" s="1327" t="str">
        <f t="shared" si="2137"/>
        <v/>
      </c>
      <c r="CM673" s="1327" t="str">
        <f t="shared" si="2137"/>
        <v/>
      </c>
      <c r="CN673" s="1326" t="str">
        <f t="shared" si="2137"/>
        <v/>
      </c>
      <c r="CO673" s="1326" t="str">
        <f t="shared" si="2137"/>
        <v/>
      </c>
      <c r="CP673" s="1326" t="str">
        <f t="shared" si="2137"/>
        <v/>
      </c>
      <c r="CQ673" s="1326" t="str">
        <f t="shared" si="2137"/>
        <v/>
      </c>
      <c r="CR673" s="1326" t="str">
        <f t="shared" si="2137"/>
        <v/>
      </c>
      <c r="CS673" s="1325" t="str">
        <f t="shared" si="2137"/>
        <v/>
      </c>
      <c r="CT673" s="1328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4" t="str">
        <f t="shared" si="2147"/>
        <v/>
      </c>
      <c r="CE674" s="1325" t="str">
        <f t="shared" si="2137"/>
        <v/>
      </c>
      <c r="CF674" s="1326" t="str">
        <f t="shared" si="2137"/>
        <v/>
      </c>
      <c r="CG674" s="1326" t="str">
        <f t="shared" si="2137"/>
        <v/>
      </c>
      <c r="CH674" s="1326" t="str">
        <f t="shared" si="2137"/>
        <v/>
      </c>
      <c r="CI674" s="1326" t="str">
        <f t="shared" si="2137"/>
        <v/>
      </c>
      <c r="CJ674" s="1326" t="str">
        <f t="shared" si="2137"/>
        <v/>
      </c>
      <c r="CK674" s="1327" t="str">
        <f t="shared" si="2137"/>
        <v/>
      </c>
      <c r="CL674" s="1327" t="str">
        <f t="shared" si="2137"/>
        <v/>
      </c>
      <c r="CM674" s="1327" t="str">
        <f t="shared" si="2137"/>
        <v/>
      </c>
      <c r="CN674" s="1326" t="str">
        <f t="shared" si="2137"/>
        <v/>
      </c>
      <c r="CO674" s="1326" t="str">
        <f t="shared" si="2137"/>
        <v/>
      </c>
      <c r="CP674" s="1326" t="str">
        <f t="shared" si="2137"/>
        <v/>
      </c>
      <c r="CQ674" s="1326" t="str">
        <f t="shared" si="2137"/>
        <v/>
      </c>
      <c r="CR674" s="1326" t="str">
        <f t="shared" si="2137"/>
        <v/>
      </c>
      <c r="CS674" s="1325" t="str">
        <f t="shared" si="2137"/>
        <v/>
      </c>
      <c r="CT674" s="1328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29" t="str">
        <f t="shared" si="2147"/>
        <v/>
      </c>
      <c r="CE675" s="1330" t="str">
        <f t="shared" si="2137"/>
        <v/>
      </c>
      <c r="CF675" s="1331" t="str">
        <f t="shared" si="2137"/>
        <v/>
      </c>
      <c r="CG675" s="1331" t="str">
        <f t="shared" si="2137"/>
        <v/>
      </c>
      <c r="CH675" s="1331" t="str">
        <f t="shared" si="2137"/>
        <v/>
      </c>
      <c r="CI675" s="1331" t="str">
        <f t="shared" si="2137"/>
        <v/>
      </c>
      <c r="CJ675" s="1331" t="str">
        <f t="shared" si="2137"/>
        <v/>
      </c>
      <c r="CK675" s="1332" t="str">
        <f t="shared" si="2137"/>
        <v/>
      </c>
      <c r="CL675" s="1332" t="str">
        <f t="shared" si="2137"/>
        <v/>
      </c>
      <c r="CM675" s="1332" t="str">
        <f t="shared" si="2137"/>
        <v/>
      </c>
      <c r="CN675" s="1331" t="str">
        <f t="shared" si="2137"/>
        <v/>
      </c>
      <c r="CO675" s="1331" t="str">
        <f t="shared" si="2137"/>
        <v/>
      </c>
      <c r="CP675" s="1331" t="str">
        <f t="shared" si="2137"/>
        <v/>
      </c>
      <c r="CQ675" s="1331" t="str">
        <f t="shared" si="2137"/>
        <v/>
      </c>
      <c r="CR675" s="1331" t="str">
        <f t="shared" si="2137"/>
        <v/>
      </c>
      <c r="CS675" s="1330" t="str">
        <f t="shared" si="2137"/>
        <v/>
      </c>
      <c r="CT675" s="1333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4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185"/>
        <v/>
      </c>
      <c r="CF677" s="1326" t="str">
        <f t="shared" si="2185"/>
        <v/>
      </c>
      <c r="CG677" s="1326" t="str">
        <f t="shared" si="2185"/>
        <v/>
      </c>
      <c r="CH677" s="1326" t="str">
        <f t="shared" si="2185"/>
        <v/>
      </c>
      <c r="CI677" s="1326" t="str">
        <f t="shared" si="2185"/>
        <v/>
      </c>
      <c r="CJ677" s="1326" t="str">
        <f t="shared" si="2185"/>
        <v/>
      </c>
      <c r="CK677" s="1327" t="str">
        <f t="shared" si="2185"/>
        <v/>
      </c>
      <c r="CL677" s="1327" t="str">
        <f t="shared" si="2185"/>
        <v/>
      </c>
      <c r="CM677" s="1327" t="str">
        <f t="shared" si="2185"/>
        <v/>
      </c>
      <c r="CN677" s="1326" t="str">
        <f t="shared" si="2185"/>
        <v/>
      </c>
      <c r="CO677" s="1326" t="str">
        <f t="shared" si="2185"/>
        <v/>
      </c>
      <c r="CP677" s="1326" t="str">
        <f t="shared" si="2185"/>
        <v/>
      </c>
      <c r="CQ677" s="1326" t="str">
        <f t="shared" si="2185"/>
        <v/>
      </c>
      <c r="CR677" s="1326" t="str">
        <f t="shared" si="2185"/>
        <v/>
      </c>
      <c r="CS677" s="1325" t="str">
        <f t="shared" si="2185"/>
        <v/>
      </c>
      <c r="CT677" s="1328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186"/>
        <v/>
      </c>
      <c r="CF678" s="1326" t="str">
        <f t="shared" si="2186"/>
        <v/>
      </c>
      <c r="CG678" s="1326" t="str">
        <f t="shared" si="2186"/>
        <v/>
      </c>
      <c r="CH678" s="1326" t="str">
        <f t="shared" si="2186"/>
        <v/>
      </c>
      <c r="CI678" s="1326" t="str">
        <f t="shared" si="2186"/>
        <v/>
      </c>
      <c r="CJ678" s="1326" t="str">
        <f t="shared" si="2186"/>
        <v/>
      </c>
      <c r="CK678" s="1327" t="str">
        <f t="shared" si="2186"/>
        <v/>
      </c>
      <c r="CL678" s="1327" t="str">
        <f t="shared" si="2186"/>
        <v/>
      </c>
      <c r="CM678" s="1327" t="str">
        <f t="shared" si="2186"/>
        <v/>
      </c>
      <c r="CN678" s="1326" t="str">
        <f t="shared" si="2186"/>
        <v/>
      </c>
      <c r="CO678" s="1326" t="str">
        <f t="shared" si="2186"/>
        <v/>
      </c>
      <c r="CP678" s="1326" t="str">
        <f t="shared" si="2186"/>
        <v/>
      </c>
      <c r="CQ678" s="1326" t="str">
        <f t="shared" si="2186"/>
        <v/>
      </c>
      <c r="CR678" s="1326" t="str">
        <f t="shared" si="2186"/>
        <v/>
      </c>
      <c r="CS678" s="1325" t="str">
        <f t="shared" si="2186"/>
        <v/>
      </c>
      <c r="CT678" s="1328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186"/>
        <v>4000</v>
      </c>
      <c r="CF679" s="1326">
        <f t="shared" si="2186"/>
        <v>4000</v>
      </c>
      <c r="CG679" s="1326">
        <f t="shared" si="2186"/>
        <v>4000</v>
      </c>
      <c r="CH679" s="1326">
        <f t="shared" si="2186"/>
        <v>4000</v>
      </c>
      <c r="CI679" s="1326">
        <f t="shared" si="2186"/>
        <v>4000</v>
      </c>
      <c r="CJ679" s="1326">
        <f t="shared" si="2186"/>
        <v>4000</v>
      </c>
      <c r="CK679" s="1327">
        <f t="shared" si="2186"/>
        <v>4000</v>
      </c>
      <c r="CL679" s="1327">
        <f t="shared" si="2186"/>
        <v>4000</v>
      </c>
      <c r="CM679" s="1327">
        <f t="shared" si="2186"/>
        <v>4000</v>
      </c>
      <c r="CN679" s="1326">
        <f t="shared" si="2186"/>
        <v>4000</v>
      </c>
      <c r="CO679" s="1326">
        <f t="shared" si="2186"/>
        <v>4000</v>
      </c>
      <c r="CP679" s="1326">
        <f t="shared" si="2186"/>
        <v>4000</v>
      </c>
      <c r="CQ679" s="1326">
        <f t="shared" si="2186"/>
        <v>4000</v>
      </c>
      <c r="CR679" s="1326">
        <f t="shared" si="2186"/>
        <v>4000</v>
      </c>
      <c r="CS679" s="1325">
        <f t="shared" si="2186"/>
        <v>4000</v>
      </c>
      <c r="CT679" s="1328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186"/>
        <v/>
      </c>
      <c r="CF680" s="1331" t="str">
        <f t="shared" si="2186"/>
        <v/>
      </c>
      <c r="CG680" s="1331" t="str">
        <f t="shared" si="2186"/>
        <v/>
      </c>
      <c r="CH680" s="1331" t="str">
        <f t="shared" si="2186"/>
        <v/>
      </c>
      <c r="CI680" s="1331" t="str">
        <f t="shared" si="2186"/>
        <v/>
      </c>
      <c r="CJ680" s="1331" t="str">
        <f t="shared" si="2186"/>
        <v/>
      </c>
      <c r="CK680" s="1332" t="str">
        <f t="shared" si="2186"/>
        <v/>
      </c>
      <c r="CL680" s="1332" t="str">
        <f t="shared" si="2186"/>
        <v/>
      </c>
      <c r="CM680" s="1332" t="str">
        <f t="shared" si="2186"/>
        <v/>
      </c>
      <c r="CN680" s="1331" t="str">
        <f t="shared" si="2186"/>
        <v/>
      </c>
      <c r="CO680" s="1331" t="str">
        <f t="shared" si="2186"/>
        <v/>
      </c>
      <c r="CP680" s="1331" t="str">
        <f t="shared" si="2186"/>
        <v/>
      </c>
      <c r="CQ680" s="1331" t="str">
        <f t="shared" si="2186"/>
        <v/>
      </c>
      <c r="CR680" s="1331" t="str">
        <f t="shared" si="2186"/>
        <v/>
      </c>
      <c r="CS680" s="1330" t="str">
        <f t="shared" si="2186"/>
        <v/>
      </c>
      <c r="CT680" s="1333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195"/>
        <v/>
      </c>
      <c r="CF682" s="1326" t="str">
        <f t="shared" si="2195"/>
        <v/>
      </c>
      <c r="CG682" s="1326" t="str">
        <f t="shared" si="2195"/>
        <v/>
      </c>
      <c r="CH682" s="1326" t="str">
        <f t="shared" si="2195"/>
        <v/>
      </c>
      <c r="CI682" s="1326" t="str">
        <f t="shared" si="2195"/>
        <v/>
      </c>
      <c r="CJ682" s="1326" t="str">
        <f t="shared" si="2195"/>
        <v/>
      </c>
      <c r="CK682" s="1327" t="str">
        <f t="shared" si="2195"/>
        <v/>
      </c>
      <c r="CL682" s="1327" t="str">
        <f t="shared" si="2195"/>
        <v/>
      </c>
      <c r="CM682" s="1327" t="str">
        <f t="shared" si="2195"/>
        <v/>
      </c>
      <c r="CN682" s="1326" t="str">
        <f t="shared" si="2195"/>
        <v/>
      </c>
      <c r="CO682" s="1326" t="str">
        <f t="shared" si="2195"/>
        <v/>
      </c>
      <c r="CP682" s="1326" t="str">
        <f t="shared" si="2195"/>
        <v/>
      </c>
      <c r="CQ682" s="1326" t="str">
        <f t="shared" si="2195"/>
        <v/>
      </c>
      <c r="CR682" s="1326" t="str">
        <f t="shared" si="2195"/>
        <v/>
      </c>
      <c r="CS682" s="1325" t="str">
        <f t="shared" si="2195"/>
        <v/>
      </c>
      <c r="CT682" s="1328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196"/>
        <v/>
      </c>
      <c r="CF683" s="1326" t="str">
        <f t="shared" si="2196"/>
        <v/>
      </c>
      <c r="CG683" s="1326" t="str">
        <f t="shared" si="2196"/>
        <v/>
      </c>
      <c r="CH683" s="1326" t="str">
        <f t="shared" si="2196"/>
        <v/>
      </c>
      <c r="CI683" s="1326" t="str">
        <f t="shared" si="2196"/>
        <v/>
      </c>
      <c r="CJ683" s="1326" t="str">
        <f t="shared" si="2196"/>
        <v/>
      </c>
      <c r="CK683" s="1327" t="str">
        <f t="shared" si="2196"/>
        <v/>
      </c>
      <c r="CL683" s="1327" t="str">
        <f t="shared" si="2196"/>
        <v/>
      </c>
      <c r="CM683" s="1327" t="str">
        <f t="shared" si="2196"/>
        <v/>
      </c>
      <c r="CN683" s="1326" t="str">
        <f t="shared" si="2196"/>
        <v/>
      </c>
      <c r="CO683" s="1326" t="str">
        <f t="shared" si="2196"/>
        <v/>
      </c>
      <c r="CP683" s="1326" t="str">
        <f t="shared" si="2196"/>
        <v/>
      </c>
      <c r="CQ683" s="1326" t="str">
        <f t="shared" si="2196"/>
        <v/>
      </c>
      <c r="CR683" s="1326" t="str">
        <f t="shared" si="2196"/>
        <v/>
      </c>
      <c r="CS683" s="1325" t="str">
        <f t="shared" si="2196"/>
        <v/>
      </c>
      <c r="CT683" s="1328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87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196"/>
        <v>2020</v>
      </c>
      <c r="CF684" s="1326">
        <f t="shared" si="2196"/>
        <v>2020</v>
      </c>
      <c r="CG684" s="1326">
        <f t="shared" si="2196"/>
        <v>2020</v>
      </c>
      <c r="CH684" s="1326">
        <f t="shared" si="2196"/>
        <v>2020</v>
      </c>
      <c r="CI684" s="1326">
        <f t="shared" si="2196"/>
        <v>2020</v>
      </c>
      <c r="CJ684" s="1326">
        <f t="shared" si="2196"/>
        <v>2020</v>
      </c>
      <c r="CK684" s="1327">
        <f t="shared" si="2196"/>
        <v>2020</v>
      </c>
      <c r="CL684" s="1327">
        <f t="shared" si="2196"/>
        <v>2020</v>
      </c>
      <c r="CM684" s="1327">
        <f t="shared" si="2196"/>
        <v>2020</v>
      </c>
      <c r="CN684" s="1326">
        <f t="shared" si="2196"/>
        <v>2020</v>
      </c>
      <c r="CO684" s="1326">
        <f t="shared" si="2196"/>
        <v>2020</v>
      </c>
      <c r="CP684" s="1326">
        <f t="shared" si="2196"/>
        <v>2020</v>
      </c>
      <c r="CQ684" s="1326">
        <f t="shared" si="2196"/>
        <v>2020</v>
      </c>
      <c r="CR684" s="1326">
        <f t="shared" si="2196"/>
        <v>2020</v>
      </c>
      <c r="CS684" s="1325">
        <f t="shared" si="2196"/>
        <v>2020</v>
      </c>
      <c r="CT684" s="1328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196"/>
        <v/>
      </c>
      <c r="CF685" s="1331" t="str">
        <f t="shared" si="2196"/>
        <v/>
      </c>
      <c r="CG685" s="1331" t="str">
        <f t="shared" si="2196"/>
        <v/>
      </c>
      <c r="CH685" s="1331" t="str">
        <f t="shared" si="2196"/>
        <v/>
      </c>
      <c r="CI685" s="1331" t="str">
        <f t="shared" si="2196"/>
        <v/>
      </c>
      <c r="CJ685" s="1331" t="str">
        <f t="shared" si="2196"/>
        <v/>
      </c>
      <c r="CK685" s="1332" t="str">
        <f t="shared" si="2196"/>
        <v/>
      </c>
      <c r="CL685" s="1332" t="str">
        <f t="shared" si="2196"/>
        <v/>
      </c>
      <c r="CM685" s="1332" t="str">
        <f t="shared" si="2196"/>
        <v/>
      </c>
      <c r="CN685" s="1331" t="str">
        <f t="shared" si="2196"/>
        <v/>
      </c>
      <c r="CO685" s="1331" t="str">
        <f t="shared" si="2196"/>
        <v/>
      </c>
      <c r="CP685" s="1331" t="str">
        <f t="shared" si="2196"/>
        <v/>
      </c>
      <c r="CQ685" s="1331" t="str">
        <f t="shared" si="2196"/>
        <v/>
      </c>
      <c r="CR685" s="1331" t="str">
        <f t="shared" si="2196"/>
        <v/>
      </c>
      <c r="CS685" s="1330" t="str">
        <f t="shared" si="2196"/>
        <v/>
      </c>
      <c r="CT685" s="1333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207"/>
        <v/>
      </c>
      <c r="CF687" s="1326" t="str">
        <f t="shared" si="2207"/>
        <v/>
      </c>
      <c r="CG687" s="1326" t="str">
        <f t="shared" si="2207"/>
        <v/>
      </c>
      <c r="CH687" s="1326" t="str">
        <f t="shared" si="2207"/>
        <v/>
      </c>
      <c r="CI687" s="1326" t="str">
        <f t="shared" si="2207"/>
        <v/>
      </c>
      <c r="CJ687" s="1326" t="str">
        <f t="shared" si="2207"/>
        <v/>
      </c>
      <c r="CK687" s="1327" t="str">
        <f t="shared" si="2207"/>
        <v/>
      </c>
      <c r="CL687" s="1327" t="str">
        <f t="shared" si="2207"/>
        <v/>
      </c>
      <c r="CM687" s="1327" t="str">
        <f t="shared" si="2207"/>
        <v/>
      </c>
      <c r="CN687" s="1326" t="str">
        <f t="shared" si="2207"/>
        <v/>
      </c>
      <c r="CO687" s="1326" t="str">
        <f t="shared" si="2207"/>
        <v/>
      </c>
      <c r="CP687" s="1326" t="str">
        <f t="shared" si="2207"/>
        <v/>
      </c>
      <c r="CQ687" s="1326" t="str">
        <f t="shared" si="2207"/>
        <v/>
      </c>
      <c r="CR687" s="1326" t="str">
        <f t="shared" si="2207"/>
        <v/>
      </c>
      <c r="CS687" s="1325" t="str">
        <f t="shared" si="2207"/>
        <v/>
      </c>
      <c r="CT687" s="1328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208"/>
        <v/>
      </c>
      <c r="CF688" s="1326" t="str">
        <f t="shared" si="2208"/>
        <v/>
      </c>
      <c r="CG688" s="1326" t="str">
        <f t="shared" si="2208"/>
        <v/>
      </c>
      <c r="CH688" s="1326" t="str">
        <f t="shared" si="2208"/>
        <v/>
      </c>
      <c r="CI688" s="1326" t="str">
        <f t="shared" si="2208"/>
        <v/>
      </c>
      <c r="CJ688" s="1326" t="str">
        <f t="shared" si="2208"/>
        <v/>
      </c>
      <c r="CK688" s="1327" t="str">
        <f t="shared" si="2208"/>
        <v/>
      </c>
      <c r="CL688" s="1327" t="str">
        <f t="shared" si="2208"/>
        <v/>
      </c>
      <c r="CM688" s="1327" t="str">
        <f t="shared" si="2208"/>
        <v/>
      </c>
      <c r="CN688" s="1326" t="str">
        <f t="shared" si="2208"/>
        <v/>
      </c>
      <c r="CO688" s="1326" t="str">
        <f t="shared" si="2208"/>
        <v/>
      </c>
      <c r="CP688" s="1326" t="str">
        <f t="shared" si="2208"/>
        <v/>
      </c>
      <c r="CQ688" s="1326" t="str">
        <f t="shared" si="2208"/>
        <v/>
      </c>
      <c r="CR688" s="1326" t="str">
        <f t="shared" si="2208"/>
        <v/>
      </c>
      <c r="CS688" s="1325" t="str">
        <f t="shared" si="2208"/>
        <v/>
      </c>
      <c r="CT688" s="1328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208"/>
        <v>3620</v>
      </c>
      <c r="CF689" s="1326">
        <f t="shared" si="2208"/>
        <v>3620</v>
      </c>
      <c r="CG689" s="1326">
        <f t="shared" si="2208"/>
        <v>3620</v>
      </c>
      <c r="CH689" s="1326">
        <f t="shared" si="2208"/>
        <v>3620</v>
      </c>
      <c r="CI689" s="1326">
        <f t="shared" si="2208"/>
        <v>3620</v>
      </c>
      <c r="CJ689" s="1326">
        <f t="shared" si="2208"/>
        <v>3620</v>
      </c>
      <c r="CK689" s="1327">
        <f t="shared" si="2208"/>
        <v>3620</v>
      </c>
      <c r="CL689" s="1327">
        <f t="shared" si="2208"/>
        <v>3620</v>
      </c>
      <c r="CM689" s="1327">
        <f t="shared" si="2208"/>
        <v>3620</v>
      </c>
      <c r="CN689" s="1326">
        <f t="shared" si="2208"/>
        <v>3620</v>
      </c>
      <c r="CO689" s="1326">
        <f t="shared" si="2208"/>
        <v>3620</v>
      </c>
      <c r="CP689" s="1326">
        <f t="shared" si="2208"/>
        <v>3620</v>
      </c>
      <c r="CQ689" s="1326">
        <f t="shared" si="2208"/>
        <v>3620</v>
      </c>
      <c r="CR689" s="1326">
        <f t="shared" si="2208"/>
        <v>3620</v>
      </c>
      <c r="CS689" s="1325">
        <f t="shared" si="2208"/>
        <v>3620</v>
      </c>
      <c r="CT689" s="1328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208"/>
        <v/>
      </c>
      <c r="CF690" s="1331" t="str">
        <f t="shared" si="2208"/>
        <v/>
      </c>
      <c r="CG690" s="1331" t="str">
        <f t="shared" si="2208"/>
        <v/>
      </c>
      <c r="CH690" s="1331" t="str">
        <f t="shared" si="2208"/>
        <v/>
      </c>
      <c r="CI690" s="1331" t="str">
        <f t="shared" si="2208"/>
        <v/>
      </c>
      <c r="CJ690" s="1331" t="str">
        <f t="shared" si="2208"/>
        <v/>
      </c>
      <c r="CK690" s="1332" t="str">
        <f t="shared" si="2208"/>
        <v/>
      </c>
      <c r="CL690" s="1332" t="str">
        <f t="shared" si="2208"/>
        <v/>
      </c>
      <c r="CM690" s="1332" t="str">
        <f t="shared" si="2208"/>
        <v/>
      </c>
      <c r="CN690" s="1331" t="str">
        <f t="shared" si="2208"/>
        <v/>
      </c>
      <c r="CO690" s="1331" t="str">
        <f t="shared" si="2208"/>
        <v/>
      </c>
      <c r="CP690" s="1331" t="str">
        <f t="shared" si="2208"/>
        <v/>
      </c>
      <c r="CQ690" s="1331" t="str">
        <f t="shared" si="2208"/>
        <v/>
      </c>
      <c r="CR690" s="1331" t="str">
        <f t="shared" si="2208"/>
        <v/>
      </c>
      <c r="CS690" s="1330" t="str">
        <f t="shared" si="2208"/>
        <v/>
      </c>
      <c r="CT690" s="1333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4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223"/>
        <v/>
      </c>
      <c r="CF692" s="1326" t="str">
        <f t="shared" si="2223"/>
        <v/>
      </c>
      <c r="CG692" s="1326" t="str">
        <f t="shared" si="2223"/>
        <v/>
      </c>
      <c r="CH692" s="1326" t="str">
        <f t="shared" si="2223"/>
        <v/>
      </c>
      <c r="CI692" s="1326" t="str">
        <f t="shared" si="2223"/>
        <v/>
      </c>
      <c r="CJ692" s="1326" t="str">
        <f t="shared" si="2223"/>
        <v/>
      </c>
      <c r="CK692" s="1327" t="str">
        <f t="shared" si="2223"/>
        <v/>
      </c>
      <c r="CL692" s="1327" t="str">
        <f t="shared" si="2223"/>
        <v/>
      </c>
      <c r="CM692" s="1327" t="str">
        <f t="shared" si="2223"/>
        <v/>
      </c>
      <c r="CN692" s="1326" t="str">
        <f t="shared" si="2223"/>
        <v/>
      </c>
      <c r="CO692" s="1326" t="str">
        <f t="shared" si="2223"/>
        <v/>
      </c>
      <c r="CP692" s="1326" t="str">
        <f t="shared" si="2223"/>
        <v/>
      </c>
      <c r="CQ692" s="1326" t="str">
        <f t="shared" si="2223"/>
        <v/>
      </c>
      <c r="CR692" s="1326" t="str">
        <f t="shared" si="2223"/>
        <v/>
      </c>
      <c r="CS692" s="1325" t="str">
        <f t="shared" si="2223"/>
        <v/>
      </c>
      <c r="CT692" s="1328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224"/>
        <v/>
      </c>
      <c r="CF693" s="1326" t="str">
        <f t="shared" si="2224"/>
        <v/>
      </c>
      <c r="CG693" s="1326" t="str">
        <f t="shared" si="2224"/>
        <v/>
      </c>
      <c r="CH693" s="1326" t="str">
        <f t="shared" si="2224"/>
        <v/>
      </c>
      <c r="CI693" s="1326" t="str">
        <f t="shared" si="2224"/>
        <v/>
      </c>
      <c r="CJ693" s="1326" t="str">
        <f t="shared" si="2224"/>
        <v/>
      </c>
      <c r="CK693" s="1327" t="str">
        <f t="shared" si="2224"/>
        <v/>
      </c>
      <c r="CL693" s="1327" t="str">
        <f t="shared" si="2224"/>
        <v/>
      </c>
      <c r="CM693" s="1327" t="str">
        <f t="shared" si="2224"/>
        <v/>
      </c>
      <c r="CN693" s="1326" t="str">
        <f t="shared" si="2224"/>
        <v/>
      </c>
      <c r="CO693" s="1326" t="str">
        <f t="shared" si="2224"/>
        <v/>
      </c>
      <c r="CP693" s="1326" t="str">
        <f t="shared" si="2224"/>
        <v/>
      </c>
      <c r="CQ693" s="1326" t="str">
        <f t="shared" si="2224"/>
        <v/>
      </c>
      <c r="CR693" s="1326" t="str">
        <f t="shared" si="2224"/>
        <v/>
      </c>
      <c r="CS693" s="1325" t="str">
        <f t="shared" si="2224"/>
        <v/>
      </c>
      <c r="CT693" s="1328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224"/>
        <v>4000</v>
      </c>
      <c r="CF694" s="1326">
        <f t="shared" si="2224"/>
        <v>4000</v>
      </c>
      <c r="CG694" s="1326">
        <f t="shared" si="2224"/>
        <v>4000</v>
      </c>
      <c r="CH694" s="1326">
        <f t="shared" si="2224"/>
        <v>4000</v>
      </c>
      <c r="CI694" s="1326">
        <f t="shared" si="2224"/>
        <v>4000</v>
      </c>
      <c r="CJ694" s="1326">
        <f t="shared" si="2224"/>
        <v>4000</v>
      </c>
      <c r="CK694" s="1327">
        <f t="shared" si="2224"/>
        <v>4000</v>
      </c>
      <c r="CL694" s="1327">
        <f t="shared" si="2224"/>
        <v>4000</v>
      </c>
      <c r="CM694" s="1327">
        <f t="shared" si="2224"/>
        <v>4000</v>
      </c>
      <c r="CN694" s="1326">
        <f t="shared" si="2224"/>
        <v>4000</v>
      </c>
      <c r="CO694" s="1326">
        <f t="shared" si="2224"/>
        <v>4000</v>
      </c>
      <c r="CP694" s="1326">
        <f t="shared" si="2224"/>
        <v>4000</v>
      </c>
      <c r="CQ694" s="1326">
        <f t="shared" si="2224"/>
        <v>4000</v>
      </c>
      <c r="CR694" s="1326">
        <f t="shared" si="2224"/>
        <v>4000</v>
      </c>
      <c r="CS694" s="1325">
        <f t="shared" si="2224"/>
        <v>4000</v>
      </c>
      <c r="CT694" s="1328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224"/>
        <v/>
      </c>
      <c r="CF695" s="1331" t="str">
        <f t="shared" si="2224"/>
        <v/>
      </c>
      <c r="CG695" s="1331" t="str">
        <f t="shared" si="2224"/>
        <v/>
      </c>
      <c r="CH695" s="1331" t="str">
        <f t="shared" si="2224"/>
        <v/>
      </c>
      <c r="CI695" s="1331" t="str">
        <f t="shared" si="2224"/>
        <v/>
      </c>
      <c r="CJ695" s="1331" t="str">
        <f t="shared" si="2224"/>
        <v/>
      </c>
      <c r="CK695" s="1332" t="str">
        <f t="shared" si="2224"/>
        <v/>
      </c>
      <c r="CL695" s="1332" t="str">
        <f t="shared" si="2224"/>
        <v/>
      </c>
      <c r="CM695" s="1332" t="str">
        <f t="shared" si="2224"/>
        <v/>
      </c>
      <c r="CN695" s="1331" t="str">
        <f t="shared" si="2224"/>
        <v/>
      </c>
      <c r="CO695" s="1331" t="str">
        <f t="shared" si="2224"/>
        <v/>
      </c>
      <c r="CP695" s="1331" t="str">
        <f t="shared" si="2224"/>
        <v/>
      </c>
      <c r="CQ695" s="1331" t="str">
        <f t="shared" si="2224"/>
        <v/>
      </c>
      <c r="CR695" s="1331" t="str">
        <f t="shared" si="2224"/>
        <v/>
      </c>
      <c r="CS695" s="1330" t="str">
        <f t="shared" si="2224"/>
        <v/>
      </c>
      <c r="CT695" s="1333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4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235"/>
        <v/>
      </c>
      <c r="CF697" s="1326" t="str">
        <f t="shared" si="2235"/>
        <v/>
      </c>
      <c r="CG697" s="1326" t="str">
        <f t="shared" si="2235"/>
        <v/>
      </c>
      <c r="CH697" s="1326" t="str">
        <f t="shared" si="2235"/>
        <v/>
      </c>
      <c r="CI697" s="1326" t="str">
        <f t="shared" si="2235"/>
        <v/>
      </c>
      <c r="CJ697" s="1326" t="str">
        <f t="shared" si="2235"/>
        <v/>
      </c>
      <c r="CK697" s="1327" t="str">
        <f t="shared" si="2235"/>
        <v/>
      </c>
      <c r="CL697" s="1327" t="str">
        <f t="shared" si="2235"/>
        <v/>
      </c>
      <c r="CM697" s="1327" t="str">
        <f t="shared" si="2235"/>
        <v/>
      </c>
      <c r="CN697" s="1326" t="str">
        <f t="shared" si="2235"/>
        <v/>
      </c>
      <c r="CO697" s="1326" t="str">
        <f t="shared" si="2235"/>
        <v/>
      </c>
      <c r="CP697" s="1326" t="str">
        <f t="shared" si="2235"/>
        <v/>
      </c>
      <c r="CQ697" s="1326" t="str">
        <f t="shared" si="2235"/>
        <v/>
      </c>
      <c r="CR697" s="1326" t="str">
        <f t="shared" si="2235"/>
        <v/>
      </c>
      <c r="CS697" s="1325" t="str">
        <f t="shared" si="2235"/>
        <v/>
      </c>
      <c r="CT697" s="1328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236"/>
        <v/>
      </c>
      <c r="CF698" s="1326" t="str">
        <f t="shared" si="2236"/>
        <v/>
      </c>
      <c r="CG698" s="1326" t="str">
        <f t="shared" si="2236"/>
        <v/>
      </c>
      <c r="CH698" s="1326" t="str">
        <f t="shared" si="2236"/>
        <v/>
      </c>
      <c r="CI698" s="1326" t="str">
        <f t="shared" si="2236"/>
        <v/>
      </c>
      <c r="CJ698" s="1326" t="str">
        <f t="shared" si="2236"/>
        <v/>
      </c>
      <c r="CK698" s="1327" t="str">
        <f t="shared" si="2236"/>
        <v/>
      </c>
      <c r="CL698" s="1327" t="str">
        <f t="shared" si="2236"/>
        <v/>
      </c>
      <c r="CM698" s="1327" t="str">
        <f t="shared" si="2236"/>
        <v/>
      </c>
      <c r="CN698" s="1326" t="str">
        <f t="shared" si="2236"/>
        <v/>
      </c>
      <c r="CO698" s="1326" t="str">
        <f t="shared" si="2236"/>
        <v/>
      </c>
      <c r="CP698" s="1326" t="str">
        <f t="shared" si="2236"/>
        <v/>
      </c>
      <c r="CQ698" s="1326" t="str">
        <f t="shared" si="2236"/>
        <v/>
      </c>
      <c r="CR698" s="1326" t="str">
        <f t="shared" si="2236"/>
        <v/>
      </c>
      <c r="CS698" s="1325" t="str">
        <f t="shared" si="2236"/>
        <v/>
      </c>
      <c r="CT698" s="1328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236"/>
        <v/>
      </c>
      <c r="CF699" s="1326" t="str">
        <f t="shared" si="2236"/>
        <v/>
      </c>
      <c r="CG699" s="1326" t="str">
        <f t="shared" si="2236"/>
        <v/>
      </c>
      <c r="CH699" s="1326" t="str">
        <f t="shared" si="2236"/>
        <v/>
      </c>
      <c r="CI699" s="1326" t="str">
        <f t="shared" si="2236"/>
        <v/>
      </c>
      <c r="CJ699" s="1326" t="str">
        <f t="shared" si="2236"/>
        <v/>
      </c>
      <c r="CK699" s="1327" t="str">
        <f t="shared" si="2236"/>
        <v/>
      </c>
      <c r="CL699" s="1327" t="str">
        <f t="shared" si="2236"/>
        <v/>
      </c>
      <c r="CM699" s="1327" t="str">
        <f t="shared" si="2236"/>
        <v/>
      </c>
      <c r="CN699" s="1326" t="str">
        <f t="shared" si="2236"/>
        <v/>
      </c>
      <c r="CO699" s="1326" t="str">
        <f t="shared" si="2236"/>
        <v/>
      </c>
      <c r="CP699" s="1326" t="str">
        <f t="shared" si="2236"/>
        <v/>
      </c>
      <c r="CQ699" s="1326" t="str">
        <f t="shared" si="2236"/>
        <v/>
      </c>
      <c r="CR699" s="1326" t="str">
        <f t="shared" si="2236"/>
        <v/>
      </c>
      <c r="CS699" s="1325" t="str">
        <f t="shared" si="2236"/>
        <v/>
      </c>
      <c r="CT699" s="1328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236"/>
        <v/>
      </c>
      <c r="CF700" s="1331" t="str">
        <f t="shared" si="2236"/>
        <v/>
      </c>
      <c r="CG700" s="1331" t="str">
        <f t="shared" si="2236"/>
        <v/>
      </c>
      <c r="CH700" s="1331" t="str">
        <f t="shared" si="2236"/>
        <v/>
      </c>
      <c r="CI700" s="1331" t="str">
        <f t="shared" si="2236"/>
        <v/>
      </c>
      <c r="CJ700" s="1331" t="str">
        <f t="shared" si="2236"/>
        <v/>
      </c>
      <c r="CK700" s="1332" t="str">
        <f t="shared" si="2236"/>
        <v/>
      </c>
      <c r="CL700" s="1332" t="str">
        <f t="shared" si="2236"/>
        <v/>
      </c>
      <c r="CM700" s="1332" t="str">
        <f t="shared" si="2236"/>
        <v/>
      </c>
      <c r="CN700" s="1331" t="str">
        <f t="shared" si="2236"/>
        <v/>
      </c>
      <c r="CO700" s="1331" t="str">
        <f t="shared" si="2236"/>
        <v/>
      </c>
      <c r="CP700" s="1331" t="str">
        <f t="shared" si="2236"/>
        <v/>
      </c>
      <c r="CQ700" s="1331" t="str">
        <f t="shared" si="2236"/>
        <v/>
      </c>
      <c r="CR700" s="1331" t="str">
        <f t="shared" si="2236"/>
        <v/>
      </c>
      <c r="CS700" s="1330" t="str">
        <f t="shared" si="2236"/>
        <v/>
      </c>
      <c r="CT700" s="1333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4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247"/>
        <v/>
      </c>
      <c r="CF703" s="1326" t="str">
        <f t="shared" si="2247"/>
        <v/>
      </c>
      <c r="CG703" s="1326" t="str">
        <f t="shared" si="2247"/>
        <v/>
      </c>
      <c r="CH703" s="1326" t="str">
        <f t="shared" si="2247"/>
        <v/>
      </c>
      <c r="CI703" s="1326" t="str">
        <f t="shared" si="2247"/>
        <v/>
      </c>
      <c r="CJ703" s="1326" t="str">
        <f t="shared" si="2247"/>
        <v/>
      </c>
      <c r="CK703" s="1327" t="str">
        <f t="shared" si="2247"/>
        <v/>
      </c>
      <c r="CL703" s="1327" t="str">
        <f t="shared" si="2247"/>
        <v/>
      </c>
      <c r="CM703" s="1327" t="str">
        <f t="shared" si="2247"/>
        <v/>
      </c>
      <c r="CN703" s="1326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248"/>
        <v/>
      </c>
      <c r="CP703" s="1326" t="str">
        <f t="shared" si="2248"/>
        <v/>
      </c>
      <c r="CQ703" s="1326" t="str">
        <f t="shared" si="2248"/>
        <v/>
      </c>
      <c r="CR703" s="1326" t="str">
        <f t="shared" si="2248"/>
        <v/>
      </c>
      <c r="CS703" s="1325" t="str">
        <f t="shared" si="2248"/>
        <v/>
      </c>
      <c r="CT703" s="1328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4" t="str">
        <f t="shared" si="2247"/>
        <v/>
      </c>
      <c r="CE704" s="1325" t="str">
        <f t="shared" si="2247"/>
        <v/>
      </c>
      <c r="CF704" s="1326" t="str">
        <f t="shared" si="2247"/>
        <v/>
      </c>
      <c r="CG704" s="1326" t="str">
        <f t="shared" si="2247"/>
        <v/>
      </c>
      <c r="CH704" s="1326" t="str">
        <f t="shared" si="2247"/>
        <v/>
      </c>
      <c r="CI704" s="1326" t="str">
        <f t="shared" si="2247"/>
        <v/>
      </c>
      <c r="CJ704" s="1326" t="str">
        <f t="shared" si="2247"/>
        <v/>
      </c>
      <c r="CK704" s="1327" t="str">
        <f t="shared" si="2247"/>
        <v/>
      </c>
      <c r="CL704" s="1327" t="str">
        <f t="shared" si="2247"/>
        <v/>
      </c>
      <c r="CM704" s="1327" t="str">
        <f t="shared" si="2247"/>
        <v/>
      </c>
      <c r="CN704" s="1326" t="str">
        <f t="shared" si="2248"/>
        <v/>
      </c>
      <c r="CO704" s="1326" t="str">
        <f t="shared" si="2248"/>
        <v/>
      </c>
      <c r="CP704" s="1326" t="str">
        <f t="shared" si="2248"/>
        <v/>
      </c>
      <c r="CQ704" s="1326" t="str">
        <f t="shared" si="2248"/>
        <v/>
      </c>
      <c r="CR704" s="1326" t="str">
        <f t="shared" si="2248"/>
        <v/>
      </c>
      <c r="CS704" s="1325" t="str">
        <f t="shared" si="2248"/>
        <v/>
      </c>
      <c r="CT704" s="1328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4" t="str">
        <f t="shared" si="2247"/>
        <v/>
      </c>
      <c r="CE705" s="1325" t="str">
        <f t="shared" si="2247"/>
        <v/>
      </c>
      <c r="CF705" s="1326" t="str">
        <f t="shared" si="2247"/>
        <v/>
      </c>
      <c r="CG705" s="1326" t="str">
        <f t="shared" si="2247"/>
        <v/>
      </c>
      <c r="CH705" s="1326" t="str">
        <f t="shared" si="2247"/>
        <v/>
      </c>
      <c r="CI705" s="1326" t="str">
        <f t="shared" si="2247"/>
        <v/>
      </c>
      <c r="CJ705" s="1326" t="str">
        <f t="shared" si="2247"/>
        <v/>
      </c>
      <c r="CK705" s="1327" t="str">
        <f t="shared" si="2247"/>
        <v/>
      </c>
      <c r="CL705" s="1327" t="str">
        <f t="shared" si="2247"/>
        <v/>
      </c>
      <c r="CM705" s="1327" t="str">
        <f t="shared" si="2247"/>
        <v/>
      </c>
      <c r="CN705" s="1326" t="str">
        <f t="shared" si="2248"/>
        <v/>
      </c>
      <c r="CO705" s="1326" t="str">
        <f t="shared" si="2248"/>
        <v/>
      </c>
      <c r="CP705" s="1326" t="str">
        <f t="shared" si="2248"/>
        <v/>
      </c>
      <c r="CQ705" s="1326" t="str">
        <f t="shared" si="2248"/>
        <v/>
      </c>
      <c r="CR705" s="1326" t="str">
        <f t="shared" si="2248"/>
        <v/>
      </c>
      <c r="CS705" s="1325" t="str">
        <f t="shared" si="2248"/>
        <v/>
      </c>
      <c r="CT705" s="1328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4" t="str">
        <f t="shared" si="2247"/>
        <v/>
      </c>
      <c r="CE706" s="1325" t="str">
        <f t="shared" si="2247"/>
        <v/>
      </c>
      <c r="CF706" s="1326" t="str">
        <f t="shared" si="2247"/>
        <v/>
      </c>
      <c r="CG706" s="1326" t="str">
        <f t="shared" si="2247"/>
        <v/>
      </c>
      <c r="CH706" s="1326" t="str">
        <f t="shared" si="2247"/>
        <v/>
      </c>
      <c r="CI706" s="1326" t="str">
        <f t="shared" si="2247"/>
        <v/>
      </c>
      <c r="CJ706" s="1326" t="str">
        <f t="shared" si="2247"/>
        <v/>
      </c>
      <c r="CK706" s="1327" t="str">
        <f t="shared" si="2247"/>
        <v/>
      </c>
      <c r="CL706" s="1327" t="str">
        <f t="shared" si="2247"/>
        <v/>
      </c>
      <c r="CM706" s="1327" t="str">
        <f t="shared" si="2247"/>
        <v/>
      </c>
      <c r="CN706" s="1326" t="str">
        <f t="shared" si="2248"/>
        <v/>
      </c>
      <c r="CO706" s="1326" t="str">
        <f t="shared" si="2248"/>
        <v/>
      </c>
      <c r="CP706" s="1326" t="str">
        <f t="shared" si="2248"/>
        <v/>
      </c>
      <c r="CQ706" s="1326" t="str">
        <f t="shared" si="2248"/>
        <v/>
      </c>
      <c r="CR706" s="1326" t="str">
        <f t="shared" si="2248"/>
        <v/>
      </c>
      <c r="CS706" s="1325" t="str">
        <f t="shared" si="2248"/>
        <v/>
      </c>
      <c r="CT706" s="1328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4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251"/>
        <v>0</v>
      </c>
      <c r="CF707" s="1326">
        <f t="shared" si="2251"/>
        <v>0</v>
      </c>
      <c r="CG707" s="1326">
        <f t="shared" si="2251"/>
        <v>0</v>
      </c>
      <c r="CH707" s="1326">
        <f t="shared" si="2251"/>
        <v>0</v>
      </c>
      <c r="CI707" s="1326">
        <f t="shared" si="2251"/>
        <v>0</v>
      </c>
      <c r="CJ707" s="1326">
        <f t="shared" si="2251"/>
        <v>0</v>
      </c>
      <c r="CK707" s="1327">
        <f t="shared" si="2251"/>
        <v>0</v>
      </c>
      <c r="CL707" s="1327">
        <f t="shared" si="2251"/>
        <v>0</v>
      </c>
      <c r="CM707" s="1327">
        <f t="shared" si="2251"/>
        <v>0</v>
      </c>
      <c r="CN707" s="1326">
        <f t="shared" si="2251"/>
        <v>0</v>
      </c>
      <c r="CO707" s="1326">
        <f t="shared" si="2251"/>
        <v>0</v>
      </c>
      <c r="CP707" s="1326">
        <f t="shared" si="2251"/>
        <v>336</v>
      </c>
      <c r="CQ707" s="1326">
        <f t="shared" si="2251"/>
        <v>580</v>
      </c>
      <c r="CR707" s="1326">
        <f t="shared" si="2251"/>
        <v>1300</v>
      </c>
      <c r="CS707" s="1325">
        <f t="shared" si="2251"/>
        <v>2660.15</v>
      </c>
      <c r="CT707" s="1328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4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252"/>
        <v/>
      </c>
      <c r="CF709" s="1326" t="str">
        <f t="shared" si="2252"/>
        <v/>
      </c>
      <c r="CG709" s="1326" t="str">
        <f t="shared" si="2252"/>
        <v/>
      </c>
      <c r="CH709" s="1326" t="str">
        <f t="shared" si="2252"/>
        <v/>
      </c>
      <c r="CI709" s="1326" t="str">
        <f t="shared" si="2252"/>
        <v/>
      </c>
      <c r="CJ709" s="1326" t="str">
        <f t="shared" si="2252"/>
        <v/>
      </c>
      <c r="CK709" s="1327" t="str">
        <f t="shared" si="2252"/>
        <v/>
      </c>
      <c r="CL709" s="1327" t="str">
        <f t="shared" si="2252"/>
        <v/>
      </c>
      <c r="CM709" s="1327" t="str">
        <f t="shared" si="2252"/>
        <v/>
      </c>
      <c r="CN709" s="1326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253"/>
        <v/>
      </c>
      <c r="CP709" s="1326" t="str">
        <f t="shared" si="2253"/>
        <v/>
      </c>
      <c r="CQ709" s="1326" t="str">
        <f t="shared" si="2253"/>
        <v/>
      </c>
      <c r="CR709" s="1326" t="str">
        <f t="shared" si="2253"/>
        <v/>
      </c>
      <c r="CS709" s="1325" t="str">
        <f t="shared" si="2253"/>
        <v/>
      </c>
      <c r="CT709" s="1328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4" t="str">
        <f t="shared" si="2252"/>
        <v/>
      </c>
      <c r="CE710" s="1325" t="str">
        <f t="shared" si="2252"/>
        <v/>
      </c>
      <c r="CF710" s="1326" t="str">
        <f t="shared" si="2252"/>
        <v/>
      </c>
      <c r="CG710" s="1326" t="str">
        <f t="shared" si="2252"/>
        <v/>
      </c>
      <c r="CH710" s="1326" t="str">
        <f t="shared" si="2252"/>
        <v/>
      </c>
      <c r="CI710" s="1326" t="str">
        <f t="shared" si="2252"/>
        <v/>
      </c>
      <c r="CJ710" s="1326" t="str">
        <f t="shared" si="2252"/>
        <v/>
      </c>
      <c r="CK710" s="1327" t="str">
        <f t="shared" si="2252"/>
        <v/>
      </c>
      <c r="CL710" s="1327" t="str">
        <f t="shared" si="2252"/>
        <v/>
      </c>
      <c r="CM710" s="1327" t="str">
        <f t="shared" si="2252"/>
        <v/>
      </c>
      <c r="CN710" s="1326" t="str">
        <f t="shared" si="2253"/>
        <v/>
      </c>
      <c r="CO710" s="1326" t="str">
        <f t="shared" si="2253"/>
        <v/>
      </c>
      <c r="CP710" s="1326" t="str">
        <f t="shared" si="2253"/>
        <v/>
      </c>
      <c r="CQ710" s="1326" t="str">
        <f t="shared" si="2253"/>
        <v/>
      </c>
      <c r="CR710" s="1326" t="str">
        <f t="shared" si="2253"/>
        <v/>
      </c>
      <c r="CS710" s="1325" t="str">
        <f t="shared" si="2253"/>
        <v/>
      </c>
      <c r="CT710" s="1328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4" t="str">
        <f t="shared" si="2252"/>
        <v/>
      </c>
      <c r="CE711" s="1325" t="str">
        <f t="shared" si="2252"/>
        <v/>
      </c>
      <c r="CF711" s="1326" t="str">
        <f t="shared" si="2252"/>
        <v/>
      </c>
      <c r="CG711" s="1326" t="str">
        <f t="shared" si="2252"/>
        <v/>
      </c>
      <c r="CH711" s="1326" t="str">
        <f t="shared" si="2252"/>
        <v/>
      </c>
      <c r="CI711" s="1326" t="str">
        <f t="shared" si="2252"/>
        <v/>
      </c>
      <c r="CJ711" s="1326" t="str">
        <f t="shared" si="2252"/>
        <v/>
      </c>
      <c r="CK711" s="1327" t="str">
        <f t="shared" si="2252"/>
        <v/>
      </c>
      <c r="CL711" s="1327" t="str">
        <f t="shared" si="2252"/>
        <v/>
      </c>
      <c r="CM711" s="1327" t="str">
        <f t="shared" si="2252"/>
        <v/>
      </c>
      <c r="CN711" s="1326" t="str">
        <f t="shared" si="2253"/>
        <v/>
      </c>
      <c r="CO711" s="1326" t="str">
        <f t="shared" si="2253"/>
        <v/>
      </c>
      <c r="CP711" s="1326" t="str">
        <f t="shared" si="2253"/>
        <v/>
      </c>
      <c r="CQ711" s="1326" t="str">
        <f t="shared" si="2253"/>
        <v/>
      </c>
      <c r="CR711" s="1326" t="str">
        <f t="shared" si="2253"/>
        <v/>
      </c>
      <c r="CS711" s="1325" t="str">
        <f t="shared" si="2253"/>
        <v/>
      </c>
      <c r="CT711" s="1328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4" t="str">
        <f t="shared" si="2252"/>
        <v/>
      </c>
      <c r="CE712" s="1325" t="str">
        <f t="shared" si="2252"/>
        <v/>
      </c>
      <c r="CF712" s="1326" t="str">
        <f t="shared" si="2252"/>
        <v/>
      </c>
      <c r="CG712" s="1326" t="str">
        <f t="shared" si="2252"/>
        <v/>
      </c>
      <c r="CH712" s="1326" t="str">
        <f t="shared" si="2252"/>
        <v/>
      </c>
      <c r="CI712" s="1326" t="str">
        <f t="shared" si="2252"/>
        <v/>
      </c>
      <c r="CJ712" s="1326" t="str">
        <f t="shared" si="2252"/>
        <v/>
      </c>
      <c r="CK712" s="1327" t="str">
        <f t="shared" si="2252"/>
        <v/>
      </c>
      <c r="CL712" s="1327" t="str">
        <f t="shared" si="2252"/>
        <v/>
      </c>
      <c r="CM712" s="1327" t="str">
        <f t="shared" si="2252"/>
        <v/>
      </c>
      <c r="CN712" s="1326" t="str">
        <f t="shared" si="2253"/>
        <v/>
      </c>
      <c r="CO712" s="1326" t="str">
        <f t="shared" si="2253"/>
        <v/>
      </c>
      <c r="CP712" s="1326" t="str">
        <f t="shared" si="2253"/>
        <v/>
      </c>
      <c r="CQ712" s="1326" t="str">
        <f t="shared" si="2253"/>
        <v/>
      </c>
      <c r="CR712" s="1326" t="str">
        <f t="shared" si="2253"/>
        <v/>
      </c>
      <c r="CS712" s="1325" t="str">
        <f t="shared" si="2253"/>
        <v/>
      </c>
      <c r="CT712" s="1328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256"/>
        <v>0</v>
      </c>
      <c r="CG713" s="1326">
        <f t="shared" si="2256"/>
        <v>0</v>
      </c>
      <c r="CH713" s="1326">
        <f t="shared" si="2256"/>
        <v>0</v>
      </c>
      <c r="CI713" s="1326">
        <f t="shared" si="2256"/>
        <v>0</v>
      </c>
      <c r="CJ713" s="1326">
        <f t="shared" si="2256"/>
        <v>0</v>
      </c>
      <c r="CK713" s="1327">
        <f t="shared" si="2256"/>
        <v>0</v>
      </c>
      <c r="CL713" s="1327">
        <f t="shared" si="2256"/>
        <v>0</v>
      </c>
      <c r="CM713" s="1327">
        <f t="shared" si="2256"/>
        <v>0</v>
      </c>
      <c r="CN713" s="1326">
        <f t="shared" si="2256"/>
        <v>0</v>
      </c>
      <c r="CO713" s="1326">
        <f t="shared" si="2256"/>
        <v>0</v>
      </c>
      <c r="CP713" s="1326">
        <f t="shared" si="2256"/>
        <v>0</v>
      </c>
      <c r="CQ713" s="1326">
        <f t="shared" si="2256"/>
        <v>0</v>
      </c>
      <c r="CR713" s="1326">
        <f t="shared" si="2256"/>
        <v>180</v>
      </c>
      <c r="CS713" s="1325">
        <f t="shared" si="2256"/>
        <v>300</v>
      </c>
      <c r="CT713" s="1328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4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4" t="str">
        <f t="shared" si="2257"/>
        <v/>
      </c>
      <c r="CE716" s="1325" t="str">
        <f t="shared" si="2258"/>
        <v/>
      </c>
      <c r="CF716" s="1326" t="str">
        <f t="shared" si="2259"/>
        <v/>
      </c>
      <c r="CG716" s="1326" t="str">
        <f t="shared" si="2260"/>
        <v/>
      </c>
      <c r="CH716" s="1326" t="str">
        <f t="shared" si="2261"/>
        <v/>
      </c>
      <c r="CI716" s="1326" t="str">
        <f t="shared" si="2262"/>
        <v/>
      </c>
      <c r="CJ716" s="1326" t="str">
        <f t="shared" si="2263"/>
        <v/>
      </c>
      <c r="CK716" s="1327" t="str">
        <f t="shared" si="2264"/>
        <v/>
      </c>
      <c r="CL716" s="1327" t="str">
        <f t="shared" si="2265"/>
        <v/>
      </c>
      <c r="CM716" s="1327" t="str">
        <f t="shared" si="2266"/>
        <v/>
      </c>
      <c r="CN716" s="1326" t="str">
        <f t="shared" si="2267"/>
        <v/>
      </c>
      <c r="CO716" s="1326" t="str">
        <f t="shared" si="2268"/>
        <v/>
      </c>
      <c r="CP716" s="1326" t="str">
        <f t="shared" si="2269"/>
        <v/>
      </c>
      <c r="CQ716" s="1326" t="str">
        <f t="shared" si="2270"/>
        <v/>
      </c>
      <c r="CR716" s="1326" t="str">
        <f t="shared" si="2271"/>
        <v/>
      </c>
      <c r="CS716" s="1325" t="str">
        <f t="shared" si="2272"/>
        <v/>
      </c>
      <c r="CT716" s="1328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4" t="str">
        <f t="shared" si="2257"/>
        <v/>
      </c>
      <c r="CE717" s="1325" t="str">
        <f t="shared" si="2258"/>
        <v/>
      </c>
      <c r="CF717" s="1326" t="str">
        <f t="shared" si="2259"/>
        <v/>
      </c>
      <c r="CG717" s="1326" t="str">
        <f t="shared" si="2260"/>
        <v/>
      </c>
      <c r="CH717" s="1326" t="str">
        <f t="shared" si="2261"/>
        <v/>
      </c>
      <c r="CI717" s="1326" t="str">
        <f t="shared" si="2262"/>
        <v/>
      </c>
      <c r="CJ717" s="1326" t="str">
        <f t="shared" si="2263"/>
        <v/>
      </c>
      <c r="CK717" s="1327" t="str">
        <f t="shared" si="2264"/>
        <v/>
      </c>
      <c r="CL717" s="1327" t="str">
        <f t="shared" si="2265"/>
        <v/>
      </c>
      <c r="CM717" s="1327" t="str">
        <f t="shared" si="2266"/>
        <v/>
      </c>
      <c r="CN717" s="1326" t="str">
        <f t="shared" si="2267"/>
        <v/>
      </c>
      <c r="CO717" s="1326" t="str">
        <f t="shared" si="2268"/>
        <v/>
      </c>
      <c r="CP717" s="1326" t="str">
        <f t="shared" si="2269"/>
        <v/>
      </c>
      <c r="CQ717" s="1326" t="str">
        <f t="shared" si="2270"/>
        <v/>
      </c>
      <c r="CR717" s="1326" t="str">
        <f t="shared" si="2271"/>
        <v/>
      </c>
      <c r="CS717" s="1325" t="str">
        <f t="shared" si="2272"/>
        <v/>
      </c>
      <c r="CT717" s="1328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4" t="str">
        <f t="shared" si="2257"/>
        <v/>
      </c>
      <c r="CE718" s="1325" t="str">
        <f t="shared" si="2258"/>
        <v/>
      </c>
      <c r="CF718" s="1326" t="str">
        <f t="shared" si="2259"/>
        <v/>
      </c>
      <c r="CG718" s="1326" t="str">
        <f t="shared" si="2260"/>
        <v/>
      </c>
      <c r="CH718" s="1326" t="str">
        <f t="shared" si="2261"/>
        <v/>
      </c>
      <c r="CI718" s="1326" t="str">
        <f t="shared" si="2262"/>
        <v/>
      </c>
      <c r="CJ718" s="1326" t="str">
        <f t="shared" si="2263"/>
        <v/>
      </c>
      <c r="CK718" s="1327" t="str">
        <f t="shared" si="2264"/>
        <v/>
      </c>
      <c r="CL718" s="1327" t="str">
        <f t="shared" si="2265"/>
        <v/>
      </c>
      <c r="CM718" s="1327" t="str">
        <f t="shared" si="2266"/>
        <v/>
      </c>
      <c r="CN718" s="1326" t="str">
        <f t="shared" si="2267"/>
        <v/>
      </c>
      <c r="CO718" s="1326" t="str">
        <f t="shared" si="2268"/>
        <v/>
      </c>
      <c r="CP718" s="1326" t="str">
        <f t="shared" si="2269"/>
        <v/>
      </c>
      <c r="CQ718" s="1326" t="str">
        <f t="shared" si="2270"/>
        <v/>
      </c>
      <c r="CR718" s="1326" t="str">
        <f t="shared" si="2271"/>
        <v/>
      </c>
      <c r="CS718" s="1325" t="str">
        <f t="shared" si="2272"/>
        <v/>
      </c>
      <c r="CT718" s="1328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4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295"/>
        <v>0</v>
      </c>
      <c r="CF719" s="1326">
        <f t="shared" si="2295"/>
        <v>0</v>
      </c>
      <c r="CG719" s="1326">
        <f t="shared" si="2295"/>
        <v>0</v>
      </c>
      <c r="CH719" s="1326">
        <f t="shared" si="2295"/>
        <v>0</v>
      </c>
      <c r="CI719" s="1326">
        <f t="shared" si="2295"/>
        <v>0</v>
      </c>
      <c r="CJ719" s="1326">
        <f t="shared" si="2295"/>
        <v>0</v>
      </c>
      <c r="CK719" s="1327">
        <f t="shared" si="2295"/>
        <v>0</v>
      </c>
      <c r="CL719" s="1327">
        <f t="shared" si="2295"/>
        <v>0</v>
      </c>
      <c r="CM719" s="1327">
        <f t="shared" si="2295"/>
        <v>0</v>
      </c>
      <c r="CN719" s="1326">
        <f t="shared" si="2295"/>
        <v>0</v>
      </c>
      <c r="CO719" s="1326">
        <f t="shared" si="2295"/>
        <v>0</v>
      </c>
      <c r="CP719" s="1326">
        <f t="shared" si="2295"/>
        <v>0</v>
      </c>
      <c r="CQ719" s="1326">
        <f t="shared" si="2295"/>
        <v>0</v>
      </c>
      <c r="CR719" s="1326">
        <f t="shared" si="2295"/>
        <v>0</v>
      </c>
      <c r="CS719" s="1325">
        <f t="shared" si="2295"/>
        <v>0</v>
      </c>
      <c r="CT719" s="1328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4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296"/>
        <v/>
      </c>
      <c r="CF720" s="1326" t="str">
        <f t="shared" si="2296"/>
        <v/>
      </c>
      <c r="CG720" s="1326" t="str">
        <f t="shared" si="2296"/>
        <v/>
      </c>
      <c r="CH720" s="1326" t="str">
        <f t="shared" si="2296"/>
        <v/>
      </c>
      <c r="CI720" s="1326" t="str">
        <f t="shared" si="2296"/>
        <v/>
      </c>
      <c r="CJ720" s="1326" t="str">
        <f t="shared" si="2296"/>
        <v/>
      </c>
      <c r="CK720" s="1327" t="str">
        <f t="shared" si="2296"/>
        <v/>
      </c>
      <c r="CL720" s="1327" t="str">
        <f t="shared" si="2296"/>
        <v/>
      </c>
      <c r="CM720" s="1327" t="str">
        <f t="shared" si="2296"/>
        <v/>
      </c>
      <c r="CN720" s="1326" t="str">
        <f t="shared" si="2296"/>
        <v/>
      </c>
      <c r="CO720" s="1326" t="str">
        <f t="shared" si="2296"/>
        <v/>
      </c>
      <c r="CP720" s="1326" t="str">
        <f t="shared" si="2296"/>
        <v/>
      </c>
      <c r="CQ720" s="1326" t="str">
        <f t="shared" si="2296"/>
        <v/>
      </c>
      <c r="CR720" s="1326" t="str">
        <f t="shared" si="2296"/>
        <v/>
      </c>
      <c r="CS720" s="1325" t="str">
        <f t="shared" si="2296"/>
        <v/>
      </c>
      <c r="CT720" s="1328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4" t="str">
        <f t="shared" si="2297"/>
        <v/>
      </c>
      <c r="CE721" s="1325" t="str">
        <f t="shared" si="2296"/>
        <v/>
      </c>
      <c r="CF721" s="1326" t="str">
        <f t="shared" si="2296"/>
        <v/>
      </c>
      <c r="CG721" s="1326" t="str">
        <f t="shared" si="2296"/>
        <v/>
      </c>
      <c r="CH721" s="1326" t="str">
        <f t="shared" si="2296"/>
        <v/>
      </c>
      <c r="CI721" s="1326" t="str">
        <f t="shared" si="2296"/>
        <v/>
      </c>
      <c r="CJ721" s="1326" t="str">
        <f t="shared" si="2296"/>
        <v/>
      </c>
      <c r="CK721" s="1327" t="str">
        <f t="shared" si="2296"/>
        <v/>
      </c>
      <c r="CL721" s="1327" t="str">
        <f t="shared" si="2296"/>
        <v/>
      </c>
      <c r="CM721" s="1327" t="str">
        <f t="shared" si="2296"/>
        <v/>
      </c>
      <c r="CN721" s="1326" t="str">
        <f t="shared" si="2296"/>
        <v/>
      </c>
      <c r="CO721" s="1326" t="str">
        <f t="shared" si="2296"/>
        <v/>
      </c>
      <c r="CP721" s="1326" t="str">
        <f t="shared" si="2296"/>
        <v/>
      </c>
      <c r="CQ721" s="1326" t="str">
        <f t="shared" si="2296"/>
        <v/>
      </c>
      <c r="CR721" s="1326" t="str">
        <f t="shared" si="2296"/>
        <v/>
      </c>
      <c r="CS721" s="1325" t="str">
        <f t="shared" si="2296"/>
        <v/>
      </c>
      <c r="CT721" s="1328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4" t="str">
        <f t="shared" si="2297"/>
        <v/>
      </c>
      <c r="CE722" s="1325" t="str">
        <f t="shared" si="2296"/>
        <v/>
      </c>
      <c r="CF722" s="1326" t="str">
        <f t="shared" si="2296"/>
        <v/>
      </c>
      <c r="CG722" s="1326" t="str">
        <f t="shared" si="2296"/>
        <v/>
      </c>
      <c r="CH722" s="1326" t="str">
        <f t="shared" si="2296"/>
        <v/>
      </c>
      <c r="CI722" s="1326" t="str">
        <f t="shared" si="2296"/>
        <v/>
      </c>
      <c r="CJ722" s="1326" t="str">
        <f t="shared" si="2296"/>
        <v/>
      </c>
      <c r="CK722" s="1327" t="str">
        <f t="shared" si="2296"/>
        <v/>
      </c>
      <c r="CL722" s="1327" t="str">
        <f t="shared" si="2296"/>
        <v/>
      </c>
      <c r="CM722" s="1327" t="str">
        <f t="shared" si="2296"/>
        <v/>
      </c>
      <c r="CN722" s="1326" t="str">
        <f t="shared" si="2296"/>
        <v/>
      </c>
      <c r="CO722" s="1326" t="str">
        <f t="shared" si="2296"/>
        <v/>
      </c>
      <c r="CP722" s="1326" t="str">
        <f t="shared" si="2296"/>
        <v/>
      </c>
      <c r="CQ722" s="1326" t="str">
        <f t="shared" si="2296"/>
        <v/>
      </c>
      <c r="CR722" s="1326" t="str">
        <f t="shared" si="2296"/>
        <v/>
      </c>
      <c r="CS722" s="1325" t="str">
        <f t="shared" si="2296"/>
        <v/>
      </c>
      <c r="CT722" s="1328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4" t="str">
        <f t="shared" si="2297"/>
        <v/>
      </c>
      <c r="CE723" s="1325" t="str">
        <f t="shared" si="2296"/>
        <v/>
      </c>
      <c r="CF723" s="1326" t="str">
        <f t="shared" si="2296"/>
        <v/>
      </c>
      <c r="CG723" s="1326" t="str">
        <f t="shared" si="2296"/>
        <v/>
      </c>
      <c r="CH723" s="1326" t="str">
        <f t="shared" si="2296"/>
        <v/>
      </c>
      <c r="CI723" s="1326" t="str">
        <f t="shared" si="2296"/>
        <v/>
      </c>
      <c r="CJ723" s="1326" t="str">
        <f t="shared" si="2296"/>
        <v/>
      </c>
      <c r="CK723" s="1327" t="str">
        <f t="shared" si="2296"/>
        <v/>
      </c>
      <c r="CL723" s="1327" t="str">
        <f t="shared" si="2296"/>
        <v/>
      </c>
      <c r="CM723" s="1327" t="str">
        <f t="shared" si="2296"/>
        <v/>
      </c>
      <c r="CN723" s="1326" t="str">
        <f t="shared" si="2296"/>
        <v/>
      </c>
      <c r="CO723" s="1326" t="str">
        <f t="shared" si="2296"/>
        <v/>
      </c>
      <c r="CP723" s="1326" t="str">
        <f t="shared" si="2296"/>
        <v/>
      </c>
      <c r="CQ723" s="1326" t="str">
        <f t="shared" si="2296"/>
        <v/>
      </c>
      <c r="CR723" s="1326" t="str">
        <f t="shared" si="2296"/>
        <v/>
      </c>
      <c r="CS723" s="1325" t="str">
        <f t="shared" si="2296"/>
        <v/>
      </c>
      <c r="CT723" s="1328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4" t="str">
        <f t="shared" si="2297"/>
        <v/>
      </c>
      <c r="CE724" s="1325" t="str">
        <f t="shared" si="2296"/>
        <v/>
      </c>
      <c r="CF724" s="1326" t="str">
        <f t="shared" si="2296"/>
        <v/>
      </c>
      <c r="CG724" s="1326" t="str">
        <f t="shared" si="2296"/>
        <v/>
      </c>
      <c r="CH724" s="1326" t="str">
        <f t="shared" si="2296"/>
        <v/>
      </c>
      <c r="CI724" s="1326" t="str">
        <f t="shared" si="2296"/>
        <v/>
      </c>
      <c r="CJ724" s="1326" t="str">
        <f t="shared" si="2296"/>
        <v/>
      </c>
      <c r="CK724" s="1327" t="str">
        <f t="shared" si="2296"/>
        <v/>
      </c>
      <c r="CL724" s="1327" t="str">
        <f t="shared" si="2296"/>
        <v/>
      </c>
      <c r="CM724" s="1327" t="str">
        <f t="shared" si="2296"/>
        <v/>
      </c>
      <c r="CN724" s="1326" t="str">
        <f t="shared" si="2296"/>
        <v/>
      </c>
      <c r="CO724" s="1326" t="str">
        <f t="shared" si="2296"/>
        <v/>
      </c>
      <c r="CP724" s="1326" t="str">
        <f t="shared" si="2296"/>
        <v/>
      </c>
      <c r="CQ724" s="1326" t="str">
        <f t="shared" si="2296"/>
        <v/>
      </c>
      <c r="CR724" s="1326" t="str">
        <f t="shared" si="2296"/>
        <v/>
      </c>
      <c r="CS724" s="1325" t="str">
        <f t="shared" si="2296"/>
        <v/>
      </c>
      <c r="CT724" s="1328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4" t="str">
        <f t="shared" si="2297"/>
        <v/>
      </c>
      <c r="CE725" s="1325" t="str">
        <f t="shared" si="2296"/>
        <v/>
      </c>
      <c r="CF725" s="1326" t="str">
        <f t="shared" si="2296"/>
        <v/>
      </c>
      <c r="CG725" s="1326" t="str">
        <f t="shared" si="2296"/>
        <v/>
      </c>
      <c r="CH725" s="1326" t="str">
        <f t="shared" si="2296"/>
        <v/>
      </c>
      <c r="CI725" s="1326" t="str">
        <f t="shared" si="2296"/>
        <v/>
      </c>
      <c r="CJ725" s="1326" t="str">
        <f t="shared" si="2296"/>
        <v/>
      </c>
      <c r="CK725" s="1327" t="str">
        <f t="shared" si="2296"/>
        <v/>
      </c>
      <c r="CL725" s="1327" t="str">
        <f t="shared" si="2296"/>
        <v/>
      </c>
      <c r="CM725" s="1327" t="str">
        <f t="shared" si="2296"/>
        <v/>
      </c>
      <c r="CN725" s="1326" t="str">
        <f t="shared" si="2296"/>
        <v/>
      </c>
      <c r="CO725" s="1326" t="str">
        <f t="shared" si="2296"/>
        <v/>
      </c>
      <c r="CP725" s="1326" t="str">
        <f t="shared" si="2296"/>
        <v/>
      </c>
      <c r="CQ725" s="1326" t="str">
        <f t="shared" si="2296"/>
        <v/>
      </c>
      <c r="CR725" s="1326" t="str">
        <f t="shared" si="2296"/>
        <v/>
      </c>
      <c r="CS725" s="1325" t="str">
        <f t="shared" si="2296"/>
        <v/>
      </c>
      <c r="CT725" s="1328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4" t="str">
        <f t="shared" si="2297"/>
        <v/>
      </c>
      <c r="CE726" s="1325" t="str">
        <f t="shared" si="2296"/>
        <v/>
      </c>
      <c r="CF726" s="1326" t="str">
        <f t="shared" si="2296"/>
        <v/>
      </c>
      <c r="CG726" s="1326" t="str">
        <f t="shared" si="2296"/>
        <v/>
      </c>
      <c r="CH726" s="1326" t="str">
        <f t="shared" si="2296"/>
        <v/>
      </c>
      <c r="CI726" s="1326" t="str">
        <f t="shared" si="2296"/>
        <v/>
      </c>
      <c r="CJ726" s="1326" t="str">
        <f t="shared" si="2296"/>
        <v/>
      </c>
      <c r="CK726" s="1327" t="str">
        <f t="shared" si="2296"/>
        <v/>
      </c>
      <c r="CL726" s="1327" t="str">
        <f t="shared" si="2296"/>
        <v/>
      </c>
      <c r="CM726" s="1327" t="str">
        <f t="shared" si="2296"/>
        <v/>
      </c>
      <c r="CN726" s="1326" t="str">
        <f t="shared" si="2296"/>
        <v/>
      </c>
      <c r="CO726" s="1326" t="str">
        <f t="shared" si="2296"/>
        <v/>
      </c>
      <c r="CP726" s="1326" t="str">
        <f t="shared" si="2296"/>
        <v/>
      </c>
      <c r="CQ726" s="1326" t="str">
        <f t="shared" si="2296"/>
        <v/>
      </c>
      <c r="CR726" s="1326" t="str">
        <f t="shared" si="2296"/>
        <v/>
      </c>
      <c r="CS726" s="1325" t="str">
        <f t="shared" si="2296"/>
        <v/>
      </c>
      <c r="CT726" s="1328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4" t="str">
        <f t="shared" si="2257"/>
        <v/>
      </c>
      <c r="CE727" s="1325" t="str">
        <f t="shared" si="2258"/>
        <v/>
      </c>
      <c r="CF727" s="1326" t="str">
        <f t="shared" si="2259"/>
        <v/>
      </c>
      <c r="CG727" s="1326" t="str">
        <f t="shared" si="2260"/>
        <v/>
      </c>
      <c r="CH727" s="1326" t="str">
        <f t="shared" si="2261"/>
        <v/>
      </c>
      <c r="CI727" s="1326" t="str">
        <f t="shared" si="2262"/>
        <v/>
      </c>
      <c r="CJ727" s="1326" t="str">
        <f t="shared" si="2263"/>
        <v/>
      </c>
      <c r="CK727" s="1327" t="str">
        <f t="shared" si="2264"/>
        <v/>
      </c>
      <c r="CL727" s="1327" t="str">
        <f t="shared" si="2265"/>
        <v/>
      </c>
      <c r="CM727" s="1327" t="str">
        <f t="shared" si="2266"/>
        <v/>
      </c>
      <c r="CN727" s="1326" t="str">
        <f t="shared" si="2267"/>
        <v/>
      </c>
      <c r="CO727" s="1326" t="str">
        <f t="shared" si="2268"/>
        <v/>
      </c>
      <c r="CP727" s="1326" t="str">
        <f t="shared" si="2269"/>
        <v/>
      </c>
      <c r="CQ727" s="1326" t="str">
        <f t="shared" si="2270"/>
        <v/>
      </c>
      <c r="CR727" s="1326" t="str">
        <f t="shared" si="2271"/>
        <v/>
      </c>
      <c r="CS727" s="1325" t="str">
        <f t="shared" si="2272"/>
        <v/>
      </c>
      <c r="CT727" s="1328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4" t="str">
        <f t="shared" si="2257"/>
        <v/>
      </c>
      <c r="CE728" s="1325" t="str">
        <f t="shared" si="2258"/>
        <v/>
      </c>
      <c r="CF728" s="1326" t="str">
        <f t="shared" si="2259"/>
        <v/>
      </c>
      <c r="CG728" s="1326" t="str">
        <f t="shared" si="2260"/>
        <v/>
      </c>
      <c r="CH728" s="1326" t="str">
        <f t="shared" si="2261"/>
        <v/>
      </c>
      <c r="CI728" s="1326" t="str">
        <f t="shared" si="2262"/>
        <v/>
      </c>
      <c r="CJ728" s="1326" t="str">
        <f t="shared" si="2263"/>
        <v/>
      </c>
      <c r="CK728" s="1327" t="str">
        <f t="shared" si="2264"/>
        <v/>
      </c>
      <c r="CL728" s="1327" t="str">
        <f t="shared" si="2265"/>
        <v/>
      </c>
      <c r="CM728" s="1327" t="str">
        <f t="shared" si="2266"/>
        <v/>
      </c>
      <c r="CN728" s="1326" t="str">
        <f t="shared" si="2267"/>
        <v/>
      </c>
      <c r="CO728" s="1326" t="str">
        <f t="shared" si="2268"/>
        <v/>
      </c>
      <c r="CP728" s="1326" t="str">
        <f t="shared" si="2269"/>
        <v/>
      </c>
      <c r="CQ728" s="1326" t="str">
        <f t="shared" si="2270"/>
        <v/>
      </c>
      <c r="CR728" s="1326" t="str">
        <f t="shared" si="2271"/>
        <v/>
      </c>
      <c r="CS728" s="1325" t="str">
        <f t="shared" si="2272"/>
        <v/>
      </c>
      <c r="CT728" s="1328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4" t="str">
        <f t="shared" si="2257"/>
        <v/>
      </c>
      <c r="CE729" s="1325" t="str">
        <f t="shared" si="2258"/>
        <v/>
      </c>
      <c r="CF729" s="1326" t="str">
        <f t="shared" si="2259"/>
        <v/>
      </c>
      <c r="CG729" s="1326" t="str">
        <f t="shared" si="2260"/>
        <v/>
      </c>
      <c r="CH729" s="1326" t="str">
        <f t="shared" si="2261"/>
        <v/>
      </c>
      <c r="CI729" s="1326" t="str">
        <f t="shared" si="2262"/>
        <v/>
      </c>
      <c r="CJ729" s="1326" t="str">
        <f t="shared" si="2263"/>
        <v/>
      </c>
      <c r="CK729" s="1327" t="str">
        <f t="shared" si="2264"/>
        <v/>
      </c>
      <c r="CL729" s="1327" t="str">
        <f t="shared" si="2265"/>
        <v/>
      </c>
      <c r="CM729" s="1327" t="str">
        <f t="shared" si="2266"/>
        <v/>
      </c>
      <c r="CN729" s="1326" t="str">
        <f t="shared" si="2267"/>
        <v/>
      </c>
      <c r="CO729" s="1326" t="str">
        <f t="shared" si="2268"/>
        <v/>
      </c>
      <c r="CP729" s="1326" t="str">
        <f t="shared" si="2269"/>
        <v/>
      </c>
      <c r="CQ729" s="1326" t="str">
        <f t="shared" si="2270"/>
        <v/>
      </c>
      <c r="CR729" s="1326" t="str">
        <f t="shared" si="2271"/>
        <v/>
      </c>
      <c r="CS729" s="1325" t="str">
        <f t="shared" si="2272"/>
        <v/>
      </c>
      <c r="CT729" s="1328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4" t="str">
        <f t="shared" si="2257"/>
        <v/>
      </c>
      <c r="CE730" s="1325" t="str">
        <f t="shared" si="2258"/>
        <v/>
      </c>
      <c r="CF730" s="1326" t="str">
        <f t="shared" si="2259"/>
        <v/>
      </c>
      <c r="CG730" s="1326" t="str">
        <f t="shared" si="2260"/>
        <v/>
      </c>
      <c r="CH730" s="1326" t="str">
        <f t="shared" si="2261"/>
        <v/>
      </c>
      <c r="CI730" s="1326" t="str">
        <f t="shared" si="2262"/>
        <v/>
      </c>
      <c r="CJ730" s="1326" t="str">
        <f t="shared" si="2263"/>
        <v/>
      </c>
      <c r="CK730" s="1327" t="str">
        <f t="shared" si="2264"/>
        <v/>
      </c>
      <c r="CL730" s="1327" t="str">
        <f t="shared" si="2265"/>
        <v/>
      </c>
      <c r="CM730" s="1327" t="str">
        <f t="shared" si="2266"/>
        <v/>
      </c>
      <c r="CN730" s="1326" t="str">
        <f t="shared" si="2267"/>
        <v/>
      </c>
      <c r="CO730" s="1326" t="str">
        <f t="shared" si="2268"/>
        <v/>
      </c>
      <c r="CP730" s="1326" t="str">
        <f t="shared" si="2269"/>
        <v/>
      </c>
      <c r="CQ730" s="1326" t="str">
        <f t="shared" si="2270"/>
        <v/>
      </c>
      <c r="CR730" s="1326" t="str">
        <f t="shared" si="2271"/>
        <v/>
      </c>
      <c r="CS730" s="1325" t="str">
        <f t="shared" si="2272"/>
        <v/>
      </c>
      <c r="CT730" s="1328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4" t="str">
        <f t="shared" si="2257"/>
        <v/>
      </c>
      <c r="CE731" s="1325" t="str">
        <f t="shared" si="2258"/>
        <v/>
      </c>
      <c r="CF731" s="1326" t="str">
        <f t="shared" si="2259"/>
        <v/>
      </c>
      <c r="CG731" s="1326" t="str">
        <f t="shared" si="2260"/>
        <v/>
      </c>
      <c r="CH731" s="1326" t="str">
        <f t="shared" si="2261"/>
        <v/>
      </c>
      <c r="CI731" s="1326" t="str">
        <f t="shared" si="2262"/>
        <v/>
      </c>
      <c r="CJ731" s="1326" t="str">
        <f t="shared" si="2263"/>
        <v/>
      </c>
      <c r="CK731" s="1327" t="str">
        <f t="shared" si="2264"/>
        <v/>
      </c>
      <c r="CL731" s="1327" t="str">
        <f t="shared" si="2265"/>
        <v/>
      </c>
      <c r="CM731" s="1327" t="str">
        <f t="shared" si="2266"/>
        <v/>
      </c>
      <c r="CN731" s="1326" t="str">
        <f t="shared" si="2267"/>
        <v/>
      </c>
      <c r="CO731" s="1326" t="str">
        <f t="shared" si="2268"/>
        <v/>
      </c>
      <c r="CP731" s="1326" t="str">
        <f t="shared" si="2269"/>
        <v/>
      </c>
      <c r="CQ731" s="1326" t="str">
        <f t="shared" si="2270"/>
        <v/>
      </c>
      <c r="CR731" s="1326" t="str">
        <f t="shared" si="2271"/>
        <v/>
      </c>
      <c r="CS731" s="1325" t="str">
        <f t="shared" si="2272"/>
        <v/>
      </c>
      <c r="CT731" s="1328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4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311"/>
        <v/>
      </c>
      <c r="CF732" s="1326" t="str">
        <f t="shared" si="2311"/>
        <v/>
      </c>
      <c r="CG732" s="1326" t="str">
        <f t="shared" si="2311"/>
        <v/>
      </c>
      <c r="CH732" s="1326" t="str">
        <f t="shared" si="2311"/>
        <v/>
      </c>
      <c r="CI732" s="1326" t="str">
        <f t="shared" si="2311"/>
        <v/>
      </c>
      <c r="CJ732" s="1326" t="str">
        <f t="shared" si="2311"/>
        <v/>
      </c>
      <c r="CK732" s="1327" t="str">
        <f t="shared" si="2311"/>
        <v/>
      </c>
      <c r="CL732" s="1327" t="str">
        <f t="shared" si="2311"/>
        <v/>
      </c>
      <c r="CM732" s="1327" t="str">
        <f t="shared" si="2311"/>
        <v/>
      </c>
      <c r="CN732" s="1326" t="str">
        <f t="shared" si="2311"/>
        <v/>
      </c>
      <c r="CO732" s="1326" t="str">
        <f t="shared" si="2311"/>
        <v/>
      </c>
      <c r="CP732" s="1326" t="str">
        <f t="shared" si="2311"/>
        <v/>
      </c>
      <c r="CQ732" s="1326" t="str">
        <f t="shared" si="2311"/>
        <v/>
      </c>
      <c r="CR732" s="1326" t="str">
        <f t="shared" si="2311"/>
        <v/>
      </c>
      <c r="CS732" s="1325" t="str">
        <f t="shared" si="2311"/>
        <v/>
      </c>
      <c r="CT732" s="1328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4" t="str">
        <f t="shared" si="2311"/>
        <v/>
      </c>
      <c r="CE733" s="1325" t="str">
        <f t="shared" si="2311"/>
        <v/>
      </c>
      <c r="CF733" s="1326" t="str">
        <f t="shared" si="2311"/>
        <v/>
      </c>
      <c r="CG733" s="1326" t="str">
        <f t="shared" si="2311"/>
        <v/>
      </c>
      <c r="CH733" s="1326" t="str">
        <f t="shared" si="2311"/>
        <v/>
      </c>
      <c r="CI733" s="1326" t="str">
        <f t="shared" si="2311"/>
        <v/>
      </c>
      <c r="CJ733" s="1326" t="str">
        <f t="shared" si="2311"/>
        <v/>
      </c>
      <c r="CK733" s="1327" t="str">
        <f t="shared" si="2311"/>
        <v/>
      </c>
      <c r="CL733" s="1327" t="str">
        <f t="shared" si="2311"/>
        <v/>
      </c>
      <c r="CM733" s="1327" t="str">
        <f t="shared" si="2311"/>
        <v/>
      </c>
      <c r="CN733" s="1326" t="str">
        <f t="shared" si="2311"/>
        <v/>
      </c>
      <c r="CO733" s="1326" t="str">
        <f t="shared" si="2311"/>
        <v/>
      </c>
      <c r="CP733" s="1326" t="str">
        <f t="shared" si="2311"/>
        <v/>
      </c>
      <c r="CQ733" s="1326" t="str">
        <f t="shared" si="2311"/>
        <v/>
      </c>
      <c r="CR733" s="1326" t="str">
        <f t="shared" si="2311"/>
        <v/>
      </c>
      <c r="CS733" s="1325" t="str">
        <f t="shared" si="2311"/>
        <v/>
      </c>
      <c r="CT733" s="1328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312"/>
        <v/>
      </c>
      <c r="CF734" s="1326" t="str">
        <f t="shared" si="2312"/>
        <v/>
      </c>
      <c r="CG734" s="1326" t="str">
        <f t="shared" si="2312"/>
        <v/>
      </c>
      <c r="CH734" s="1326" t="str">
        <f t="shared" si="2312"/>
        <v/>
      </c>
      <c r="CI734" s="1326" t="str">
        <f t="shared" si="2312"/>
        <v/>
      </c>
      <c r="CJ734" s="1326" t="str">
        <f t="shared" si="2312"/>
        <v/>
      </c>
      <c r="CK734" s="1327" t="str">
        <f t="shared" si="2312"/>
        <v/>
      </c>
      <c r="CL734" s="1327" t="str">
        <f t="shared" si="2312"/>
        <v/>
      </c>
      <c r="CM734" s="1327" t="str">
        <f t="shared" si="2312"/>
        <v/>
      </c>
      <c r="CN734" s="1326" t="str">
        <f t="shared" si="2312"/>
        <v/>
      </c>
      <c r="CO734" s="1326" t="str">
        <f t="shared" si="2312"/>
        <v/>
      </c>
      <c r="CP734" s="1326" t="str">
        <f t="shared" si="2312"/>
        <v/>
      </c>
      <c r="CQ734" s="1326" t="str">
        <f t="shared" si="2312"/>
        <v/>
      </c>
      <c r="CR734" s="1326" t="str">
        <f t="shared" si="2312"/>
        <v/>
      </c>
      <c r="CS734" s="1325" t="str">
        <f t="shared" si="2312"/>
        <v/>
      </c>
      <c r="CT734" s="1328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312"/>
        <v/>
      </c>
      <c r="CF735" s="1326" t="str">
        <f t="shared" si="2312"/>
        <v/>
      </c>
      <c r="CG735" s="1326" t="str">
        <f t="shared" si="2312"/>
        <v/>
      </c>
      <c r="CH735" s="1326" t="str">
        <f t="shared" si="2312"/>
        <v/>
      </c>
      <c r="CI735" s="1326" t="str">
        <f t="shared" si="2312"/>
        <v/>
      </c>
      <c r="CJ735" s="1326" t="str">
        <f t="shared" si="2312"/>
        <v/>
      </c>
      <c r="CK735" s="1327" t="str">
        <f t="shared" si="2312"/>
        <v/>
      </c>
      <c r="CL735" s="1327" t="str">
        <f t="shared" si="2312"/>
        <v/>
      </c>
      <c r="CM735" s="1327" t="str">
        <f t="shared" si="2312"/>
        <v/>
      </c>
      <c r="CN735" s="1326" t="str">
        <f t="shared" si="2312"/>
        <v/>
      </c>
      <c r="CO735" s="1326" t="str">
        <f t="shared" si="2312"/>
        <v/>
      </c>
      <c r="CP735" s="1326" t="str">
        <f t="shared" si="2312"/>
        <v/>
      </c>
      <c r="CQ735" s="1326" t="str">
        <f t="shared" si="2312"/>
        <v/>
      </c>
      <c r="CR735" s="1326" t="str">
        <f t="shared" si="2312"/>
        <v/>
      </c>
      <c r="CS735" s="1325" t="str">
        <f t="shared" si="2312"/>
        <v/>
      </c>
      <c r="CT735" s="1328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312"/>
        <v/>
      </c>
      <c r="CF736" s="1326" t="str">
        <f t="shared" si="2312"/>
        <v/>
      </c>
      <c r="CG736" s="1326" t="str">
        <f t="shared" si="2312"/>
        <v/>
      </c>
      <c r="CH736" s="1326" t="str">
        <f t="shared" si="2312"/>
        <v/>
      </c>
      <c r="CI736" s="1326" t="str">
        <f t="shared" si="2312"/>
        <v/>
      </c>
      <c r="CJ736" s="1326" t="str">
        <f t="shared" si="2312"/>
        <v/>
      </c>
      <c r="CK736" s="1327" t="str">
        <f t="shared" si="2312"/>
        <v/>
      </c>
      <c r="CL736" s="1327" t="str">
        <f t="shared" si="2312"/>
        <v/>
      </c>
      <c r="CM736" s="1327" t="str">
        <f t="shared" si="2312"/>
        <v/>
      </c>
      <c r="CN736" s="1326" t="str">
        <f t="shared" si="2312"/>
        <v/>
      </c>
      <c r="CO736" s="1326" t="str">
        <f t="shared" si="2312"/>
        <v/>
      </c>
      <c r="CP736" s="1326" t="str">
        <f t="shared" si="2312"/>
        <v/>
      </c>
      <c r="CQ736" s="1326" t="str">
        <f t="shared" si="2312"/>
        <v/>
      </c>
      <c r="CR736" s="1326" t="str">
        <f t="shared" si="2312"/>
        <v/>
      </c>
      <c r="CS736" s="1325" t="str">
        <f t="shared" si="2312"/>
        <v/>
      </c>
      <c r="CT736" s="1328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4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359"/>
        <v/>
      </c>
      <c r="CF738" s="1326" t="str">
        <f t="shared" si="2359"/>
        <v/>
      </c>
      <c r="CG738" s="1326" t="str">
        <f t="shared" si="2359"/>
        <v/>
      </c>
      <c r="CH738" s="1326" t="str">
        <f t="shared" si="2359"/>
        <v/>
      </c>
      <c r="CI738" s="1326" t="str">
        <f t="shared" si="2359"/>
        <v/>
      </c>
      <c r="CJ738" s="1326" t="str">
        <f t="shared" si="2359"/>
        <v/>
      </c>
      <c r="CK738" s="1327" t="str">
        <f t="shared" si="2359"/>
        <v/>
      </c>
      <c r="CL738" s="1327" t="str">
        <f t="shared" si="2359"/>
        <v/>
      </c>
      <c r="CM738" s="1327" t="str">
        <f t="shared" si="2359"/>
        <v/>
      </c>
      <c r="CN738" s="1326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360"/>
        <v/>
      </c>
      <c r="CP738" s="1326" t="str">
        <f t="shared" si="2360"/>
        <v/>
      </c>
      <c r="CQ738" s="1326" t="str">
        <f t="shared" si="2360"/>
        <v/>
      </c>
      <c r="CR738" s="1326" t="str">
        <f t="shared" si="2360"/>
        <v/>
      </c>
      <c r="CS738" s="1325" t="str">
        <f t="shared" si="2360"/>
        <v/>
      </c>
      <c r="CT738" s="1328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4" t="str">
        <f t="shared" si="2359"/>
        <v/>
      </c>
      <c r="CE739" s="1325" t="str">
        <f t="shared" si="2359"/>
        <v/>
      </c>
      <c r="CF739" s="1326" t="str">
        <f t="shared" si="2359"/>
        <v/>
      </c>
      <c r="CG739" s="1326" t="str">
        <f t="shared" si="2359"/>
        <v/>
      </c>
      <c r="CH739" s="1326" t="str">
        <f t="shared" si="2359"/>
        <v/>
      </c>
      <c r="CI739" s="1326" t="str">
        <f t="shared" si="2359"/>
        <v/>
      </c>
      <c r="CJ739" s="1326" t="str">
        <f t="shared" si="2359"/>
        <v/>
      </c>
      <c r="CK739" s="1327" t="str">
        <f t="shared" si="2359"/>
        <v/>
      </c>
      <c r="CL739" s="1327" t="str">
        <f t="shared" si="2359"/>
        <v/>
      </c>
      <c r="CM739" s="1327" t="str">
        <f t="shared" si="2359"/>
        <v/>
      </c>
      <c r="CN739" s="1326" t="str">
        <f t="shared" si="2360"/>
        <v/>
      </c>
      <c r="CO739" s="1326" t="str">
        <f t="shared" si="2360"/>
        <v/>
      </c>
      <c r="CP739" s="1326" t="str">
        <f t="shared" si="2360"/>
        <v/>
      </c>
      <c r="CQ739" s="1326" t="str">
        <f t="shared" si="2360"/>
        <v/>
      </c>
      <c r="CR739" s="1326" t="str">
        <f t="shared" si="2360"/>
        <v/>
      </c>
      <c r="CS739" s="1325" t="str">
        <f t="shared" si="2360"/>
        <v/>
      </c>
      <c r="CT739" s="1328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4" t="str">
        <f t="shared" si="2359"/>
        <v/>
      </c>
      <c r="CE740" s="1325" t="str">
        <f t="shared" si="2359"/>
        <v/>
      </c>
      <c r="CF740" s="1326" t="str">
        <f t="shared" si="2359"/>
        <v/>
      </c>
      <c r="CG740" s="1326" t="str">
        <f t="shared" si="2359"/>
        <v/>
      </c>
      <c r="CH740" s="1326" t="str">
        <f t="shared" si="2359"/>
        <v/>
      </c>
      <c r="CI740" s="1326" t="str">
        <f t="shared" si="2359"/>
        <v/>
      </c>
      <c r="CJ740" s="1326" t="str">
        <f t="shared" si="2359"/>
        <v/>
      </c>
      <c r="CK740" s="1327" t="str">
        <f t="shared" si="2359"/>
        <v/>
      </c>
      <c r="CL740" s="1327" t="str">
        <f t="shared" si="2359"/>
        <v/>
      </c>
      <c r="CM740" s="1327" t="str">
        <f t="shared" si="2359"/>
        <v/>
      </c>
      <c r="CN740" s="1326" t="str">
        <f t="shared" si="2360"/>
        <v/>
      </c>
      <c r="CO740" s="1326" t="str">
        <f t="shared" si="2360"/>
        <v/>
      </c>
      <c r="CP740" s="1326" t="str">
        <f t="shared" si="2360"/>
        <v/>
      </c>
      <c r="CQ740" s="1326" t="str">
        <f t="shared" si="2360"/>
        <v/>
      </c>
      <c r="CR740" s="1326" t="str">
        <f t="shared" si="2360"/>
        <v/>
      </c>
      <c r="CS740" s="1325" t="str">
        <f t="shared" si="2360"/>
        <v/>
      </c>
      <c r="CT740" s="1328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4" t="str">
        <f t="shared" si="2359"/>
        <v/>
      </c>
      <c r="CE741" s="1325" t="str">
        <f t="shared" si="2359"/>
        <v/>
      </c>
      <c r="CF741" s="1326" t="str">
        <f t="shared" si="2359"/>
        <v/>
      </c>
      <c r="CG741" s="1326" t="str">
        <f t="shared" si="2359"/>
        <v/>
      </c>
      <c r="CH741" s="1326" t="str">
        <f t="shared" si="2359"/>
        <v/>
      </c>
      <c r="CI741" s="1326" t="str">
        <f t="shared" si="2359"/>
        <v/>
      </c>
      <c r="CJ741" s="1326" t="str">
        <f t="shared" si="2359"/>
        <v/>
      </c>
      <c r="CK741" s="1327" t="str">
        <f t="shared" si="2359"/>
        <v/>
      </c>
      <c r="CL741" s="1327" t="str">
        <f t="shared" si="2359"/>
        <v/>
      </c>
      <c r="CM741" s="1327" t="str">
        <f t="shared" si="2359"/>
        <v/>
      </c>
      <c r="CN741" s="1326" t="str">
        <f t="shared" si="2360"/>
        <v/>
      </c>
      <c r="CO741" s="1326" t="str">
        <f t="shared" si="2360"/>
        <v/>
      </c>
      <c r="CP741" s="1326" t="str">
        <f t="shared" si="2360"/>
        <v/>
      </c>
      <c r="CQ741" s="1326" t="str">
        <f t="shared" si="2360"/>
        <v/>
      </c>
      <c r="CR741" s="1326" t="str">
        <f t="shared" si="2360"/>
        <v/>
      </c>
      <c r="CS741" s="1325" t="str">
        <f t="shared" si="2360"/>
        <v/>
      </c>
      <c r="CT741" s="1328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363"/>
        <v>0</v>
      </c>
      <c r="CG742" s="1326">
        <f t="shared" si="2363"/>
        <v>0</v>
      </c>
      <c r="CH742" s="1326">
        <f t="shared" si="2363"/>
        <v>0</v>
      </c>
      <c r="CI742" s="1326">
        <f t="shared" si="2363"/>
        <v>0</v>
      </c>
      <c r="CJ742" s="1326">
        <f t="shared" si="2363"/>
        <v>0</v>
      </c>
      <c r="CK742" s="1327">
        <f t="shared" si="2363"/>
        <v>0</v>
      </c>
      <c r="CL742" s="1327">
        <f t="shared" si="2363"/>
        <v>0</v>
      </c>
      <c r="CM742" s="1327">
        <f t="shared" si="2363"/>
        <v>0</v>
      </c>
      <c r="CN742" s="1326">
        <f t="shared" si="2363"/>
        <v>0</v>
      </c>
      <c r="CO742" s="1326">
        <f t="shared" si="2363"/>
        <v>0</v>
      </c>
      <c r="CP742" s="1326">
        <f t="shared" si="2363"/>
        <v>0</v>
      </c>
      <c r="CQ742" s="1326">
        <f t="shared" si="2363"/>
        <v>0</v>
      </c>
      <c r="CR742" s="1326">
        <f t="shared" si="2363"/>
        <v>0</v>
      </c>
      <c r="CS742" s="1325">
        <f t="shared" si="2363"/>
        <v>0</v>
      </c>
      <c r="CT742" s="1328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4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368"/>
        <v/>
      </c>
      <c r="CF744" s="1326" t="str">
        <f t="shared" si="2368"/>
        <v/>
      </c>
      <c r="CG744" s="1326" t="str">
        <f t="shared" si="2368"/>
        <v/>
      </c>
      <c r="CH744" s="1326" t="str">
        <f t="shared" si="2368"/>
        <v/>
      </c>
      <c r="CI744" s="1326" t="str">
        <f t="shared" si="2368"/>
        <v/>
      </c>
      <c r="CJ744" s="1326" t="str">
        <f t="shared" si="2368"/>
        <v/>
      </c>
      <c r="CK744" s="1327" t="str">
        <f t="shared" si="2368"/>
        <v/>
      </c>
      <c r="CL744" s="1327" t="str">
        <f t="shared" si="2368"/>
        <v/>
      </c>
      <c r="CM744" s="1327" t="str">
        <f t="shared" si="2368"/>
        <v/>
      </c>
      <c r="CN744" s="1326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369"/>
        <v/>
      </c>
      <c r="CP744" s="1326" t="str">
        <f t="shared" si="2369"/>
        <v/>
      </c>
      <c r="CQ744" s="1326" t="str">
        <f t="shared" si="2369"/>
        <v/>
      </c>
      <c r="CR744" s="1326" t="str">
        <f t="shared" si="2369"/>
        <v/>
      </c>
      <c r="CS744" s="1325" t="str">
        <f t="shared" si="2369"/>
        <v/>
      </c>
      <c r="CT744" s="1328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4" t="str">
        <f t="shared" si="2368"/>
        <v/>
      </c>
      <c r="CE745" s="1325" t="str">
        <f t="shared" si="2368"/>
        <v/>
      </c>
      <c r="CF745" s="1326" t="str">
        <f t="shared" si="2368"/>
        <v/>
      </c>
      <c r="CG745" s="1326" t="str">
        <f t="shared" si="2368"/>
        <v/>
      </c>
      <c r="CH745" s="1326" t="str">
        <f t="shared" si="2368"/>
        <v/>
      </c>
      <c r="CI745" s="1326" t="str">
        <f t="shared" si="2368"/>
        <v/>
      </c>
      <c r="CJ745" s="1326" t="str">
        <f t="shared" si="2368"/>
        <v/>
      </c>
      <c r="CK745" s="1327" t="str">
        <f t="shared" si="2368"/>
        <v/>
      </c>
      <c r="CL745" s="1327" t="str">
        <f t="shared" si="2368"/>
        <v/>
      </c>
      <c r="CM745" s="1327" t="str">
        <f t="shared" si="2368"/>
        <v/>
      </c>
      <c r="CN745" s="1326" t="str">
        <f t="shared" si="2369"/>
        <v/>
      </c>
      <c r="CO745" s="1326" t="str">
        <f t="shared" si="2369"/>
        <v/>
      </c>
      <c r="CP745" s="1326" t="str">
        <f t="shared" si="2369"/>
        <v/>
      </c>
      <c r="CQ745" s="1326" t="str">
        <f t="shared" si="2369"/>
        <v/>
      </c>
      <c r="CR745" s="1326" t="str">
        <f t="shared" si="2369"/>
        <v/>
      </c>
      <c r="CS745" s="1325" t="str">
        <f t="shared" si="2369"/>
        <v/>
      </c>
      <c r="CT745" s="1328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4" t="str">
        <f t="shared" si="2368"/>
        <v/>
      </c>
      <c r="CE746" s="1325" t="str">
        <f t="shared" si="2368"/>
        <v/>
      </c>
      <c r="CF746" s="1326" t="str">
        <f t="shared" si="2368"/>
        <v/>
      </c>
      <c r="CG746" s="1326" t="str">
        <f t="shared" si="2368"/>
        <v/>
      </c>
      <c r="CH746" s="1326" t="str">
        <f t="shared" si="2368"/>
        <v/>
      </c>
      <c r="CI746" s="1326" t="str">
        <f t="shared" si="2368"/>
        <v/>
      </c>
      <c r="CJ746" s="1326" t="str">
        <f t="shared" si="2368"/>
        <v/>
      </c>
      <c r="CK746" s="1327" t="str">
        <f t="shared" si="2368"/>
        <v/>
      </c>
      <c r="CL746" s="1327" t="str">
        <f t="shared" si="2368"/>
        <v/>
      </c>
      <c r="CM746" s="1327" t="str">
        <f t="shared" si="2368"/>
        <v/>
      </c>
      <c r="CN746" s="1326" t="str">
        <f t="shared" si="2369"/>
        <v/>
      </c>
      <c r="CO746" s="1326" t="str">
        <f t="shared" si="2369"/>
        <v/>
      </c>
      <c r="CP746" s="1326" t="str">
        <f t="shared" si="2369"/>
        <v/>
      </c>
      <c r="CQ746" s="1326" t="str">
        <f t="shared" si="2369"/>
        <v/>
      </c>
      <c r="CR746" s="1326" t="str">
        <f t="shared" si="2369"/>
        <v/>
      </c>
      <c r="CS746" s="1325" t="str">
        <f t="shared" si="2369"/>
        <v/>
      </c>
      <c r="CT746" s="1328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4" t="str">
        <f t="shared" si="2368"/>
        <v/>
      </c>
      <c r="CE747" s="1325" t="str">
        <f t="shared" si="2368"/>
        <v/>
      </c>
      <c r="CF747" s="1326" t="str">
        <f t="shared" si="2368"/>
        <v/>
      </c>
      <c r="CG747" s="1326" t="str">
        <f t="shared" si="2368"/>
        <v/>
      </c>
      <c r="CH747" s="1326" t="str">
        <f t="shared" si="2368"/>
        <v/>
      </c>
      <c r="CI747" s="1326" t="str">
        <f t="shared" si="2368"/>
        <v/>
      </c>
      <c r="CJ747" s="1326" t="str">
        <f t="shared" si="2368"/>
        <v/>
      </c>
      <c r="CK747" s="1327" t="str">
        <f t="shared" si="2368"/>
        <v/>
      </c>
      <c r="CL747" s="1327" t="str">
        <f t="shared" si="2368"/>
        <v/>
      </c>
      <c r="CM747" s="1327" t="str">
        <f t="shared" si="2368"/>
        <v/>
      </c>
      <c r="CN747" s="1326" t="str">
        <f t="shared" si="2369"/>
        <v/>
      </c>
      <c r="CO747" s="1326" t="str">
        <f t="shared" si="2369"/>
        <v/>
      </c>
      <c r="CP747" s="1326" t="str">
        <f t="shared" si="2369"/>
        <v/>
      </c>
      <c r="CQ747" s="1326" t="str">
        <f t="shared" si="2369"/>
        <v/>
      </c>
      <c r="CR747" s="1326" t="str">
        <f t="shared" si="2369"/>
        <v/>
      </c>
      <c r="CS747" s="1325" t="str">
        <f t="shared" si="2369"/>
        <v/>
      </c>
      <c r="CT747" s="1328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372"/>
        <v>0</v>
      </c>
      <c r="CG748" s="1326">
        <f t="shared" si="2372"/>
        <v>0</v>
      </c>
      <c r="CH748" s="1326">
        <f t="shared" si="2372"/>
        <v>0</v>
      </c>
      <c r="CI748" s="1326">
        <f t="shared" si="2372"/>
        <v>0</v>
      </c>
      <c r="CJ748" s="1326">
        <f t="shared" si="2372"/>
        <v>0</v>
      </c>
      <c r="CK748" s="1327">
        <f t="shared" si="2372"/>
        <v>0</v>
      </c>
      <c r="CL748" s="1327">
        <f t="shared" si="2372"/>
        <v>0</v>
      </c>
      <c r="CM748" s="1327">
        <f t="shared" si="2372"/>
        <v>0</v>
      </c>
      <c r="CN748" s="1326">
        <f t="shared" si="2372"/>
        <v>0</v>
      </c>
      <c r="CO748" s="1326">
        <f t="shared" si="2372"/>
        <v>0</v>
      </c>
      <c r="CP748" s="1326">
        <f t="shared" si="2372"/>
        <v>0</v>
      </c>
      <c r="CQ748" s="1326">
        <f t="shared" si="2372"/>
        <v>0</v>
      </c>
      <c r="CR748" s="1326">
        <f t="shared" si="2372"/>
        <v>0</v>
      </c>
      <c r="CS748" s="1325">
        <f t="shared" si="2372"/>
        <v>0</v>
      </c>
      <c r="CT748" s="1328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4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373"/>
        <v/>
      </c>
      <c r="CF750" s="1326" t="str">
        <f t="shared" si="2373"/>
        <v/>
      </c>
      <c r="CG750" s="1326" t="str">
        <f t="shared" si="2373"/>
        <v/>
      </c>
      <c r="CH750" s="1326" t="str">
        <f t="shared" si="2373"/>
        <v/>
      </c>
      <c r="CI750" s="1326" t="str">
        <f t="shared" si="2373"/>
        <v/>
      </c>
      <c r="CJ750" s="1326" t="str">
        <f t="shared" si="2373"/>
        <v/>
      </c>
      <c r="CK750" s="1327" t="str">
        <f t="shared" si="2373"/>
        <v/>
      </c>
      <c r="CL750" s="1327" t="str">
        <f t="shared" si="2373"/>
        <v/>
      </c>
      <c r="CM750" s="1327" t="str">
        <f t="shared" si="2373"/>
        <v/>
      </c>
      <c r="CN750" s="1326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374"/>
        <v/>
      </c>
      <c r="CP750" s="1326" t="str">
        <f t="shared" si="2374"/>
        <v/>
      </c>
      <c r="CQ750" s="1326" t="str">
        <f t="shared" si="2374"/>
        <v/>
      </c>
      <c r="CR750" s="1326" t="str">
        <f t="shared" si="2374"/>
        <v/>
      </c>
      <c r="CS750" s="1325" t="str">
        <f t="shared" si="2374"/>
        <v/>
      </c>
      <c r="CT750" s="1328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4" t="str">
        <f t="shared" si="2373"/>
        <v/>
      </c>
      <c r="CE751" s="1325" t="str">
        <f t="shared" si="2373"/>
        <v/>
      </c>
      <c r="CF751" s="1326" t="str">
        <f t="shared" si="2373"/>
        <v/>
      </c>
      <c r="CG751" s="1326" t="str">
        <f t="shared" si="2373"/>
        <v/>
      </c>
      <c r="CH751" s="1326" t="str">
        <f t="shared" si="2373"/>
        <v/>
      </c>
      <c r="CI751" s="1326" t="str">
        <f t="shared" si="2373"/>
        <v/>
      </c>
      <c r="CJ751" s="1326" t="str">
        <f t="shared" si="2373"/>
        <v/>
      </c>
      <c r="CK751" s="1327" t="str">
        <f t="shared" si="2373"/>
        <v/>
      </c>
      <c r="CL751" s="1327" t="str">
        <f t="shared" si="2373"/>
        <v/>
      </c>
      <c r="CM751" s="1327" t="str">
        <f t="shared" si="2373"/>
        <v/>
      </c>
      <c r="CN751" s="1326" t="str">
        <f t="shared" si="2374"/>
        <v/>
      </c>
      <c r="CO751" s="1326" t="str">
        <f t="shared" si="2374"/>
        <v/>
      </c>
      <c r="CP751" s="1326" t="str">
        <f t="shared" si="2374"/>
        <v/>
      </c>
      <c r="CQ751" s="1326" t="str">
        <f t="shared" si="2374"/>
        <v/>
      </c>
      <c r="CR751" s="1326" t="str">
        <f t="shared" si="2374"/>
        <v/>
      </c>
      <c r="CS751" s="1325" t="str">
        <f t="shared" si="2374"/>
        <v/>
      </c>
      <c r="CT751" s="1328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4" t="str">
        <f t="shared" si="2373"/>
        <v/>
      </c>
      <c r="CE752" s="1325" t="str">
        <f t="shared" si="2373"/>
        <v/>
      </c>
      <c r="CF752" s="1326" t="str">
        <f t="shared" si="2373"/>
        <v/>
      </c>
      <c r="CG752" s="1326" t="str">
        <f t="shared" si="2373"/>
        <v/>
      </c>
      <c r="CH752" s="1326" t="str">
        <f t="shared" si="2373"/>
        <v/>
      </c>
      <c r="CI752" s="1326" t="str">
        <f t="shared" si="2373"/>
        <v/>
      </c>
      <c r="CJ752" s="1326" t="str">
        <f t="shared" si="2373"/>
        <v/>
      </c>
      <c r="CK752" s="1327" t="str">
        <f t="shared" si="2373"/>
        <v/>
      </c>
      <c r="CL752" s="1327" t="str">
        <f t="shared" si="2373"/>
        <v/>
      </c>
      <c r="CM752" s="1327" t="str">
        <f t="shared" si="2373"/>
        <v/>
      </c>
      <c r="CN752" s="1326" t="str">
        <f t="shared" si="2374"/>
        <v/>
      </c>
      <c r="CO752" s="1326" t="str">
        <f t="shared" si="2374"/>
        <v/>
      </c>
      <c r="CP752" s="1326" t="str">
        <f t="shared" si="2374"/>
        <v/>
      </c>
      <c r="CQ752" s="1326" t="str">
        <f t="shared" si="2374"/>
        <v/>
      </c>
      <c r="CR752" s="1326" t="str">
        <f t="shared" si="2374"/>
        <v/>
      </c>
      <c r="CS752" s="1325" t="str">
        <f t="shared" si="2374"/>
        <v/>
      </c>
      <c r="CT752" s="1328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4" t="str">
        <f t="shared" si="2373"/>
        <v/>
      </c>
      <c r="CE753" s="1325" t="str">
        <f t="shared" si="2373"/>
        <v/>
      </c>
      <c r="CF753" s="1326" t="str">
        <f t="shared" si="2373"/>
        <v/>
      </c>
      <c r="CG753" s="1326" t="str">
        <f t="shared" si="2373"/>
        <v/>
      </c>
      <c r="CH753" s="1326" t="str">
        <f t="shared" si="2373"/>
        <v/>
      </c>
      <c r="CI753" s="1326" t="str">
        <f t="shared" si="2373"/>
        <v/>
      </c>
      <c r="CJ753" s="1326" t="str">
        <f t="shared" si="2373"/>
        <v/>
      </c>
      <c r="CK753" s="1327" t="str">
        <f t="shared" si="2373"/>
        <v/>
      </c>
      <c r="CL753" s="1327" t="str">
        <f t="shared" si="2373"/>
        <v/>
      </c>
      <c r="CM753" s="1327" t="str">
        <f t="shared" si="2373"/>
        <v/>
      </c>
      <c r="CN753" s="1326" t="str">
        <f t="shared" si="2374"/>
        <v/>
      </c>
      <c r="CO753" s="1326" t="str">
        <f t="shared" si="2374"/>
        <v/>
      </c>
      <c r="CP753" s="1326" t="str">
        <f t="shared" si="2374"/>
        <v/>
      </c>
      <c r="CQ753" s="1326" t="str">
        <f t="shared" si="2374"/>
        <v/>
      </c>
      <c r="CR753" s="1326" t="str">
        <f t="shared" si="2374"/>
        <v/>
      </c>
      <c r="CS753" s="1325" t="str">
        <f t="shared" si="2374"/>
        <v/>
      </c>
      <c r="CT753" s="1328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377"/>
        <v>0</v>
      </c>
      <c r="CG754" s="1326">
        <f t="shared" si="2377"/>
        <v>0</v>
      </c>
      <c r="CH754" s="1326">
        <f t="shared" si="2377"/>
        <v>0</v>
      </c>
      <c r="CI754" s="1326">
        <f t="shared" si="2377"/>
        <v>0</v>
      </c>
      <c r="CJ754" s="1326">
        <f t="shared" si="2377"/>
        <v>0</v>
      </c>
      <c r="CK754" s="1327">
        <f t="shared" si="2377"/>
        <v>0</v>
      </c>
      <c r="CL754" s="1327">
        <f t="shared" si="2377"/>
        <v>0</v>
      </c>
      <c r="CM754" s="1327">
        <f t="shared" si="2377"/>
        <v>0</v>
      </c>
      <c r="CN754" s="1326">
        <f t="shared" si="2377"/>
        <v>0</v>
      </c>
      <c r="CO754" s="1326">
        <f t="shared" si="2377"/>
        <v>0</v>
      </c>
      <c r="CP754" s="1326">
        <f t="shared" si="2377"/>
        <v>0</v>
      </c>
      <c r="CQ754" s="1326">
        <f t="shared" si="2377"/>
        <v>0</v>
      </c>
      <c r="CR754" s="1326">
        <f t="shared" si="2377"/>
        <v>0</v>
      </c>
      <c r="CS754" s="1325">
        <f t="shared" si="2377"/>
        <v>0</v>
      </c>
      <c r="CT754" s="1328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4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378"/>
        <v/>
      </c>
      <c r="CF756" s="1326" t="str">
        <f t="shared" si="2378"/>
        <v/>
      </c>
      <c r="CG756" s="1326" t="str">
        <f t="shared" si="2378"/>
        <v/>
      </c>
      <c r="CH756" s="1326" t="str">
        <f t="shared" si="2378"/>
        <v/>
      </c>
      <c r="CI756" s="1326" t="str">
        <f t="shared" si="2378"/>
        <v/>
      </c>
      <c r="CJ756" s="1326" t="str">
        <f t="shared" si="2378"/>
        <v/>
      </c>
      <c r="CK756" s="1327" t="str">
        <f t="shared" si="2378"/>
        <v/>
      </c>
      <c r="CL756" s="1327" t="str">
        <f t="shared" si="2378"/>
        <v/>
      </c>
      <c r="CM756" s="1327" t="str">
        <f t="shared" si="2378"/>
        <v/>
      </c>
      <c r="CN756" s="1326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379"/>
        <v/>
      </c>
      <c r="CP756" s="1326" t="str">
        <f t="shared" si="2379"/>
        <v/>
      </c>
      <c r="CQ756" s="1326" t="str">
        <f t="shared" si="2379"/>
        <v/>
      </c>
      <c r="CR756" s="1326" t="str">
        <f t="shared" si="2379"/>
        <v/>
      </c>
      <c r="CS756" s="1325" t="str">
        <f t="shared" si="2379"/>
        <v/>
      </c>
      <c r="CT756" s="1328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4" t="str">
        <f t="shared" si="2378"/>
        <v/>
      </c>
      <c r="CE757" s="1325" t="str">
        <f t="shared" si="2378"/>
        <v/>
      </c>
      <c r="CF757" s="1326" t="str">
        <f t="shared" si="2378"/>
        <v/>
      </c>
      <c r="CG757" s="1326" t="str">
        <f t="shared" si="2378"/>
        <v/>
      </c>
      <c r="CH757" s="1326" t="str">
        <f t="shared" si="2378"/>
        <v/>
      </c>
      <c r="CI757" s="1326" t="str">
        <f t="shared" si="2378"/>
        <v/>
      </c>
      <c r="CJ757" s="1326" t="str">
        <f t="shared" si="2378"/>
        <v/>
      </c>
      <c r="CK757" s="1327" t="str">
        <f t="shared" si="2378"/>
        <v/>
      </c>
      <c r="CL757" s="1327" t="str">
        <f t="shared" si="2378"/>
        <v/>
      </c>
      <c r="CM757" s="1327" t="str">
        <f t="shared" si="2378"/>
        <v/>
      </c>
      <c r="CN757" s="1326" t="str">
        <f t="shared" si="2379"/>
        <v/>
      </c>
      <c r="CO757" s="1326" t="str">
        <f t="shared" si="2379"/>
        <v/>
      </c>
      <c r="CP757" s="1326" t="str">
        <f t="shared" si="2379"/>
        <v/>
      </c>
      <c r="CQ757" s="1326" t="str">
        <f t="shared" si="2379"/>
        <v/>
      </c>
      <c r="CR757" s="1326" t="str">
        <f t="shared" si="2379"/>
        <v/>
      </c>
      <c r="CS757" s="1325" t="str">
        <f t="shared" si="2379"/>
        <v/>
      </c>
      <c r="CT757" s="1328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4" t="str">
        <f t="shared" si="2378"/>
        <v/>
      </c>
      <c r="CE758" s="1325" t="str">
        <f t="shared" si="2378"/>
        <v/>
      </c>
      <c r="CF758" s="1326" t="str">
        <f t="shared" si="2378"/>
        <v/>
      </c>
      <c r="CG758" s="1326" t="str">
        <f t="shared" si="2378"/>
        <v/>
      </c>
      <c r="CH758" s="1326" t="str">
        <f t="shared" si="2378"/>
        <v/>
      </c>
      <c r="CI758" s="1326" t="str">
        <f t="shared" si="2378"/>
        <v/>
      </c>
      <c r="CJ758" s="1326" t="str">
        <f t="shared" si="2378"/>
        <v/>
      </c>
      <c r="CK758" s="1327" t="str">
        <f t="shared" si="2378"/>
        <v/>
      </c>
      <c r="CL758" s="1327" t="str">
        <f t="shared" si="2378"/>
        <v/>
      </c>
      <c r="CM758" s="1327" t="str">
        <f t="shared" si="2378"/>
        <v/>
      </c>
      <c r="CN758" s="1326" t="str">
        <f t="shared" si="2379"/>
        <v/>
      </c>
      <c r="CO758" s="1326" t="str">
        <f t="shared" si="2379"/>
        <v/>
      </c>
      <c r="CP758" s="1326" t="str">
        <f t="shared" si="2379"/>
        <v/>
      </c>
      <c r="CQ758" s="1326" t="str">
        <f t="shared" si="2379"/>
        <v/>
      </c>
      <c r="CR758" s="1326" t="str">
        <f t="shared" si="2379"/>
        <v/>
      </c>
      <c r="CS758" s="1325" t="str">
        <f t="shared" si="2379"/>
        <v/>
      </c>
      <c r="CT758" s="1328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382"/>
        <v>0</v>
      </c>
      <c r="CG759" s="1326">
        <f t="shared" si="2382"/>
        <v>0</v>
      </c>
      <c r="CH759" s="1326">
        <f t="shared" si="2382"/>
        <v>0</v>
      </c>
      <c r="CI759" s="1326">
        <f t="shared" si="2382"/>
        <v>0</v>
      </c>
      <c r="CJ759" s="1326">
        <f t="shared" si="2382"/>
        <v>0</v>
      </c>
      <c r="CK759" s="1327">
        <f t="shared" si="2382"/>
        <v>0</v>
      </c>
      <c r="CL759" s="1327">
        <f t="shared" si="2382"/>
        <v>0</v>
      </c>
      <c r="CM759" s="1327">
        <f t="shared" si="2382"/>
        <v>0</v>
      </c>
      <c r="CN759" s="1326">
        <f t="shared" si="2382"/>
        <v>0</v>
      </c>
      <c r="CO759" s="1326">
        <f t="shared" si="2382"/>
        <v>360</v>
      </c>
      <c r="CP759" s="1326">
        <f t="shared" si="2382"/>
        <v>960</v>
      </c>
      <c r="CQ759" s="1326">
        <f t="shared" si="2382"/>
        <v>1440</v>
      </c>
      <c r="CR759" s="1326">
        <f t="shared" si="2382"/>
        <v>3600</v>
      </c>
      <c r="CS759" s="1325">
        <f t="shared" si="2382"/>
        <v>3600</v>
      </c>
      <c r="CT759" s="1328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4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387"/>
        <v/>
      </c>
      <c r="CF761" s="1326" t="str">
        <f t="shared" si="2387"/>
        <v/>
      </c>
      <c r="CG761" s="1326" t="str">
        <f t="shared" si="2387"/>
        <v/>
      </c>
      <c r="CH761" s="1326" t="str">
        <f t="shared" si="2387"/>
        <v/>
      </c>
      <c r="CI761" s="1326" t="str">
        <f t="shared" si="2387"/>
        <v/>
      </c>
      <c r="CJ761" s="1326" t="str">
        <f t="shared" si="2387"/>
        <v/>
      </c>
      <c r="CK761" s="1327" t="str">
        <f t="shared" si="2387"/>
        <v/>
      </c>
      <c r="CL761" s="1327" t="str">
        <f t="shared" si="2387"/>
        <v/>
      </c>
      <c r="CM761" s="1327" t="str">
        <f t="shared" si="2387"/>
        <v/>
      </c>
      <c r="CN761" s="1326" t="str">
        <f t="shared" si="2387"/>
        <v/>
      </c>
      <c r="CO761" s="1326" t="str">
        <f t="shared" si="2387"/>
        <v/>
      </c>
      <c r="CP761" s="1326" t="str">
        <f t="shared" si="2387"/>
        <v/>
      </c>
      <c r="CQ761" s="1326" t="str">
        <f t="shared" si="2387"/>
        <v/>
      </c>
      <c r="CR761" s="1326" t="str">
        <f t="shared" si="2387"/>
        <v/>
      </c>
      <c r="CS761" s="1325" t="str">
        <f t="shared" si="2387"/>
        <v/>
      </c>
      <c r="CT761" s="1328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388"/>
        <v/>
      </c>
      <c r="CF762" s="1326" t="str">
        <f t="shared" si="2388"/>
        <v/>
      </c>
      <c r="CG762" s="1326" t="str">
        <f t="shared" si="2388"/>
        <v/>
      </c>
      <c r="CH762" s="1326" t="str">
        <f t="shared" si="2388"/>
        <v/>
      </c>
      <c r="CI762" s="1326" t="str">
        <f t="shared" si="2388"/>
        <v/>
      </c>
      <c r="CJ762" s="1326" t="str">
        <f t="shared" si="2388"/>
        <v/>
      </c>
      <c r="CK762" s="1327" t="str">
        <f t="shared" si="2388"/>
        <v/>
      </c>
      <c r="CL762" s="1327" t="str">
        <f t="shared" si="2388"/>
        <v/>
      </c>
      <c r="CM762" s="1327" t="str">
        <f t="shared" si="2388"/>
        <v/>
      </c>
      <c r="CN762" s="1326" t="str">
        <f t="shared" si="2388"/>
        <v/>
      </c>
      <c r="CO762" s="1326" t="str">
        <f t="shared" si="2388"/>
        <v/>
      </c>
      <c r="CP762" s="1326" t="str">
        <f t="shared" si="2388"/>
        <v/>
      </c>
      <c r="CQ762" s="1326" t="str">
        <f t="shared" si="2388"/>
        <v/>
      </c>
      <c r="CR762" s="1326" t="str">
        <f t="shared" si="2388"/>
        <v/>
      </c>
      <c r="CS762" s="1325" t="str">
        <f t="shared" si="2388"/>
        <v/>
      </c>
      <c r="CT762" s="1328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388"/>
        <v/>
      </c>
      <c r="CF763" s="1326" t="str">
        <f t="shared" si="2388"/>
        <v/>
      </c>
      <c r="CG763" s="1326" t="str">
        <f t="shared" si="2388"/>
        <v/>
      </c>
      <c r="CH763" s="1326" t="str">
        <f t="shared" si="2388"/>
        <v/>
      </c>
      <c r="CI763" s="1326" t="str">
        <f t="shared" si="2388"/>
        <v/>
      </c>
      <c r="CJ763" s="1326" t="str">
        <f t="shared" si="2388"/>
        <v/>
      </c>
      <c r="CK763" s="1327" t="str">
        <f t="shared" si="2388"/>
        <v/>
      </c>
      <c r="CL763" s="1327" t="str">
        <f t="shared" si="2388"/>
        <v/>
      </c>
      <c r="CM763" s="1327" t="str">
        <f t="shared" si="2388"/>
        <v/>
      </c>
      <c r="CN763" s="1326" t="str">
        <f t="shared" si="2388"/>
        <v/>
      </c>
      <c r="CO763" s="1326" t="str">
        <f t="shared" si="2388"/>
        <v/>
      </c>
      <c r="CP763" s="1326" t="str">
        <f t="shared" si="2388"/>
        <v/>
      </c>
      <c r="CQ763" s="1326" t="str">
        <f t="shared" si="2388"/>
        <v/>
      </c>
      <c r="CR763" s="1326" t="str">
        <f t="shared" si="2388"/>
        <v/>
      </c>
      <c r="CS763" s="1325" t="str">
        <f t="shared" si="2388"/>
        <v/>
      </c>
      <c r="CT763" s="1328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388"/>
        <v/>
      </c>
      <c r="CF764" s="1326" t="str">
        <f t="shared" si="2388"/>
        <v/>
      </c>
      <c r="CG764" s="1326" t="str">
        <f t="shared" si="2388"/>
        <v/>
      </c>
      <c r="CH764" s="1326" t="str">
        <f t="shared" si="2388"/>
        <v/>
      </c>
      <c r="CI764" s="1326" t="str">
        <f t="shared" si="2388"/>
        <v/>
      </c>
      <c r="CJ764" s="1326" t="str">
        <f t="shared" si="2388"/>
        <v/>
      </c>
      <c r="CK764" s="1327" t="str">
        <f t="shared" si="2388"/>
        <v/>
      </c>
      <c r="CL764" s="1327" t="str">
        <f t="shared" si="2388"/>
        <v/>
      </c>
      <c r="CM764" s="1327" t="str">
        <f t="shared" si="2388"/>
        <v/>
      </c>
      <c r="CN764" s="1326" t="str">
        <f t="shared" si="2388"/>
        <v/>
      </c>
      <c r="CO764" s="1326" t="str">
        <f t="shared" si="2388"/>
        <v/>
      </c>
      <c r="CP764" s="1326" t="str">
        <f t="shared" si="2388"/>
        <v/>
      </c>
      <c r="CQ764" s="1326" t="str">
        <f t="shared" si="2388"/>
        <v/>
      </c>
      <c r="CR764" s="1326" t="str">
        <f t="shared" si="2388"/>
        <v/>
      </c>
      <c r="CS764" s="1325" t="str">
        <f t="shared" si="2388"/>
        <v/>
      </c>
      <c r="CT764" s="1328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4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395"/>
        <v/>
      </c>
      <c r="CF766" s="1326" t="str">
        <f t="shared" si="2395"/>
        <v/>
      </c>
      <c r="CG766" s="1326" t="str">
        <f t="shared" si="2395"/>
        <v/>
      </c>
      <c r="CH766" s="1326" t="str">
        <f t="shared" si="2395"/>
        <v/>
      </c>
      <c r="CI766" s="1326" t="str">
        <f t="shared" si="2395"/>
        <v/>
      </c>
      <c r="CJ766" s="1326" t="str">
        <f t="shared" si="2395"/>
        <v/>
      </c>
      <c r="CK766" s="1327" t="str">
        <f t="shared" si="2395"/>
        <v/>
      </c>
      <c r="CL766" s="1327" t="str">
        <f t="shared" si="2395"/>
        <v/>
      </c>
      <c r="CM766" s="1327" t="str">
        <f t="shared" si="2395"/>
        <v/>
      </c>
      <c r="CN766" s="1326" t="str">
        <f t="shared" si="2395"/>
        <v/>
      </c>
      <c r="CO766" s="1326" t="str">
        <f t="shared" si="2395"/>
        <v/>
      </c>
      <c r="CP766" s="1326" t="str">
        <f t="shared" si="2395"/>
        <v/>
      </c>
      <c r="CQ766" s="1326" t="str">
        <f t="shared" si="2395"/>
        <v/>
      </c>
      <c r="CR766" s="1326" t="str">
        <f t="shared" si="2395"/>
        <v/>
      </c>
      <c r="CS766" s="1325" t="str">
        <f t="shared" si="2395"/>
        <v/>
      </c>
      <c r="CT766" s="1328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396"/>
        <v/>
      </c>
      <c r="CF767" s="1326" t="str">
        <f t="shared" si="2396"/>
        <v/>
      </c>
      <c r="CG767" s="1326" t="str">
        <f t="shared" si="2396"/>
        <v/>
      </c>
      <c r="CH767" s="1326" t="str">
        <f t="shared" si="2396"/>
        <v/>
      </c>
      <c r="CI767" s="1326" t="str">
        <f t="shared" si="2396"/>
        <v/>
      </c>
      <c r="CJ767" s="1326" t="str">
        <f t="shared" si="2396"/>
        <v/>
      </c>
      <c r="CK767" s="1327" t="str">
        <f t="shared" si="2396"/>
        <v/>
      </c>
      <c r="CL767" s="1327" t="str">
        <f t="shared" si="2396"/>
        <v/>
      </c>
      <c r="CM767" s="1327" t="str">
        <f t="shared" si="2396"/>
        <v/>
      </c>
      <c r="CN767" s="1326" t="str">
        <f t="shared" si="2396"/>
        <v/>
      </c>
      <c r="CO767" s="1326" t="str">
        <f t="shared" si="2396"/>
        <v/>
      </c>
      <c r="CP767" s="1326" t="str">
        <f t="shared" si="2396"/>
        <v/>
      </c>
      <c r="CQ767" s="1326" t="str">
        <f t="shared" si="2396"/>
        <v/>
      </c>
      <c r="CR767" s="1326" t="str">
        <f t="shared" si="2396"/>
        <v/>
      </c>
      <c r="CS767" s="1325" t="str">
        <f t="shared" si="2396"/>
        <v/>
      </c>
      <c r="CT767" s="1328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396"/>
        <v/>
      </c>
      <c r="CF768" s="1326" t="str">
        <f t="shared" si="2396"/>
        <v/>
      </c>
      <c r="CG768" s="1326" t="str">
        <f t="shared" si="2396"/>
        <v/>
      </c>
      <c r="CH768" s="1326" t="str">
        <f t="shared" si="2396"/>
        <v/>
      </c>
      <c r="CI768" s="1326" t="str">
        <f t="shared" si="2396"/>
        <v/>
      </c>
      <c r="CJ768" s="1326" t="str">
        <f t="shared" si="2396"/>
        <v/>
      </c>
      <c r="CK768" s="1327" t="str">
        <f t="shared" si="2396"/>
        <v/>
      </c>
      <c r="CL768" s="1327" t="str">
        <f t="shared" si="2396"/>
        <v/>
      </c>
      <c r="CM768" s="1327" t="str">
        <f t="shared" si="2396"/>
        <v/>
      </c>
      <c r="CN768" s="1326" t="str">
        <f t="shared" si="2396"/>
        <v/>
      </c>
      <c r="CO768" s="1326" t="str">
        <f t="shared" si="2396"/>
        <v/>
      </c>
      <c r="CP768" s="1326" t="str">
        <f t="shared" si="2396"/>
        <v/>
      </c>
      <c r="CQ768" s="1326" t="str">
        <f t="shared" si="2396"/>
        <v/>
      </c>
      <c r="CR768" s="1326" t="str">
        <f t="shared" si="2396"/>
        <v/>
      </c>
      <c r="CS768" s="1325" t="str">
        <f t="shared" si="2396"/>
        <v/>
      </c>
      <c r="CT768" s="1328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396"/>
        <v/>
      </c>
      <c r="CF769" s="1326" t="str">
        <f t="shared" si="2396"/>
        <v/>
      </c>
      <c r="CG769" s="1326" t="str">
        <f t="shared" si="2396"/>
        <v/>
      </c>
      <c r="CH769" s="1326" t="str">
        <f t="shared" si="2396"/>
        <v/>
      </c>
      <c r="CI769" s="1326" t="str">
        <f t="shared" si="2396"/>
        <v/>
      </c>
      <c r="CJ769" s="1326" t="str">
        <f t="shared" si="2396"/>
        <v/>
      </c>
      <c r="CK769" s="1327" t="str">
        <f t="shared" si="2396"/>
        <v/>
      </c>
      <c r="CL769" s="1327" t="str">
        <f t="shared" si="2396"/>
        <v/>
      </c>
      <c r="CM769" s="1327" t="str">
        <f t="shared" si="2396"/>
        <v/>
      </c>
      <c r="CN769" s="1326" t="str">
        <f t="shared" si="2396"/>
        <v/>
      </c>
      <c r="CO769" s="1326" t="str">
        <f t="shared" si="2396"/>
        <v/>
      </c>
      <c r="CP769" s="1326" t="str">
        <f t="shared" si="2396"/>
        <v/>
      </c>
      <c r="CQ769" s="1326" t="str">
        <f t="shared" si="2396"/>
        <v/>
      </c>
      <c r="CR769" s="1326" t="str">
        <f t="shared" si="2396"/>
        <v/>
      </c>
      <c r="CS769" s="1325" t="str">
        <f t="shared" si="2396"/>
        <v/>
      </c>
      <c r="CT769" s="1328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4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403"/>
        <v/>
      </c>
      <c r="CF771" s="1326" t="str">
        <f t="shared" si="2403"/>
        <v/>
      </c>
      <c r="CG771" s="1326" t="str">
        <f t="shared" si="2403"/>
        <v/>
      </c>
      <c r="CH771" s="1326" t="str">
        <f t="shared" si="2403"/>
        <v/>
      </c>
      <c r="CI771" s="1326" t="str">
        <f t="shared" si="2403"/>
        <v/>
      </c>
      <c r="CJ771" s="1326" t="str">
        <f t="shared" si="2403"/>
        <v/>
      </c>
      <c r="CK771" s="1327" t="str">
        <f t="shared" si="2403"/>
        <v/>
      </c>
      <c r="CL771" s="1327">
        <f t="shared" si="2403"/>
        <v>20</v>
      </c>
      <c r="CM771" s="1327">
        <f t="shared" si="2403"/>
        <v>180</v>
      </c>
      <c r="CN771" s="1326" t="str">
        <f t="shared" si="2403"/>
        <v/>
      </c>
      <c r="CO771" s="1326" t="str">
        <f t="shared" si="2403"/>
        <v/>
      </c>
      <c r="CP771" s="1326" t="str">
        <f t="shared" si="2403"/>
        <v/>
      </c>
      <c r="CQ771" s="1326" t="str">
        <f t="shared" si="2403"/>
        <v/>
      </c>
      <c r="CR771" s="1326" t="str">
        <f t="shared" si="2403"/>
        <v/>
      </c>
      <c r="CS771" s="1325" t="str">
        <f t="shared" si="2403"/>
        <v/>
      </c>
      <c r="CT771" s="1328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404"/>
        <v/>
      </c>
      <c r="CF772" s="1326" t="str">
        <f t="shared" si="2404"/>
        <v/>
      </c>
      <c r="CG772" s="1326" t="str">
        <f t="shared" si="2404"/>
        <v/>
      </c>
      <c r="CH772" s="1326">
        <f t="shared" si="2404"/>
        <v>6</v>
      </c>
      <c r="CI772" s="1326">
        <f t="shared" si="2404"/>
        <v>24</v>
      </c>
      <c r="CJ772" s="1326">
        <f t="shared" si="2404"/>
        <v>24</v>
      </c>
      <c r="CK772" s="1327">
        <f t="shared" si="2404"/>
        <v>24</v>
      </c>
      <c r="CL772" s="1327">
        <f t="shared" si="2404"/>
        <v>36</v>
      </c>
      <c r="CM772" s="1327">
        <f t="shared" si="2404"/>
        <v>37</v>
      </c>
      <c r="CN772" s="1326">
        <f t="shared" si="2404"/>
        <v>48</v>
      </c>
      <c r="CO772" s="1326">
        <f t="shared" si="2404"/>
        <v>48</v>
      </c>
      <c r="CP772" s="1326">
        <f t="shared" si="2404"/>
        <v>70</v>
      </c>
      <c r="CQ772" s="1326" t="str">
        <f t="shared" si="2404"/>
        <v/>
      </c>
      <c r="CR772" s="1326" t="str">
        <f t="shared" si="2404"/>
        <v/>
      </c>
      <c r="CS772" s="1325" t="str">
        <f t="shared" si="2404"/>
        <v/>
      </c>
      <c r="CT772" s="1328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404"/>
        <v/>
      </c>
      <c r="CF773" s="1326" t="str">
        <f t="shared" si="2404"/>
        <v/>
      </c>
      <c r="CG773" s="1326" t="str">
        <f t="shared" si="2404"/>
        <v/>
      </c>
      <c r="CH773" s="1326">
        <f t="shared" si="2404"/>
        <v>26</v>
      </c>
      <c r="CI773" s="1326">
        <f t="shared" si="2404"/>
        <v>72</v>
      </c>
      <c r="CJ773" s="1326">
        <f t="shared" si="2404"/>
        <v>72</v>
      </c>
      <c r="CK773" s="1327">
        <f t="shared" si="2404"/>
        <v>84</v>
      </c>
      <c r="CL773" s="1327">
        <f t="shared" si="2404"/>
        <v>85</v>
      </c>
      <c r="CM773" s="1327">
        <f t="shared" si="2404"/>
        <v>96</v>
      </c>
      <c r="CN773" s="1326">
        <f t="shared" si="2404"/>
        <v>108</v>
      </c>
      <c r="CO773" s="1326">
        <f t="shared" si="2404"/>
        <v>240</v>
      </c>
      <c r="CP773" s="1326">
        <f t="shared" si="2404"/>
        <v>384</v>
      </c>
      <c r="CQ773" s="1326" t="str">
        <f t="shared" si="2404"/>
        <v/>
      </c>
      <c r="CR773" s="1326" t="str">
        <f t="shared" si="2404"/>
        <v/>
      </c>
      <c r="CS773" s="1325" t="str">
        <f t="shared" si="2404"/>
        <v/>
      </c>
      <c r="CT773" s="1328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404"/>
        <v/>
      </c>
      <c r="CF774" s="1326" t="str">
        <f t="shared" si="2404"/>
        <v/>
      </c>
      <c r="CG774" s="1326" t="str">
        <f t="shared" si="2404"/>
        <v/>
      </c>
      <c r="CH774" s="1326" t="str">
        <f t="shared" si="2404"/>
        <v/>
      </c>
      <c r="CI774" s="1326" t="str">
        <f t="shared" si="2404"/>
        <v/>
      </c>
      <c r="CJ774" s="1326" t="str">
        <f t="shared" si="2404"/>
        <v/>
      </c>
      <c r="CK774" s="1327" t="str">
        <f t="shared" si="2404"/>
        <v/>
      </c>
      <c r="CL774" s="1327" t="str">
        <f t="shared" si="2404"/>
        <v/>
      </c>
      <c r="CM774" s="1327" t="str">
        <f t="shared" si="2404"/>
        <v/>
      </c>
      <c r="CN774" s="1326" t="str">
        <f t="shared" si="2404"/>
        <v/>
      </c>
      <c r="CO774" s="1326" t="str">
        <f t="shared" si="2404"/>
        <v/>
      </c>
      <c r="CP774" s="1326" t="str">
        <f t="shared" si="2404"/>
        <v/>
      </c>
      <c r="CQ774" s="1326" t="str">
        <f t="shared" si="2404"/>
        <v/>
      </c>
      <c r="CR774" s="1326" t="str">
        <f t="shared" si="2404"/>
        <v/>
      </c>
      <c r="CS774" s="1325" t="str">
        <f t="shared" si="2404"/>
        <v/>
      </c>
      <c r="CT774" s="1328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404"/>
        <v/>
      </c>
      <c r="CF775" s="1326" t="str">
        <f t="shared" si="2404"/>
        <v/>
      </c>
      <c r="CG775" s="1326" t="str">
        <f t="shared" si="2404"/>
        <v/>
      </c>
      <c r="CH775" s="1326">
        <f t="shared" si="2404"/>
        <v>60</v>
      </c>
      <c r="CI775" s="1326">
        <f t="shared" si="2404"/>
        <v>72</v>
      </c>
      <c r="CJ775" s="1326">
        <f t="shared" si="2404"/>
        <v>96</v>
      </c>
      <c r="CK775" s="1327">
        <f t="shared" si="2404"/>
        <v>144</v>
      </c>
      <c r="CL775" s="1327">
        <f t="shared" si="2404"/>
        <v>156</v>
      </c>
      <c r="CM775" s="1327">
        <f t="shared" si="2404"/>
        <v>208</v>
      </c>
      <c r="CN775" s="1326">
        <f t="shared" si="2404"/>
        <v>216</v>
      </c>
      <c r="CO775" s="1326">
        <f t="shared" si="2404"/>
        <v>288</v>
      </c>
      <c r="CP775" s="1326">
        <f t="shared" si="2404"/>
        <v>312</v>
      </c>
      <c r="CQ775" s="1326" t="str">
        <f t="shared" si="2404"/>
        <v/>
      </c>
      <c r="CR775" s="1326" t="str">
        <f t="shared" si="2404"/>
        <v/>
      </c>
      <c r="CS775" s="1325" t="str">
        <f t="shared" si="2404"/>
        <v/>
      </c>
      <c r="CT775" s="1328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4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411"/>
        <v/>
      </c>
      <c r="CF777" s="1326" t="str">
        <f t="shared" si="2411"/>
        <v/>
      </c>
      <c r="CG777" s="1326" t="str">
        <f t="shared" si="2411"/>
        <v/>
      </c>
      <c r="CH777" s="1326" t="str">
        <f t="shared" si="2411"/>
        <v/>
      </c>
      <c r="CI777" s="1326" t="str">
        <f t="shared" si="2411"/>
        <v/>
      </c>
      <c r="CJ777" s="1326" t="str">
        <f t="shared" si="2411"/>
        <v/>
      </c>
      <c r="CK777" s="1327" t="str">
        <f t="shared" si="2411"/>
        <v/>
      </c>
      <c r="CL777" s="1327" t="str">
        <f t="shared" si="2411"/>
        <v/>
      </c>
      <c r="CM777" s="1327" t="str">
        <f t="shared" si="2411"/>
        <v/>
      </c>
      <c r="CN777" s="1326" t="str">
        <f t="shared" si="2411"/>
        <v/>
      </c>
      <c r="CO777" s="1326" t="str">
        <f t="shared" si="2411"/>
        <v/>
      </c>
      <c r="CP777" s="1326" t="str">
        <f t="shared" si="2411"/>
        <v/>
      </c>
      <c r="CQ777" s="1326" t="str">
        <f t="shared" si="2411"/>
        <v/>
      </c>
      <c r="CR777" s="1326" t="str">
        <f t="shared" si="2411"/>
        <v/>
      </c>
      <c r="CS777" s="1325" t="str">
        <f t="shared" si="2411"/>
        <v/>
      </c>
      <c r="CT777" s="1328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4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412"/>
        <v/>
      </c>
      <c r="CF778" s="1326" t="str">
        <f t="shared" si="2412"/>
        <v/>
      </c>
      <c r="CG778" s="1326" t="str">
        <f t="shared" si="2412"/>
        <v/>
      </c>
      <c r="CH778" s="1326" t="str">
        <f t="shared" si="2412"/>
        <v/>
      </c>
      <c r="CI778" s="1326" t="str">
        <f t="shared" si="2412"/>
        <v/>
      </c>
      <c r="CJ778" s="1326" t="str">
        <f t="shared" si="2412"/>
        <v/>
      </c>
      <c r="CK778" s="1327" t="str">
        <f t="shared" si="2412"/>
        <v/>
      </c>
      <c r="CL778" s="1327" t="str">
        <f t="shared" si="2412"/>
        <v/>
      </c>
      <c r="CM778" s="1327" t="str">
        <f t="shared" si="2412"/>
        <v/>
      </c>
      <c r="CN778" s="1326" t="str">
        <f t="shared" si="2412"/>
        <v/>
      </c>
      <c r="CO778" s="1326" t="str">
        <f t="shared" si="2412"/>
        <v/>
      </c>
      <c r="CP778" s="1326" t="str">
        <f t="shared" si="2412"/>
        <v/>
      </c>
      <c r="CQ778" s="1326" t="str">
        <f t="shared" si="2412"/>
        <v/>
      </c>
      <c r="CR778" s="1326" t="str">
        <f t="shared" si="2412"/>
        <v/>
      </c>
      <c r="CS778" s="1325" t="str">
        <f t="shared" si="2412"/>
        <v/>
      </c>
      <c r="CT778" s="1328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4" t="str">
        <f t="shared" si="2434"/>
        <v/>
      </c>
      <c r="CE779" s="1325" t="str">
        <f t="shared" si="2412"/>
        <v/>
      </c>
      <c r="CF779" s="1326" t="str">
        <f t="shared" si="2412"/>
        <v/>
      </c>
      <c r="CG779" s="1326" t="str">
        <f t="shared" si="2412"/>
        <v/>
      </c>
      <c r="CH779" s="1326" t="str">
        <f t="shared" si="2412"/>
        <v/>
      </c>
      <c r="CI779" s="1326" t="str">
        <f t="shared" si="2412"/>
        <v/>
      </c>
      <c r="CJ779" s="1326" t="str">
        <f t="shared" si="2412"/>
        <v/>
      </c>
      <c r="CK779" s="1327" t="str">
        <f t="shared" si="2412"/>
        <v/>
      </c>
      <c r="CL779" s="1327" t="str">
        <f t="shared" si="2412"/>
        <v/>
      </c>
      <c r="CM779" s="1327" t="str">
        <f t="shared" si="2412"/>
        <v/>
      </c>
      <c r="CN779" s="1326" t="str">
        <f t="shared" si="2412"/>
        <v/>
      </c>
      <c r="CO779" s="1326" t="str">
        <f t="shared" si="2412"/>
        <v/>
      </c>
      <c r="CP779" s="1326" t="str">
        <f t="shared" si="2412"/>
        <v/>
      </c>
      <c r="CQ779" s="1326" t="str">
        <f t="shared" si="2412"/>
        <v/>
      </c>
      <c r="CR779" s="1326" t="str">
        <f t="shared" si="2412"/>
        <v/>
      </c>
      <c r="CS779" s="1325" t="str">
        <f t="shared" si="2412"/>
        <v/>
      </c>
      <c r="CT779" s="1328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4" t="str">
        <f t="shared" si="2434"/>
        <v/>
      </c>
      <c r="CE780" s="1325" t="str">
        <f t="shared" si="2412"/>
        <v/>
      </c>
      <c r="CF780" s="1326" t="str">
        <f t="shared" si="2412"/>
        <v/>
      </c>
      <c r="CG780" s="1326" t="str">
        <f t="shared" si="2412"/>
        <v/>
      </c>
      <c r="CH780" s="1326" t="str">
        <f t="shared" si="2412"/>
        <v/>
      </c>
      <c r="CI780" s="1326" t="str">
        <f t="shared" si="2412"/>
        <v/>
      </c>
      <c r="CJ780" s="1326" t="str">
        <f t="shared" si="2412"/>
        <v/>
      </c>
      <c r="CK780" s="1327" t="str">
        <f t="shared" si="2412"/>
        <v/>
      </c>
      <c r="CL780" s="1327" t="str">
        <f t="shared" si="2412"/>
        <v/>
      </c>
      <c r="CM780" s="1327" t="str">
        <f t="shared" si="2412"/>
        <v/>
      </c>
      <c r="CN780" s="1326" t="str">
        <f t="shared" si="2412"/>
        <v/>
      </c>
      <c r="CO780" s="1326" t="str">
        <f t="shared" si="2412"/>
        <v/>
      </c>
      <c r="CP780" s="1326" t="str">
        <f t="shared" si="2412"/>
        <v/>
      </c>
      <c r="CQ780" s="1326" t="str">
        <f t="shared" si="2412"/>
        <v/>
      </c>
      <c r="CR780" s="1326" t="str">
        <f t="shared" si="2412"/>
        <v/>
      </c>
      <c r="CS780" s="1325" t="str">
        <f t="shared" si="2412"/>
        <v/>
      </c>
      <c r="CT780" s="1328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4" t="str">
        <f t="shared" si="2434"/>
        <v/>
      </c>
      <c r="CE781" s="1325" t="str">
        <f t="shared" si="2412"/>
        <v/>
      </c>
      <c r="CF781" s="1326" t="str">
        <f t="shared" si="2412"/>
        <v/>
      </c>
      <c r="CG781" s="1326" t="str">
        <f t="shared" si="2412"/>
        <v/>
      </c>
      <c r="CH781" s="1326" t="str">
        <f t="shared" si="2412"/>
        <v/>
      </c>
      <c r="CI781" s="1326" t="str">
        <f t="shared" si="2412"/>
        <v/>
      </c>
      <c r="CJ781" s="1326" t="str">
        <f t="shared" si="2412"/>
        <v/>
      </c>
      <c r="CK781" s="1327" t="str">
        <f t="shared" si="2412"/>
        <v/>
      </c>
      <c r="CL781" s="1327" t="str">
        <f t="shared" si="2412"/>
        <v/>
      </c>
      <c r="CM781" s="1327" t="str">
        <f t="shared" si="2412"/>
        <v/>
      </c>
      <c r="CN781" s="1326" t="str">
        <f t="shared" si="2412"/>
        <v/>
      </c>
      <c r="CO781" s="1326" t="str">
        <f t="shared" si="2412"/>
        <v/>
      </c>
      <c r="CP781" s="1326" t="str">
        <f t="shared" si="2412"/>
        <v/>
      </c>
      <c r="CQ781" s="1326" t="str">
        <f t="shared" si="2412"/>
        <v/>
      </c>
      <c r="CR781" s="1326" t="str">
        <f t="shared" si="2412"/>
        <v/>
      </c>
      <c r="CS781" s="1325" t="str">
        <f t="shared" si="2412"/>
        <v/>
      </c>
      <c r="CT781" s="1328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4" t="str">
        <f t="shared" si="2434"/>
        <v/>
      </c>
      <c r="CE782" s="1325" t="str">
        <f t="shared" si="2412"/>
        <v/>
      </c>
      <c r="CF782" s="1326" t="str">
        <f t="shared" si="2412"/>
        <v/>
      </c>
      <c r="CG782" s="1326" t="str">
        <f t="shared" si="2412"/>
        <v/>
      </c>
      <c r="CH782" s="1326" t="str">
        <f t="shared" si="2412"/>
        <v/>
      </c>
      <c r="CI782" s="1326">
        <f t="shared" si="2412"/>
        <v>20</v>
      </c>
      <c r="CJ782" s="1326">
        <f t="shared" si="2412"/>
        <v>50</v>
      </c>
      <c r="CK782" s="1327">
        <f t="shared" si="2412"/>
        <v>83</v>
      </c>
      <c r="CL782" s="1327">
        <f t="shared" si="2412"/>
        <v>130</v>
      </c>
      <c r="CM782" s="1327">
        <f t="shared" si="2412"/>
        <v>150</v>
      </c>
      <c r="CN782" s="1326">
        <f t="shared" si="2412"/>
        <v>200</v>
      </c>
      <c r="CO782" s="1326">
        <f t="shared" si="2412"/>
        <v>400</v>
      </c>
      <c r="CP782" s="1326" t="str">
        <f t="shared" si="2412"/>
        <v/>
      </c>
      <c r="CQ782" s="1326" t="str">
        <f t="shared" si="2412"/>
        <v/>
      </c>
      <c r="CR782" s="1326" t="str">
        <f t="shared" si="2412"/>
        <v/>
      </c>
      <c r="CS782" s="1325" t="str">
        <f t="shared" si="2412"/>
        <v/>
      </c>
      <c r="CT782" s="1328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4" t="str">
        <f t="shared" si="2434"/>
        <v/>
      </c>
      <c r="CE783" s="1325" t="str">
        <f t="shared" si="2412"/>
        <v/>
      </c>
      <c r="CF783" s="1326" t="str">
        <f t="shared" si="2412"/>
        <v/>
      </c>
      <c r="CG783" s="1326" t="str">
        <f t="shared" si="2412"/>
        <v/>
      </c>
      <c r="CH783" s="1326" t="str">
        <f t="shared" si="2412"/>
        <v/>
      </c>
      <c r="CI783" s="1326" t="str">
        <f t="shared" si="2412"/>
        <v/>
      </c>
      <c r="CJ783" s="1326" t="str">
        <f t="shared" si="2412"/>
        <v/>
      </c>
      <c r="CK783" s="1327" t="str">
        <f t="shared" si="2412"/>
        <v/>
      </c>
      <c r="CL783" s="1327">
        <f t="shared" si="2412"/>
        <v>120</v>
      </c>
      <c r="CM783" s="1327" t="str">
        <f t="shared" si="2412"/>
        <v/>
      </c>
      <c r="CN783" s="1326" t="str">
        <f t="shared" si="2412"/>
        <v/>
      </c>
      <c r="CO783" s="1326" t="str">
        <f t="shared" si="2412"/>
        <v/>
      </c>
      <c r="CP783" s="1326" t="str">
        <f t="shared" si="2412"/>
        <v/>
      </c>
      <c r="CQ783" s="1326" t="str">
        <f t="shared" si="2412"/>
        <v/>
      </c>
      <c r="CR783" s="1326" t="str">
        <f t="shared" si="2412"/>
        <v/>
      </c>
      <c r="CS783" s="1325" t="str">
        <f t="shared" si="2412"/>
        <v/>
      </c>
      <c r="CT783" s="1328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4" t="str">
        <f t="shared" si="2434"/>
        <v/>
      </c>
      <c r="CE784" s="1325" t="str">
        <f t="shared" si="2412"/>
        <v/>
      </c>
      <c r="CF784" s="1326" t="str">
        <f t="shared" si="2412"/>
        <v/>
      </c>
      <c r="CG784" s="1326" t="str">
        <f t="shared" si="2412"/>
        <v/>
      </c>
      <c r="CH784" s="1326" t="str">
        <f t="shared" si="2412"/>
        <v/>
      </c>
      <c r="CI784" s="1326" t="str">
        <f t="shared" si="2412"/>
        <v/>
      </c>
      <c r="CJ784" s="1326" t="str">
        <f t="shared" si="2412"/>
        <v/>
      </c>
      <c r="CK784" s="1327" t="str">
        <f t="shared" si="2412"/>
        <v/>
      </c>
      <c r="CL784" s="1327" t="str">
        <f t="shared" si="2412"/>
        <v/>
      </c>
      <c r="CM784" s="1327" t="str">
        <f t="shared" si="2412"/>
        <v/>
      </c>
      <c r="CN784" s="1326" t="str">
        <f t="shared" si="2412"/>
        <v/>
      </c>
      <c r="CO784" s="1326" t="str">
        <f t="shared" si="2412"/>
        <v/>
      </c>
      <c r="CP784" s="1326" t="str">
        <f t="shared" si="2412"/>
        <v/>
      </c>
      <c r="CQ784" s="1326" t="str">
        <f t="shared" si="2412"/>
        <v/>
      </c>
      <c r="CR784" s="1326" t="str">
        <f t="shared" si="2412"/>
        <v/>
      </c>
      <c r="CS784" s="1325" t="str">
        <f t="shared" si="2412"/>
        <v/>
      </c>
      <c r="CT784" s="1328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4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443"/>
        <v/>
      </c>
      <c r="CF786" s="1326" t="str">
        <f t="shared" si="2443"/>
        <v/>
      </c>
      <c r="CG786" s="1326" t="str">
        <f t="shared" si="2443"/>
        <v/>
      </c>
      <c r="CH786" s="1326" t="str">
        <f t="shared" si="2443"/>
        <v/>
      </c>
      <c r="CI786" s="1326" t="str">
        <f t="shared" si="2443"/>
        <v/>
      </c>
      <c r="CJ786" s="1326" t="str">
        <f t="shared" si="2443"/>
        <v/>
      </c>
      <c r="CK786" s="1327" t="str">
        <f t="shared" si="2443"/>
        <v/>
      </c>
      <c r="CL786" s="1327" t="str">
        <f t="shared" si="2443"/>
        <v/>
      </c>
      <c r="CM786" s="1327" t="str">
        <f t="shared" si="2443"/>
        <v/>
      </c>
      <c r="CN786" s="1326" t="str">
        <f t="shared" si="2443"/>
        <v/>
      </c>
      <c r="CO786" s="1326" t="str">
        <f t="shared" si="2443"/>
        <v/>
      </c>
      <c r="CP786" s="1326" t="str">
        <f t="shared" si="2443"/>
        <v/>
      </c>
      <c r="CQ786" s="1326" t="str">
        <f t="shared" si="2443"/>
        <v/>
      </c>
      <c r="CR786" s="1326" t="str">
        <f t="shared" si="2443"/>
        <v/>
      </c>
      <c r="CS786" s="1325" t="str">
        <f t="shared" si="2443"/>
        <v/>
      </c>
      <c r="CT786" s="1328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4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444"/>
        <v/>
      </c>
      <c r="CF787" s="1326" t="str">
        <f t="shared" si="2444"/>
        <v/>
      </c>
      <c r="CG787" s="1326" t="str">
        <f t="shared" si="2444"/>
        <v/>
      </c>
      <c r="CH787" s="1326" t="str">
        <f t="shared" si="2444"/>
        <v/>
      </c>
      <c r="CI787" s="1326" t="str">
        <f t="shared" si="2444"/>
        <v/>
      </c>
      <c r="CJ787" s="1326" t="str">
        <f t="shared" si="2444"/>
        <v/>
      </c>
      <c r="CK787" s="1327" t="str">
        <f t="shared" si="2444"/>
        <v/>
      </c>
      <c r="CL787" s="1327" t="str">
        <f t="shared" si="2444"/>
        <v/>
      </c>
      <c r="CM787" s="1327" t="str">
        <f t="shared" si="2444"/>
        <v/>
      </c>
      <c r="CN787" s="1326" t="str">
        <f t="shared" si="2444"/>
        <v/>
      </c>
      <c r="CO787" s="1326" t="str">
        <f t="shared" si="2444"/>
        <v/>
      </c>
      <c r="CP787" s="1326" t="str">
        <f t="shared" si="2444"/>
        <v/>
      </c>
      <c r="CQ787" s="1326" t="str">
        <f t="shared" si="2444"/>
        <v/>
      </c>
      <c r="CR787" s="1326" t="str">
        <f t="shared" si="2444"/>
        <v/>
      </c>
      <c r="CS787" s="1325" t="str">
        <f t="shared" si="2444"/>
        <v/>
      </c>
      <c r="CT787" s="1328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4" t="str">
        <f t="shared" si="2466"/>
        <v/>
      </c>
      <c r="CE788" s="1325" t="str">
        <f t="shared" si="2444"/>
        <v/>
      </c>
      <c r="CF788" s="1326" t="str">
        <f t="shared" si="2444"/>
        <v/>
      </c>
      <c r="CG788" s="1326" t="str">
        <f t="shared" si="2444"/>
        <v/>
      </c>
      <c r="CH788" s="1326" t="str">
        <f t="shared" si="2444"/>
        <v/>
      </c>
      <c r="CI788" s="1326" t="str">
        <f t="shared" si="2444"/>
        <v/>
      </c>
      <c r="CJ788" s="1326" t="str">
        <f t="shared" si="2444"/>
        <v/>
      </c>
      <c r="CK788" s="1327" t="str">
        <f t="shared" si="2444"/>
        <v/>
      </c>
      <c r="CL788" s="1327" t="str">
        <f t="shared" si="2444"/>
        <v/>
      </c>
      <c r="CM788" s="1327" t="str">
        <f t="shared" si="2444"/>
        <v/>
      </c>
      <c r="CN788" s="1326" t="str">
        <f t="shared" si="2444"/>
        <v/>
      </c>
      <c r="CO788" s="1326" t="str">
        <f t="shared" si="2444"/>
        <v/>
      </c>
      <c r="CP788" s="1326" t="str">
        <f t="shared" si="2444"/>
        <v/>
      </c>
      <c r="CQ788" s="1326" t="str">
        <f t="shared" si="2444"/>
        <v/>
      </c>
      <c r="CR788" s="1326" t="str">
        <f t="shared" si="2444"/>
        <v/>
      </c>
      <c r="CS788" s="1325" t="str">
        <f t="shared" si="2444"/>
        <v/>
      </c>
      <c r="CT788" s="1328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4" t="str">
        <f t="shared" si="2466"/>
        <v/>
      </c>
      <c r="CE789" s="1325" t="str">
        <f t="shared" si="2444"/>
        <v/>
      </c>
      <c r="CF789" s="1326" t="str">
        <f t="shared" si="2444"/>
        <v/>
      </c>
      <c r="CG789" s="1326" t="str">
        <f t="shared" si="2444"/>
        <v/>
      </c>
      <c r="CH789" s="1326" t="str">
        <f t="shared" si="2444"/>
        <v/>
      </c>
      <c r="CI789" s="1326" t="str">
        <f t="shared" si="2444"/>
        <v/>
      </c>
      <c r="CJ789" s="1326" t="str">
        <f t="shared" si="2444"/>
        <v/>
      </c>
      <c r="CK789" s="1327" t="str">
        <f t="shared" si="2444"/>
        <v/>
      </c>
      <c r="CL789" s="1327" t="str">
        <f t="shared" si="2444"/>
        <v/>
      </c>
      <c r="CM789" s="1327" t="str">
        <f t="shared" si="2444"/>
        <v/>
      </c>
      <c r="CN789" s="1326" t="str">
        <f t="shared" si="2444"/>
        <v/>
      </c>
      <c r="CO789" s="1326" t="str">
        <f t="shared" si="2444"/>
        <v/>
      </c>
      <c r="CP789" s="1326" t="str">
        <f t="shared" si="2444"/>
        <v/>
      </c>
      <c r="CQ789" s="1326" t="str">
        <f t="shared" si="2444"/>
        <v/>
      </c>
      <c r="CR789" s="1326" t="str">
        <f t="shared" si="2444"/>
        <v/>
      </c>
      <c r="CS789" s="1325" t="str">
        <f t="shared" si="2444"/>
        <v/>
      </c>
      <c r="CT789" s="1328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4" t="str">
        <f t="shared" si="2466"/>
        <v/>
      </c>
      <c r="CE790" s="1325" t="str">
        <f t="shared" si="2444"/>
        <v/>
      </c>
      <c r="CF790" s="1326" t="str">
        <f t="shared" si="2444"/>
        <v/>
      </c>
      <c r="CG790" s="1326" t="str">
        <f t="shared" si="2444"/>
        <v/>
      </c>
      <c r="CH790" s="1326" t="str">
        <f t="shared" si="2444"/>
        <v/>
      </c>
      <c r="CI790" s="1326" t="str">
        <f t="shared" si="2444"/>
        <v/>
      </c>
      <c r="CJ790" s="1326" t="str">
        <f t="shared" si="2444"/>
        <v/>
      </c>
      <c r="CK790" s="1327" t="str">
        <f t="shared" si="2444"/>
        <v/>
      </c>
      <c r="CL790" s="1327">
        <f t="shared" si="2444"/>
        <v>80</v>
      </c>
      <c r="CM790" s="1327" t="str">
        <f t="shared" si="2444"/>
        <v/>
      </c>
      <c r="CN790" s="1326" t="str">
        <f t="shared" si="2444"/>
        <v/>
      </c>
      <c r="CO790" s="1326" t="str">
        <f t="shared" si="2444"/>
        <v/>
      </c>
      <c r="CP790" s="1326" t="str">
        <f t="shared" si="2444"/>
        <v/>
      </c>
      <c r="CQ790" s="1326" t="str">
        <f t="shared" si="2444"/>
        <v/>
      </c>
      <c r="CR790" s="1326" t="str">
        <f t="shared" si="2444"/>
        <v/>
      </c>
      <c r="CS790" s="1325" t="str">
        <f t="shared" si="2444"/>
        <v/>
      </c>
      <c r="CT790" s="1328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4" t="str">
        <f t="shared" si="2466"/>
        <v/>
      </c>
      <c r="CE791" s="1325" t="str">
        <f t="shared" si="2444"/>
        <v/>
      </c>
      <c r="CF791" s="1326" t="str">
        <f t="shared" si="2444"/>
        <v/>
      </c>
      <c r="CG791" s="1326" t="str">
        <f t="shared" si="2444"/>
        <v/>
      </c>
      <c r="CH791" s="1326" t="str">
        <f t="shared" si="2444"/>
        <v/>
      </c>
      <c r="CI791" s="1326" t="str">
        <f t="shared" si="2444"/>
        <v/>
      </c>
      <c r="CJ791" s="1326" t="str">
        <f t="shared" si="2444"/>
        <v/>
      </c>
      <c r="CK791" s="1327">
        <f t="shared" si="2444"/>
        <v>30</v>
      </c>
      <c r="CL791" s="1327">
        <f t="shared" si="2444"/>
        <v>650</v>
      </c>
      <c r="CM791" s="1327">
        <f t="shared" si="2444"/>
        <v>840</v>
      </c>
      <c r="CN791" s="1326" t="str">
        <f t="shared" si="2444"/>
        <v/>
      </c>
      <c r="CO791" s="1326" t="str">
        <f t="shared" si="2444"/>
        <v/>
      </c>
      <c r="CP791" s="1326" t="str">
        <f t="shared" si="2444"/>
        <v/>
      </c>
      <c r="CQ791" s="1326" t="str">
        <f t="shared" si="2444"/>
        <v/>
      </c>
      <c r="CR791" s="1326" t="str">
        <f t="shared" si="2444"/>
        <v/>
      </c>
      <c r="CS791" s="1325" t="str">
        <f t="shared" si="2444"/>
        <v/>
      </c>
      <c r="CT791" s="1328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4" t="str">
        <f t="shared" si="2466"/>
        <v/>
      </c>
      <c r="CE792" s="1325" t="str">
        <f t="shared" si="2444"/>
        <v/>
      </c>
      <c r="CF792" s="1326" t="str">
        <f t="shared" si="2444"/>
        <v/>
      </c>
      <c r="CG792" s="1326" t="str">
        <f t="shared" si="2444"/>
        <v/>
      </c>
      <c r="CH792" s="1326" t="str">
        <f t="shared" si="2444"/>
        <v/>
      </c>
      <c r="CI792" s="1326" t="str">
        <f t="shared" si="2444"/>
        <v/>
      </c>
      <c r="CJ792" s="1326" t="str">
        <f t="shared" si="2444"/>
        <v/>
      </c>
      <c r="CK792" s="1327" t="str">
        <f t="shared" si="2444"/>
        <v/>
      </c>
      <c r="CL792" s="1327">
        <f t="shared" si="2444"/>
        <v>500</v>
      </c>
      <c r="CM792" s="1327">
        <f t="shared" si="2444"/>
        <v>4140</v>
      </c>
      <c r="CN792" s="1326" t="str">
        <f t="shared" si="2444"/>
        <v/>
      </c>
      <c r="CO792" s="1326" t="str">
        <f t="shared" si="2444"/>
        <v/>
      </c>
      <c r="CP792" s="1326" t="str">
        <f t="shared" si="2444"/>
        <v/>
      </c>
      <c r="CQ792" s="1326" t="str">
        <f t="shared" si="2444"/>
        <v/>
      </c>
      <c r="CR792" s="1326" t="str">
        <f t="shared" si="2444"/>
        <v/>
      </c>
      <c r="CS792" s="1325" t="str">
        <f t="shared" si="2444"/>
        <v/>
      </c>
      <c r="CT792" s="1328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4" t="str">
        <f t="shared" si="2466"/>
        <v/>
      </c>
      <c r="CE793" s="1325" t="str">
        <f t="shared" si="2444"/>
        <v/>
      </c>
      <c r="CF793" s="1326" t="str">
        <f t="shared" si="2444"/>
        <v/>
      </c>
      <c r="CG793" s="1326" t="str">
        <f t="shared" si="2444"/>
        <v/>
      </c>
      <c r="CH793" s="1326" t="str">
        <f t="shared" si="2444"/>
        <v/>
      </c>
      <c r="CI793" s="1326" t="str">
        <f t="shared" si="2444"/>
        <v/>
      </c>
      <c r="CJ793" s="1326" t="str">
        <f t="shared" si="2444"/>
        <v/>
      </c>
      <c r="CK793" s="1327" t="str">
        <f t="shared" si="2444"/>
        <v/>
      </c>
      <c r="CL793" s="1327" t="str">
        <f t="shared" si="2444"/>
        <v/>
      </c>
      <c r="CM793" s="1327" t="str">
        <f t="shared" si="2444"/>
        <v/>
      </c>
      <c r="CN793" s="1326" t="str">
        <f t="shared" si="2444"/>
        <v/>
      </c>
      <c r="CO793" s="1326" t="str">
        <f t="shared" si="2444"/>
        <v/>
      </c>
      <c r="CP793" s="1326" t="str">
        <f t="shared" si="2444"/>
        <v/>
      </c>
      <c r="CQ793" s="1326" t="str">
        <f t="shared" si="2444"/>
        <v/>
      </c>
      <c r="CR793" s="1326" t="str">
        <f t="shared" si="2444"/>
        <v/>
      </c>
      <c r="CS793" s="1325" t="str">
        <f t="shared" si="2444"/>
        <v/>
      </c>
      <c r="CT793" s="1328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4" t="str">
        <f t="shared" si="2466"/>
        <v/>
      </c>
      <c r="CE794" s="1325" t="str">
        <f t="shared" si="2444"/>
        <v/>
      </c>
      <c r="CF794" s="1326" t="str">
        <f t="shared" si="2444"/>
        <v/>
      </c>
      <c r="CG794" s="1326" t="str">
        <f t="shared" si="2444"/>
        <v/>
      </c>
      <c r="CH794" s="1326" t="str">
        <f t="shared" si="2444"/>
        <v/>
      </c>
      <c r="CI794" s="1326" t="str">
        <f t="shared" si="2444"/>
        <v/>
      </c>
      <c r="CJ794" s="1326" t="str">
        <f t="shared" si="2444"/>
        <v/>
      </c>
      <c r="CK794" s="1327">
        <f t="shared" si="2444"/>
        <v>70</v>
      </c>
      <c r="CL794" s="1327">
        <f t="shared" si="2444"/>
        <v>300</v>
      </c>
      <c r="CM794" s="1327">
        <f t="shared" si="2444"/>
        <v>1000</v>
      </c>
      <c r="CN794" s="1326" t="str">
        <f t="shared" si="2444"/>
        <v/>
      </c>
      <c r="CO794" s="1326" t="str">
        <f t="shared" si="2444"/>
        <v/>
      </c>
      <c r="CP794" s="1326" t="str">
        <f t="shared" si="2444"/>
        <v/>
      </c>
      <c r="CQ794" s="1326" t="str">
        <f t="shared" si="2444"/>
        <v/>
      </c>
      <c r="CR794" s="1326" t="str">
        <f t="shared" si="2444"/>
        <v/>
      </c>
      <c r="CS794" s="1325" t="str">
        <f t="shared" si="2444"/>
        <v/>
      </c>
      <c r="CT794" s="1328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4" t="str">
        <f t="shared" si="2466"/>
        <v/>
      </c>
      <c r="CE795" s="1325" t="str">
        <f t="shared" si="2444"/>
        <v/>
      </c>
      <c r="CF795" s="1326" t="str">
        <f t="shared" si="2444"/>
        <v/>
      </c>
      <c r="CG795" s="1326" t="str">
        <f t="shared" si="2444"/>
        <v/>
      </c>
      <c r="CH795" s="1326" t="str">
        <f t="shared" si="2444"/>
        <v/>
      </c>
      <c r="CI795" s="1326" t="str">
        <f t="shared" si="2444"/>
        <v/>
      </c>
      <c r="CJ795" s="1326" t="str">
        <f t="shared" si="2444"/>
        <v/>
      </c>
      <c r="CK795" s="1327">
        <f t="shared" si="2444"/>
        <v>60</v>
      </c>
      <c r="CL795" s="1327">
        <f t="shared" si="2444"/>
        <v>72</v>
      </c>
      <c r="CM795" s="1327">
        <f t="shared" si="2444"/>
        <v>320</v>
      </c>
      <c r="CN795" s="1326">
        <f t="shared" si="2444"/>
        <v>3000</v>
      </c>
      <c r="CO795" s="1326" t="str">
        <f t="shared" si="2444"/>
        <v/>
      </c>
      <c r="CP795" s="1326" t="str">
        <f t="shared" si="2444"/>
        <v/>
      </c>
      <c r="CQ795" s="1326" t="str">
        <f t="shared" si="2444"/>
        <v/>
      </c>
      <c r="CR795" s="1326" t="str">
        <f t="shared" si="2444"/>
        <v/>
      </c>
      <c r="CS795" s="1325" t="str">
        <f t="shared" si="2444"/>
        <v/>
      </c>
      <c r="CT795" s="1328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4" t="str">
        <f t="shared" si="2466"/>
        <v/>
      </c>
      <c r="CE796" s="1325" t="str">
        <f t="shared" si="2444"/>
        <v/>
      </c>
      <c r="CF796" s="1326" t="str">
        <f t="shared" si="2444"/>
        <v/>
      </c>
      <c r="CG796" s="1326" t="str">
        <f t="shared" si="2444"/>
        <v/>
      </c>
      <c r="CH796" s="1326" t="str">
        <f t="shared" si="2444"/>
        <v/>
      </c>
      <c r="CI796" s="1326" t="str">
        <f t="shared" si="2444"/>
        <v/>
      </c>
      <c r="CJ796" s="1326" t="str">
        <f t="shared" si="2444"/>
        <v/>
      </c>
      <c r="CK796" s="1327" t="str">
        <f t="shared" si="2444"/>
        <v/>
      </c>
      <c r="CL796" s="1327" t="str">
        <f t="shared" si="2444"/>
        <v/>
      </c>
      <c r="CM796" s="1327" t="str">
        <f t="shared" si="2444"/>
        <v/>
      </c>
      <c r="CN796" s="1326" t="str">
        <f t="shared" si="2444"/>
        <v/>
      </c>
      <c r="CO796" s="1326" t="str">
        <f t="shared" si="2444"/>
        <v/>
      </c>
      <c r="CP796" s="1326" t="str">
        <f t="shared" si="2444"/>
        <v/>
      </c>
      <c r="CQ796" s="1326" t="str">
        <f t="shared" si="2444"/>
        <v/>
      </c>
      <c r="CR796" s="1326" t="str">
        <f t="shared" si="2444"/>
        <v/>
      </c>
      <c r="CS796" s="1325" t="str">
        <f t="shared" si="2444"/>
        <v/>
      </c>
      <c r="CT796" s="1328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4" t="str">
        <f t="shared" si="2466"/>
        <v/>
      </c>
      <c r="CE797" s="1325" t="str">
        <f t="shared" si="2444"/>
        <v/>
      </c>
      <c r="CF797" s="1326" t="str">
        <f t="shared" si="2444"/>
        <v/>
      </c>
      <c r="CG797" s="1326" t="str">
        <f t="shared" si="2444"/>
        <v/>
      </c>
      <c r="CH797" s="1326" t="str">
        <f t="shared" si="2444"/>
        <v/>
      </c>
      <c r="CI797" s="1326" t="str">
        <f t="shared" si="2444"/>
        <v/>
      </c>
      <c r="CJ797" s="1326">
        <f t="shared" si="2444"/>
        <v>20</v>
      </c>
      <c r="CK797" s="1327">
        <f t="shared" si="2444"/>
        <v>60</v>
      </c>
      <c r="CL797" s="1327">
        <f t="shared" si="2444"/>
        <v>125</v>
      </c>
      <c r="CM797" s="1327">
        <f t="shared" si="2444"/>
        <v>540</v>
      </c>
      <c r="CN797" s="1326">
        <f t="shared" si="2444"/>
        <v>600</v>
      </c>
      <c r="CO797" s="1326" t="str">
        <f t="shared" si="2444"/>
        <v/>
      </c>
      <c r="CP797" s="1326" t="str">
        <f t="shared" si="2444"/>
        <v/>
      </c>
      <c r="CQ797" s="1326" t="str">
        <f t="shared" si="2444"/>
        <v/>
      </c>
      <c r="CR797" s="1326" t="str">
        <f t="shared" si="2444"/>
        <v/>
      </c>
      <c r="CS797" s="1325" t="str">
        <f t="shared" si="2444"/>
        <v/>
      </c>
      <c r="CT797" s="1328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4" t="str">
        <f t="shared" si="2466"/>
        <v/>
      </c>
      <c r="CE798" s="1325" t="str">
        <f t="shared" si="2444"/>
        <v/>
      </c>
      <c r="CF798" s="1326" t="str">
        <f t="shared" si="2444"/>
        <v/>
      </c>
      <c r="CG798" s="1326" t="str">
        <f t="shared" si="2444"/>
        <v/>
      </c>
      <c r="CH798" s="1326" t="str">
        <f t="shared" si="2444"/>
        <v/>
      </c>
      <c r="CI798" s="1326">
        <f t="shared" si="2444"/>
        <v>20</v>
      </c>
      <c r="CJ798" s="1326">
        <f t="shared" si="2444"/>
        <v>40</v>
      </c>
      <c r="CK798" s="1327">
        <f t="shared" si="2444"/>
        <v>90</v>
      </c>
      <c r="CL798" s="1327">
        <f t="shared" si="2444"/>
        <v>520</v>
      </c>
      <c r="CM798" s="1327">
        <f t="shared" si="2444"/>
        <v>600</v>
      </c>
      <c r="CN798" s="1326">
        <f t="shared" si="2444"/>
        <v>2400</v>
      </c>
      <c r="CO798" s="1326">
        <f t="shared" si="2444"/>
        <v>4500</v>
      </c>
      <c r="CP798" s="1326" t="str">
        <f t="shared" si="2444"/>
        <v/>
      </c>
      <c r="CQ798" s="1326" t="str">
        <f t="shared" si="2444"/>
        <v/>
      </c>
      <c r="CR798" s="1326" t="str">
        <f t="shared" si="2444"/>
        <v/>
      </c>
      <c r="CS798" s="1325" t="str">
        <f t="shared" si="2444"/>
        <v/>
      </c>
      <c r="CT798" s="1328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4" t="str">
        <f t="shared" si="2466"/>
        <v/>
      </c>
      <c r="CE799" s="1325" t="str">
        <f t="shared" si="2444"/>
        <v/>
      </c>
      <c r="CF799" s="1326" t="str">
        <f t="shared" si="2444"/>
        <v/>
      </c>
      <c r="CG799" s="1326" t="str">
        <f t="shared" si="2444"/>
        <v/>
      </c>
      <c r="CH799" s="1326" t="str">
        <f t="shared" si="2444"/>
        <v/>
      </c>
      <c r="CI799" s="1326" t="str">
        <f t="shared" si="2444"/>
        <v/>
      </c>
      <c r="CJ799" s="1326" t="str">
        <f t="shared" si="2444"/>
        <v/>
      </c>
      <c r="CK799" s="1327" t="str">
        <f t="shared" si="2444"/>
        <v/>
      </c>
      <c r="CL799" s="1327" t="str">
        <f t="shared" si="2444"/>
        <v/>
      </c>
      <c r="CM799" s="1327" t="str">
        <f t="shared" si="2444"/>
        <v/>
      </c>
      <c r="CN799" s="1326" t="str">
        <f t="shared" si="2444"/>
        <v/>
      </c>
      <c r="CO799" s="1326" t="str">
        <f t="shared" si="2444"/>
        <v/>
      </c>
      <c r="CP799" s="1326" t="str">
        <f t="shared" si="2444"/>
        <v/>
      </c>
      <c r="CQ799" s="1326" t="str">
        <f t="shared" si="2444"/>
        <v/>
      </c>
      <c r="CR799" s="1326" t="str">
        <f t="shared" si="2444"/>
        <v/>
      </c>
      <c r="CS799" s="1325" t="str">
        <f t="shared" si="2444"/>
        <v/>
      </c>
      <c r="CT799" s="1328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4" t="str">
        <f t="shared" si="2466"/>
        <v/>
      </c>
      <c r="CE800" s="1325" t="str">
        <f t="shared" si="2444"/>
        <v/>
      </c>
      <c r="CF800" s="1326" t="str">
        <f t="shared" si="2444"/>
        <v/>
      </c>
      <c r="CG800" s="1326" t="str">
        <f t="shared" si="2444"/>
        <v/>
      </c>
      <c r="CH800" s="1326">
        <f t="shared" si="2444"/>
        <v>60</v>
      </c>
      <c r="CI800" s="1326">
        <f t="shared" si="2444"/>
        <v>200</v>
      </c>
      <c r="CJ800" s="1326">
        <f t="shared" si="2444"/>
        <v>300</v>
      </c>
      <c r="CK800" s="1327">
        <f t="shared" si="2444"/>
        <v>600</v>
      </c>
      <c r="CL800" s="1327">
        <f t="shared" si="2444"/>
        <v>800</v>
      </c>
      <c r="CM800" s="1327">
        <f t="shared" si="2444"/>
        <v>1000</v>
      </c>
      <c r="CN800" s="1326">
        <f t="shared" si="2444"/>
        <v>2000</v>
      </c>
      <c r="CO800" s="1326">
        <f t="shared" si="2444"/>
        <v>2000</v>
      </c>
      <c r="CP800" s="1326">
        <f t="shared" si="2444"/>
        <v>3200</v>
      </c>
      <c r="CQ800" s="1326" t="str">
        <f t="shared" si="2444"/>
        <v/>
      </c>
      <c r="CR800" s="1326" t="str">
        <f t="shared" si="2444"/>
        <v/>
      </c>
      <c r="CS800" s="1325" t="str">
        <f t="shared" si="2444"/>
        <v/>
      </c>
      <c r="CT800" s="1328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466"/>
        <v/>
      </c>
      <c r="CE801" s="1325" t="str">
        <f t="shared" si="2444"/>
        <v/>
      </c>
      <c r="CF801" s="1326" t="str">
        <f t="shared" si="2444"/>
        <v/>
      </c>
      <c r="CG801" s="1326" t="str">
        <f t="shared" si="2444"/>
        <v/>
      </c>
      <c r="CH801" s="1326" t="str">
        <f t="shared" si="2444"/>
        <v/>
      </c>
      <c r="CI801" s="1326" t="str">
        <f t="shared" si="2444"/>
        <v/>
      </c>
      <c r="CJ801" s="1326" t="str">
        <f t="shared" si="2444"/>
        <v/>
      </c>
      <c r="CK801" s="1327">
        <f t="shared" si="2444"/>
        <v>60</v>
      </c>
      <c r="CL801" s="1327">
        <f t="shared" si="2444"/>
        <v>156</v>
      </c>
      <c r="CM801" s="1327">
        <f t="shared" si="2444"/>
        <v>300</v>
      </c>
      <c r="CN801" s="1326">
        <f t="shared" si="2444"/>
        <v>520</v>
      </c>
      <c r="CO801" s="1326" t="str">
        <f t="shared" si="2444"/>
        <v/>
      </c>
      <c r="CP801" s="1326" t="str">
        <f t="shared" si="2444"/>
        <v/>
      </c>
      <c r="CQ801" s="1326" t="str">
        <f t="shared" si="2444"/>
        <v/>
      </c>
      <c r="CR801" s="1326" t="str">
        <f t="shared" si="2444"/>
        <v/>
      </c>
      <c r="CS801" s="1325" t="str">
        <f t="shared" si="2444"/>
        <v/>
      </c>
      <c r="CT801" s="1328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4" t="str">
        <f t="shared" si="2466"/>
        <v/>
      </c>
      <c r="CE802" s="1325" t="str">
        <f t="shared" si="2444"/>
        <v/>
      </c>
      <c r="CF802" s="1326" t="str">
        <f t="shared" si="2444"/>
        <v/>
      </c>
      <c r="CG802" s="1326" t="str">
        <f t="shared" si="2444"/>
        <v/>
      </c>
      <c r="CH802" s="1326" t="str">
        <f t="shared" si="2444"/>
        <v/>
      </c>
      <c r="CI802" s="1326">
        <f t="shared" si="2444"/>
        <v>100</v>
      </c>
      <c r="CJ802" s="1326">
        <f t="shared" si="2444"/>
        <v>100</v>
      </c>
      <c r="CK802" s="1327">
        <f t="shared" si="2444"/>
        <v>165</v>
      </c>
      <c r="CL802" s="1327">
        <f t="shared" si="2444"/>
        <v>360</v>
      </c>
      <c r="CM802" s="1327">
        <f t="shared" si="2444"/>
        <v>1000</v>
      </c>
      <c r="CN802" s="1326">
        <f t="shared" si="2444"/>
        <v>1200</v>
      </c>
      <c r="CO802" s="1326">
        <f t="shared" si="2444"/>
        <v>1800</v>
      </c>
      <c r="CP802" s="1326">
        <f t="shared" si="2444"/>
        <v>2160</v>
      </c>
      <c r="CQ802" s="1326" t="str">
        <f t="shared" si="2444"/>
        <v/>
      </c>
      <c r="CR802" s="1326" t="str">
        <f t="shared" si="2444"/>
        <v/>
      </c>
      <c r="CS802" s="1325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4" t="str">
        <f t="shared" si="2466"/>
        <v/>
      </c>
      <c r="CE803" s="1325" t="str">
        <f t="shared" si="2479"/>
        <v/>
      </c>
      <c r="CF803" s="1326" t="str">
        <f t="shared" si="2479"/>
        <v/>
      </c>
      <c r="CG803" s="1326" t="str">
        <f t="shared" si="2479"/>
        <v/>
      </c>
      <c r="CH803" s="1326" t="str">
        <f t="shared" si="2479"/>
        <v/>
      </c>
      <c r="CI803" s="1326" t="str">
        <f t="shared" si="2479"/>
        <v/>
      </c>
      <c r="CJ803" s="1326" t="str">
        <f t="shared" si="2479"/>
        <v/>
      </c>
      <c r="CK803" s="1327" t="str">
        <f t="shared" si="2479"/>
        <v/>
      </c>
      <c r="CL803" s="1327" t="str">
        <f t="shared" si="2479"/>
        <v/>
      </c>
      <c r="CM803" s="1327" t="str">
        <f t="shared" si="2479"/>
        <v/>
      </c>
      <c r="CN803" s="1326" t="str">
        <f t="shared" si="2479"/>
        <v/>
      </c>
      <c r="CO803" s="1326" t="str">
        <f t="shared" si="2479"/>
        <v/>
      </c>
      <c r="CP803" s="1326" t="str">
        <f t="shared" si="2479"/>
        <v/>
      </c>
      <c r="CQ803" s="1326" t="str">
        <f t="shared" si="2479"/>
        <v/>
      </c>
      <c r="CR803" s="1326" t="str">
        <f t="shared" si="2479"/>
        <v/>
      </c>
      <c r="CS803" s="1325" t="str">
        <f t="shared" si="2479"/>
        <v/>
      </c>
      <c r="CT803" s="1328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360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4" t="str">
        <f t="shared" si="2466"/>
        <v/>
      </c>
      <c r="CE804" s="1325" t="str">
        <f t="shared" si="2479"/>
        <v/>
      </c>
      <c r="CF804" s="1326" t="str">
        <f t="shared" si="2479"/>
        <v/>
      </c>
      <c r="CG804" s="1326" t="str">
        <f t="shared" si="2479"/>
        <v/>
      </c>
      <c r="CH804" s="1326" t="str">
        <f t="shared" si="2479"/>
        <v/>
      </c>
      <c r="CI804" s="1326" t="str">
        <f t="shared" si="2479"/>
        <v/>
      </c>
      <c r="CJ804" s="1326">
        <f t="shared" si="2479"/>
        <v>60</v>
      </c>
      <c r="CK804" s="1327">
        <f t="shared" si="2479"/>
        <v>260</v>
      </c>
      <c r="CL804" s="1327">
        <f t="shared" si="2479"/>
        <v>300</v>
      </c>
      <c r="CM804" s="1327">
        <f t="shared" si="2479"/>
        <v>360</v>
      </c>
      <c r="CN804" s="1326">
        <f t="shared" si="2479"/>
        <v>890</v>
      </c>
      <c r="CO804" s="1326">
        <f t="shared" si="2479"/>
        <v>1200</v>
      </c>
      <c r="CP804" s="1326" t="str">
        <f t="shared" si="2479"/>
        <v/>
      </c>
      <c r="CQ804" s="1326" t="str">
        <f t="shared" si="2479"/>
        <v/>
      </c>
      <c r="CR804" s="1326" t="str">
        <f t="shared" si="2479"/>
        <v/>
      </c>
      <c r="CS804" s="1325" t="str">
        <f t="shared" si="2479"/>
        <v/>
      </c>
      <c r="CT804" s="1328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4" t="str">
        <f t="shared" si="2466"/>
        <v/>
      </c>
      <c r="CE805" s="1325" t="str">
        <f t="shared" si="2479"/>
        <v/>
      </c>
      <c r="CF805" s="1326" t="str">
        <f t="shared" si="2479"/>
        <v/>
      </c>
      <c r="CG805" s="1326" t="str">
        <f t="shared" si="2479"/>
        <v/>
      </c>
      <c r="CH805" s="1326" t="str">
        <f t="shared" si="2479"/>
        <v/>
      </c>
      <c r="CI805" s="1326" t="str">
        <f t="shared" si="2479"/>
        <v/>
      </c>
      <c r="CJ805" s="1326" t="str">
        <f t="shared" si="2479"/>
        <v/>
      </c>
      <c r="CK805" s="1327" t="str">
        <f t="shared" si="2479"/>
        <v/>
      </c>
      <c r="CL805" s="1327" t="str">
        <f t="shared" si="2479"/>
        <v/>
      </c>
      <c r="CM805" s="1327" t="str">
        <f t="shared" si="2479"/>
        <v/>
      </c>
      <c r="CN805" s="1326" t="str">
        <f t="shared" si="2479"/>
        <v/>
      </c>
      <c r="CO805" s="1326" t="str">
        <f t="shared" si="2479"/>
        <v/>
      </c>
      <c r="CP805" s="1326" t="str">
        <f t="shared" si="2479"/>
        <v/>
      </c>
      <c r="CQ805" s="1326" t="str">
        <f t="shared" si="2479"/>
        <v/>
      </c>
      <c r="CR805" s="1326" t="str">
        <f t="shared" si="2479"/>
        <v/>
      </c>
      <c r="CS805" s="1325" t="str">
        <f t="shared" si="2479"/>
        <v/>
      </c>
      <c r="CT805" s="1328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4" t="str">
        <f t="shared" si="2466"/>
        <v/>
      </c>
      <c r="CE808" s="1325" t="str">
        <f t="shared" si="2479"/>
        <v/>
      </c>
      <c r="CF808" s="1326" t="str">
        <f t="shared" si="2479"/>
        <v/>
      </c>
      <c r="CG808" s="1326" t="str">
        <f t="shared" si="2479"/>
        <v/>
      </c>
      <c r="CH808" s="1326" t="str">
        <f t="shared" si="2479"/>
        <v/>
      </c>
      <c r="CI808" s="1326" t="str">
        <f t="shared" si="2479"/>
        <v/>
      </c>
      <c r="CJ808" s="1326" t="str">
        <f t="shared" si="2479"/>
        <v/>
      </c>
      <c r="CK808" s="1327" t="str">
        <f t="shared" si="2479"/>
        <v/>
      </c>
      <c r="CL808" s="1327" t="str">
        <f t="shared" si="2479"/>
        <v/>
      </c>
      <c r="CM808" s="1327" t="str">
        <f t="shared" si="2479"/>
        <v/>
      </c>
      <c r="CN808" s="1326" t="str">
        <f t="shared" si="2479"/>
        <v/>
      </c>
      <c r="CO808" s="1326" t="str">
        <f t="shared" si="2479"/>
        <v/>
      </c>
      <c r="CP808" s="1326" t="str">
        <f t="shared" si="2479"/>
        <v/>
      </c>
      <c r="CQ808" s="1326" t="str">
        <f t="shared" si="2479"/>
        <v/>
      </c>
      <c r="CR808" s="1326" t="str">
        <f t="shared" si="2479"/>
        <v/>
      </c>
      <c r="CS808" s="1325" t="str">
        <f t="shared" si="2479"/>
        <v/>
      </c>
      <c r="CT808" s="1328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360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4" t="str">
        <f t="shared" si="2466"/>
        <v/>
      </c>
      <c r="CE809" s="1325" t="str">
        <f t="shared" si="2479"/>
        <v/>
      </c>
      <c r="CF809" s="1326" t="str">
        <f t="shared" si="2479"/>
        <v/>
      </c>
      <c r="CG809" s="1326" t="str">
        <f t="shared" si="2479"/>
        <v/>
      </c>
      <c r="CH809" s="1326" t="str">
        <f t="shared" si="2479"/>
        <v/>
      </c>
      <c r="CI809" s="1326">
        <f t="shared" si="2479"/>
        <v>17</v>
      </c>
      <c r="CJ809" s="1326">
        <f t="shared" si="2479"/>
        <v>60</v>
      </c>
      <c r="CK809" s="1327">
        <f t="shared" si="2479"/>
        <v>320</v>
      </c>
      <c r="CL809" s="1327">
        <f t="shared" si="2479"/>
        <v>364</v>
      </c>
      <c r="CM809" s="1327">
        <f t="shared" si="2479"/>
        <v>370</v>
      </c>
      <c r="CN809" s="1326">
        <f t="shared" si="2479"/>
        <v>579</v>
      </c>
      <c r="CO809" s="1326">
        <f t="shared" si="2479"/>
        <v>846</v>
      </c>
      <c r="CP809" s="1326">
        <f t="shared" si="2479"/>
        <v>9172</v>
      </c>
      <c r="CQ809" s="1326" t="str">
        <f t="shared" si="2479"/>
        <v/>
      </c>
      <c r="CR809" s="1326" t="str">
        <f t="shared" si="2479"/>
        <v/>
      </c>
      <c r="CS809" s="1325" t="str">
        <f t="shared" si="2479"/>
        <v/>
      </c>
      <c r="CT809" s="1328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159.024</v>
      </c>
      <c r="BW810" s="781">
        <f>BW20-BW31</f>
        <v>151.55999999999995</v>
      </c>
      <c r="BX810" s="781">
        <f>BX20-BX31</f>
        <v>86.199999999999818</v>
      </c>
      <c r="BY810" s="781">
        <f>BY20-BY31</f>
        <v>3305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4738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484"/>
        <v>0</v>
      </c>
      <c r="CG811" s="1326">
        <f t="shared" si="2484"/>
        <v>0</v>
      </c>
      <c r="CH811" s="1326">
        <f t="shared" si="2484"/>
        <v>0</v>
      </c>
      <c r="CI811" s="1326">
        <f t="shared" si="2484"/>
        <v>0</v>
      </c>
      <c r="CJ811" s="1326">
        <f t="shared" si="2484"/>
        <v>0</v>
      </c>
      <c r="CK811" s="1327">
        <f t="shared" si="2484"/>
        <v>0</v>
      </c>
      <c r="CL811" s="1327">
        <f t="shared" si="2484"/>
        <v>1434</v>
      </c>
      <c r="CM811" s="1327">
        <f t="shared" si="2484"/>
        <v>1825</v>
      </c>
      <c r="CN811" s="1326">
        <f t="shared" si="2484"/>
        <v>2332</v>
      </c>
      <c r="CO811" s="1326">
        <f t="shared" si="2484"/>
        <v>2493</v>
      </c>
      <c r="CP811" s="1326">
        <f t="shared" si="2484"/>
        <v>2580</v>
      </c>
      <c r="CQ811" s="1326">
        <f t="shared" si="2484"/>
        <v>3296</v>
      </c>
      <c r="CR811" s="1326">
        <f t="shared" si="2484"/>
        <v>10404</v>
      </c>
      <c r="CS811" s="1325">
        <f t="shared" si="2484"/>
        <v>11946</v>
      </c>
      <c r="CT811" s="1328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29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490"/>
        <v>0</v>
      </c>
      <c r="CF819" s="1331">
        <f t="shared" si="2490"/>
        <v>0</v>
      </c>
      <c r="CG819" s="1331">
        <f t="shared" si="2490"/>
        <v>0</v>
      </c>
      <c r="CH819" s="1331">
        <f t="shared" si="2490"/>
        <v>0</v>
      </c>
      <c r="CI819" s="1331">
        <f t="shared" si="2490"/>
        <v>0</v>
      </c>
      <c r="CJ819" s="1331">
        <f t="shared" si="2490"/>
        <v>0</v>
      </c>
      <c r="CK819" s="1332">
        <f t="shared" si="2490"/>
        <v>0</v>
      </c>
      <c r="CL819" s="1332">
        <f t="shared" si="2490"/>
        <v>0</v>
      </c>
      <c r="CM819" s="1332">
        <f t="shared" si="2490"/>
        <v>0</v>
      </c>
      <c r="CN819" s="1331">
        <f t="shared" si="2490"/>
        <v>0</v>
      </c>
      <c r="CO819" s="1331">
        <f t="shared" si="2490"/>
        <v>0</v>
      </c>
      <c r="CP819" s="1331">
        <f t="shared" si="2490"/>
        <v>0</v>
      </c>
      <c r="CQ819" s="1331">
        <f t="shared" si="2490"/>
        <v>0</v>
      </c>
      <c r="CR819" s="1331">
        <f t="shared" si="2490"/>
        <v>0</v>
      </c>
      <c r="CS819" s="1330">
        <f t="shared" si="2490"/>
        <v>0</v>
      </c>
      <c r="CT819" s="1333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29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491"/>
        <v>0</v>
      </c>
      <c r="CF820" s="1331">
        <f t="shared" si="2491"/>
        <v>0</v>
      </c>
      <c r="CG820" s="1331">
        <f t="shared" si="2491"/>
        <v>0</v>
      </c>
      <c r="CH820" s="1331">
        <f t="shared" si="2491"/>
        <v>0</v>
      </c>
      <c r="CI820" s="1331">
        <f t="shared" si="2491"/>
        <v>0</v>
      </c>
      <c r="CJ820" s="1331">
        <f t="shared" si="2491"/>
        <v>0</v>
      </c>
      <c r="CK820" s="1332">
        <f t="shared" si="2491"/>
        <v>0</v>
      </c>
      <c r="CL820" s="1332">
        <f t="shared" si="2491"/>
        <v>0</v>
      </c>
      <c r="CM820" s="1332">
        <f t="shared" si="2491"/>
        <v>0</v>
      </c>
      <c r="CN820" s="1331">
        <f t="shared" si="2491"/>
        <v>0</v>
      </c>
      <c r="CO820" s="1331">
        <f t="shared" si="2491"/>
        <v>0</v>
      </c>
      <c r="CP820" s="1331">
        <f t="shared" si="2491"/>
        <v>0</v>
      </c>
      <c r="CQ820" s="1331">
        <f t="shared" si="2491"/>
        <v>0</v>
      </c>
      <c r="CR820" s="1331">
        <f t="shared" si="2491"/>
        <v>0</v>
      </c>
      <c r="CS820" s="1330">
        <f t="shared" si="2491"/>
        <v>0</v>
      </c>
      <c r="CT820" s="1333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29">
        <f t="shared" si="2513"/>
        <v>0</v>
      </c>
      <c r="CE821" s="1330">
        <f t="shared" si="2491"/>
        <v>0</v>
      </c>
      <c r="CF821" s="1331">
        <f t="shared" si="2491"/>
        <v>0</v>
      </c>
      <c r="CG821" s="1331">
        <f t="shared" si="2491"/>
        <v>0</v>
      </c>
      <c r="CH821" s="1331">
        <f t="shared" si="2491"/>
        <v>0</v>
      </c>
      <c r="CI821" s="1331">
        <f t="shared" si="2491"/>
        <v>0</v>
      </c>
      <c r="CJ821" s="1331">
        <f t="shared" si="2491"/>
        <v>0</v>
      </c>
      <c r="CK821" s="1332">
        <f t="shared" si="2491"/>
        <v>0</v>
      </c>
      <c r="CL821" s="1332">
        <f t="shared" si="2491"/>
        <v>0</v>
      </c>
      <c r="CM821" s="1332">
        <f t="shared" si="2491"/>
        <v>0</v>
      </c>
      <c r="CN821" s="1331">
        <f t="shared" si="2491"/>
        <v>0</v>
      </c>
      <c r="CO821" s="1331">
        <f t="shared" si="2491"/>
        <v>0</v>
      </c>
      <c r="CP821" s="1331">
        <f t="shared" si="2491"/>
        <v>0</v>
      </c>
      <c r="CQ821" s="1331">
        <f t="shared" si="2491"/>
        <v>0</v>
      </c>
      <c r="CR821" s="1331">
        <f t="shared" si="2491"/>
        <v>0</v>
      </c>
      <c r="CS821" s="1330">
        <f t="shared" si="2491"/>
        <v>0</v>
      </c>
      <c r="CT821" s="1333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29">
        <f t="shared" si="2513"/>
        <v>0</v>
      </c>
      <c r="CE822" s="1330">
        <f t="shared" si="2491"/>
        <v>0</v>
      </c>
      <c r="CF822" s="1331">
        <f t="shared" si="2491"/>
        <v>0</v>
      </c>
      <c r="CG822" s="1331">
        <f t="shared" si="2491"/>
        <v>0</v>
      </c>
      <c r="CH822" s="1331">
        <f t="shared" si="2491"/>
        <v>0</v>
      </c>
      <c r="CI822" s="1331">
        <f t="shared" si="2491"/>
        <v>0</v>
      </c>
      <c r="CJ822" s="1331">
        <f t="shared" si="2491"/>
        <v>0</v>
      </c>
      <c r="CK822" s="1332">
        <f t="shared" si="2491"/>
        <v>0</v>
      </c>
      <c r="CL822" s="1332">
        <f t="shared" si="2491"/>
        <v>0</v>
      </c>
      <c r="CM822" s="1332">
        <f t="shared" si="2491"/>
        <v>0</v>
      </c>
      <c r="CN822" s="1331">
        <f t="shared" si="2491"/>
        <v>0</v>
      </c>
      <c r="CO822" s="1331">
        <f t="shared" si="2491"/>
        <v>0</v>
      </c>
      <c r="CP822" s="1331">
        <f t="shared" si="2491"/>
        <v>0</v>
      </c>
      <c r="CQ822" s="1331">
        <f t="shared" si="2491"/>
        <v>0</v>
      </c>
      <c r="CR822" s="1331">
        <f t="shared" si="2491"/>
        <v>0</v>
      </c>
      <c r="CS822" s="1330">
        <f t="shared" si="2491"/>
        <v>0</v>
      </c>
      <c r="CT822" s="1333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29">
        <f t="shared" si="2513"/>
        <v>0</v>
      </c>
      <c r="CE823" s="1330">
        <f t="shared" si="2491"/>
        <v>0</v>
      </c>
      <c r="CF823" s="1331">
        <f t="shared" si="2491"/>
        <v>0</v>
      </c>
      <c r="CG823" s="1331">
        <f t="shared" si="2491"/>
        <v>0</v>
      </c>
      <c r="CH823" s="1331">
        <f t="shared" si="2491"/>
        <v>0</v>
      </c>
      <c r="CI823" s="1331">
        <f t="shared" si="2491"/>
        <v>0</v>
      </c>
      <c r="CJ823" s="1331">
        <f t="shared" si="2491"/>
        <v>0</v>
      </c>
      <c r="CK823" s="1332">
        <f t="shared" si="2491"/>
        <v>0</v>
      </c>
      <c r="CL823" s="1332">
        <f t="shared" si="2491"/>
        <v>0</v>
      </c>
      <c r="CM823" s="1332">
        <f t="shared" si="2491"/>
        <v>0</v>
      </c>
      <c r="CN823" s="1331">
        <f t="shared" si="2491"/>
        <v>0</v>
      </c>
      <c r="CO823" s="1331">
        <f t="shared" si="2491"/>
        <v>0</v>
      </c>
      <c r="CP823" s="1331">
        <f t="shared" si="2491"/>
        <v>0</v>
      </c>
      <c r="CQ823" s="1331">
        <f t="shared" si="2491"/>
        <v>0</v>
      </c>
      <c r="CR823" s="1331">
        <f t="shared" si="2491"/>
        <v>0</v>
      </c>
      <c r="CS823" s="1330">
        <f t="shared" si="2491"/>
        <v>0</v>
      </c>
      <c r="CT823" s="1333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29">
        <f t="shared" si="2513"/>
        <v>0</v>
      </c>
      <c r="CE824" s="1330">
        <f t="shared" si="2491"/>
        <v>0</v>
      </c>
      <c r="CF824" s="1331">
        <f t="shared" si="2491"/>
        <v>0</v>
      </c>
      <c r="CG824" s="1331">
        <f t="shared" si="2491"/>
        <v>0</v>
      </c>
      <c r="CH824" s="1331">
        <f t="shared" si="2491"/>
        <v>0</v>
      </c>
      <c r="CI824" s="1331">
        <f t="shared" si="2491"/>
        <v>0</v>
      </c>
      <c r="CJ824" s="1331">
        <f t="shared" si="2491"/>
        <v>0</v>
      </c>
      <c r="CK824" s="1332">
        <f t="shared" si="2491"/>
        <v>0</v>
      </c>
      <c r="CL824" s="1332">
        <f t="shared" si="2491"/>
        <v>0</v>
      </c>
      <c r="CM824" s="1332">
        <f t="shared" si="2491"/>
        <v>0</v>
      </c>
      <c r="CN824" s="1331">
        <f t="shared" si="2491"/>
        <v>0</v>
      </c>
      <c r="CO824" s="1331">
        <f t="shared" si="2491"/>
        <v>0</v>
      </c>
      <c r="CP824" s="1331">
        <f t="shared" si="2491"/>
        <v>0</v>
      </c>
      <c r="CQ824" s="1331">
        <f t="shared" si="2491"/>
        <v>0</v>
      </c>
      <c r="CR824" s="1331">
        <f t="shared" si="2491"/>
        <v>0</v>
      </c>
      <c r="CS824" s="1330">
        <f t="shared" si="2491"/>
        <v>0</v>
      </c>
      <c r="CT824" s="1333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29">
        <f t="shared" si="2513"/>
        <v>0</v>
      </c>
      <c r="CE825" s="1330">
        <f t="shared" si="2491"/>
        <v>0</v>
      </c>
      <c r="CF825" s="1331">
        <f t="shared" si="2491"/>
        <v>0</v>
      </c>
      <c r="CG825" s="1331">
        <f t="shared" si="2491"/>
        <v>0</v>
      </c>
      <c r="CH825" s="1331">
        <f t="shared" si="2491"/>
        <v>0</v>
      </c>
      <c r="CI825" s="1331">
        <f t="shared" si="2491"/>
        <v>0</v>
      </c>
      <c r="CJ825" s="1331">
        <f t="shared" si="2491"/>
        <v>0</v>
      </c>
      <c r="CK825" s="1332">
        <f t="shared" si="2491"/>
        <v>0</v>
      </c>
      <c r="CL825" s="1332">
        <f t="shared" si="2491"/>
        <v>0</v>
      </c>
      <c r="CM825" s="1332">
        <f t="shared" si="2491"/>
        <v>0</v>
      </c>
      <c r="CN825" s="1331">
        <f t="shared" si="2491"/>
        <v>0</v>
      </c>
      <c r="CO825" s="1331">
        <f t="shared" si="2491"/>
        <v>0</v>
      </c>
      <c r="CP825" s="1331">
        <f t="shared" si="2491"/>
        <v>0</v>
      </c>
      <c r="CQ825" s="1331">
        <f t="shared" si="2491"/>
        <v>0</v>
      </c>
      <c r="CR825" s="1331">
        <f t="shared" si="2491"/>
        <v>0</v>
      </c>
      <c r="CS825" s="1330">
        <f t="shared" si="2491"/>
        <v>0</v>
      </c>
      <c r="CT825" s="1333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29">
        <f t="shared" si="2513"/>
        <v>0</v>
      </c>
      <c r="CE826" s="1330">
        <f t="shared" si="2491"/>
        <v>0</v>
      </c>
      <c r="CF826" s="1331">
        <f t="shared" si="2491"/>
        <v>0</v>
      </c>
      <c r="CG826" s="1331">
        <f t="shared" si="2491"/>
        <v>0</v>
      </c>
      <c r="CH826" s="1331">
        <f t="shared" si="2491"/>
        <v>0</v>
      </c>
      <c r="CI826" s="1331">
        <f t="shared" si="2491"/>
        <v>0</v>
      </c>
      <c r="CJ826" s="1331">
        <f t="shared" si="2491"/>
        <v>0</v>
      </c>
      <c r="CK826" s="1332">
        <f t="shared" si="2491"/>
        <v>0</v>
      </c>
      <c r="CL826" s="1332">
        <f t="shared" si="2491"/>
        <v>0</v>
      </c>
      <c r="CM826" s="1332">
        <f t="shared" si="2491"/>
        <v>0</v>
      </c>
      <c r="CN826" s="1331">
        <f t="shared" si="2491"/>
        <v>0</v>
      </c>
      <c r="CO826" s="1331">
        <f t="shared" si="2491"/>
        <v>0</v>
      </c>
      <c r="CP826" s="1331">
        <f t="shared" si="2491"/>
        <v>0</v>
      </c>
      <c r="CQ826" s="1331">
        <f t="shared" si="2491"/>
        <v>0</v>
      </c>
      <c r="CR826" s="1331">
        <f t="shared" si="2491"/>
        <v>0</v>
      </c>
      <c r="CS826" s="1330">
        <f t="shared" si="2491"/>
        <v>0</v>
      </c>
      <c r="CT826" s="1333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29">
        <f t="shared" si="2513"/>
        <v>0</v>
      </c>
      <c r="CE827" s="1330">
        <f t="shared" si="2491"/>
        <v>0</v>
      </c>
      <c r="CF827" s="1331">
        <f t="shared" si="2491"/>
        <v>0</v>
      </c>
      <c r="CG827" s="1331">
        <f t="shared" si="2491"/>
        <v>0</v>
      </c>
      <c r="CH827" s="1331">
        <f t="shared" si="2491"/>
        <v>0</v>
      </c>
      <c r="CI827" s="1331">
        <f t="shared" si="2491"/>
        <v>0</v>
      </c>
      <c r="CJ827" s="1331">
        <f t="shared" si="2491"/>
        <v>0</v>
      </c>
      <c r="CK827" s="1332">
        <f t="shared" si="2491"/>
        <v>0</v>
      </c>
      <c r="CL827" s="1332">
        <f t="shared" si="2491"/>
        <v>0</v>
      </c>
      <c r="CM827" s="1332">
        <f t="shared" si="2491"/>
        <v>0</v>
      </c>
      <c r="CN827" s="1331">
        <f t="shared" si="2491"/>
        <v>0</v>
      </c>
      <c r="CO827" s="1331">
        <f t="shared" si="2491"/>
        <v>0</v>
      </c>
      <c r="CP827" s="1331">
        <f t="shared" si="2491"/>
        <v>0</v>
      </c>
      <c r="CQ827" s="1331">
        <f t="shared" si="2491"/>
        <v>0</v>
      </c>
      <c r="CR827" s="1331">
        <f t="shared" si="2491"/>
        <v>5.9116112198303985E-3</v>
      </c>
      <c r="CS827" s="1330">
        <f t="shared" si="2491"/>
        <v>9.4585779517286379E-3</v>
      </c>
      <c r="CT827" s="1333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29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522"/>
        <v>0</v>
      </c>
      <c r="CF829" s="1331">
        <f t="shared" si="2522"/>
        <v>0</v>
      </c>
      <c r="CG829" s="1331">
        <f t="shared" si="2522"/>
        <v>0</v>
      </c>
      <c r="CH829" s="1331">
        <f t="shared" si="2522"/>
        <v>0</v>
      </c>
      <c r="CI829" s="1331">
        <f t="shared" si="2522"/>
        <v>0</v>
      </c>
      <c r="CJ829" s="1331">
        <f t="shared" si="2522"/>
        <v>0</v>
      </c>
      <c r="CK829" s="1332">
        <f t="shared" si="2522"/>
        <v>0</v>
      </c>
      <c r="CL829" s="1332">
        <f t="shared" si="2522"/>
        <v>0</v>
      </c>
      <c r="CM829" s="1332">
        <f t="shared" si="2522"/>
        <v>0</v>
      </c>
      <c r="CN829" s="1331">
        <f t="shared" si="2522"/>
        <v>0</v>
      </c>
      <c r="CO829" s="1331">
        <f t="shared" si="2522"/>
        <v>0</v>
      </c>
      <c r="CP829" s="1331">
        <f t="shared" si="2522"/>
        <v>0</v>
      </c>
      <c r="CQ829" s="1331">
        <f t="shared" si="2522"/>
        <v>0</v>
      </c>
      <c r="CR829" s="1331">
        <f t="shared" si="2522"/>
        <v>0</v>
      </c>
      <c r="CS829" s="1330">
        <f t="shared" si="2522"/>
        <v>0</v>
      </c>
      <c r="CT829" s="1333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29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523"/>
        <v>0</v>
      </c>
      <c r="CF830" s="1331">
        <f t="shared" si="2523"/>
        <v>0</v>
      </c>
      <c r="CG830" s="1331">
        <f t="shared" si="2523"/>
        <v>0</v>
      </c>
      <c r="CH830" s="1331">
        <f t="shared" si="2523"/>
        <v>0</v>
      </c>
      <c r="CI830" s="1331">
        <f t="shared" si="2523"/>
        <v>0</v>
      </c>
      <c r="CJ830" s="1331">
        <f t="shared" si="2523"/>
        <v>0</v>
      </c>
      <c r="CK830" s="1332">
        <f t="shared" si="2523"/>
        <v>0</v>
      </c>
      <c r="CL830" s="1332">
        <f t="shared" si="2523"/>
        <v>0</v>
      </c>
      <c r="CM830" s="1332">
        <f t="shared" si="2523"/>
        <v>0</v>
      </c>
      <c r="CN830" s="1331">
        <f t="shared" si="2523"/>
        <v>0</v>
      </c>
      <c r="CO830" s="1331">
        <f t="shared" si="2523"/>
        <v>0</v>
      </c>
      <c r="CP830" s="1331">
        <f t="shared" si="2523"/>
        <v>0</v>
      </c>
      <c r="CQ830" s="1331">
        <f t="shared" si="2523"/>
        <v>0</v>
      </c>
      <c r="CR830" s="1331">
        <f t="shared" si="2523"/>
        <v>0</v>
      </c>
      <c r="CS830" s="1330">
        <f t="shared" si="2523"/>
        <v>0</v>
      </c>
      <c r="CT830" s="1333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29">
        <f t="shared" si="2549"/>
        <v>0</v>
      </c>
      <c r="CE831" s="1330">
        <f t="shared" si="2523"/>
        <v>0</v>
      </c>
      <c r="CF831" s="1331">
        <f t="shared" si="2523"/>
        <v>0</v>
      </c>
      <c r="CG831" s="1331">
        <f t="shared" si="2523"/>
        <v>0</v>
      </c>
      <c r="CH831" s="1331">
        <f t="shared" si="2523"/>
        <v>0</v>
      </c>
      <c r="CI831" s="1331">
        <f t="shared" si="2523"/>
        <v>0</v>
      </c>
      <c r="CJ831" s="1331">
        <f t="shared" si="2523"/>
        <v>0</v>
      </c>
      <c r="CK831" s="1332">
        <f t="shared" si="2523"/>
        <v>0</v>
      </c>
      <c r="CL831" s="1332">
        <f t="shared" si="2523"/>
        <v>0.23679060665362037</v>
      </c>
      <c r="CM831" s="1332">
        <f t="shared" si="2523"/>
        <v>0.23679060665362037</v>
      </c>
      <c r="CN831" s="1331">
        <f t="shared" si="2523"/>
        <v>0.40254403131115463</v>
      </c>
      <c r="CO831" s="1331">
        <f t="shared" si="2523"/>
        <v>0.40592675426334923</v>
      </c>
      <c r="CP831" s="1331">
        <f t="shared" si="2523"/>
        <v>0.52620134811915631</v>
      </c>
      <c r="CQ831" s="1331">
        <f t="shared" si="2523"/>
        <v>0.71037181996086107</v>
      </c>
      <c r="CR831" s="1331">
        <f t="shared" si="2523"/>
        <v>0.71037181996086107</v>
      </c>
      <c r="CS831" s="1330">
        <f t="shared" si="2523"/>
        <v>0.74983692106979782</v>
      </c>
      <c r="CT831" s="1333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29">
        <f t="shared" si="2549"/>
        <v>0</v>
      </c>
      <c r="CE832" s="1330">
        <f t="shared" si="2523"/>
        <v>0</v>
      </c>
      <c r="CF832" s="1331">
        <f t="shared" si="2523"/>
        <v>0</v>
      </c>
      <c r="CG832" s="1331">
        <f t="shared" si="2523"/>
        <v>0</v>
      </c>
      <c r="CH832" s="1331">
        <f t="shared" si="2523"/>
        <v>0</v>
      </c>
      <c r="CI832" s="1331">
        <f t="shared" si="2523"/>
        <v>0</v>
      </c>
      <c r="CJ832" s="1331">
        <f t="shared" si="2523"/>
        <v>0</v>
      </c>
      <c r="CK832" s="1332">
        <f t="shared" si="2523"/>
        <v>0</v>
      </c>
      <c r="CL832" s="1332">
        <f t="shared" si="2523"/>
        <v>0</v>
      </c>
      <c r="CM832" s="1332">
        <f t="shared" si="2523"/>
        <v>0</v>
      </c>
      <c r="CN832" s="1331">
        <f t="shared" si="2523"/>
        <v>0</v>
      </c>
      <c r="CO832" s="1331">
        <f t="shared" si="2523"/>
        <v>0</v>
      </c>
      <c r="CP832" s="1331">
        <f t="shared" si="2523"/>
        <v>9.2628832354859761E-2</v>
      </c>
      <c r="CQ832" s="1331">
        <f t="shared" si="2523"/>
        <v>0.15438138725809958</v>
      </c>
      <c r="CR832" s="1331">
        <f t="shared" si="2523"/>
        <v>0.16540862920510671</v>
      </c>
      <c r="CS832" s="1330">
        <f t="shared" si="2523"/>
        <v>0.23157208088714937</v>
      </c>
      <c r="CT832" s="1333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29">
        <f t="shared" si="2549"/>
        <v>0</v>
      </c>
      <c r="CE833" s="1330">
        <f t="shared" si="2523"/>
        <v>0</v>
      </c>
      <c r="CF833" s="1331">
        <f t="shared" si="2523"/>
        <v>0</v>
      </c>
      <c r="CG833" s="1331">
        <f t="shared" si="2523"/>
        <v>0</v>
      </c>
      <c r="CH833" s="1331">
        <f t="shared" si="2523"/>
        <v>0</v>
      </c>
      <c r="CI833" s="1331">
        <f t="shared" si="2523"/>
        <v>0</v>
      </c>
      <c r="CJ833" s="1331">
        <f t="shared" si="2523"/>
        <v>0</v>
      </c>
      <c r="CK833" s="1332">
        <f t="shared" si="2523"/>
        <v>0</v>
      </c>
      <c r="CL833" s="1332">
        <f t="shared" si="2523"/>
        <v>0</v>
      </c>
      <c r="CM833" s="1332">
        <f t="shared" si="2523"/>
        <v>0</v>
      </c>
      <c r="CN833" s="1331">
        <f t="shared" si="2523"/>
        <v>0</v>
      </c>
      <c r="CO833" s="1331">
        <f t="shared" si="2523"/>
        <v>0</v>
      </c>
      <c r="CP833" s="1331">
        <f t="shared" si="2523"/>
        <v>0</v>
      </c>
      <c r="CQ833" s="1331">
        <f t="shared" si="2523"/>
        <v>0</v>
      </c>
      <c r="CR833" s="1331">
        <f t="shared" si="2523"/>
        <v>0</v>
      </c>
      <c r="CS833" s="1330">
        <f t="shared" si="2523"/>
        <v>0</v>
      </c>
      <c r="CT833" s="1333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29">
        <f t="shared" si="2549"/>
        <v>0</v>
      </c>
      <c r="CE834" s="1330">
        <f t="shared" si="2523"/>
        <v>0</v>
      </c>
      <c r="CF834" s="1331">
        <f t="shared" si="2523"/>
        <v>0</v>
      </c>
      <c r="CG834" s="1331">
        <f t="shared" si="2523"/>
        <v>0</v>
      </c>
      <c r="CH834" s="1331">
        <f t="shared" si="2523"/>
        <v>0</v>
      </c>
      <c r="CI834" s="1331">
        <f t="shared" si="2523"/>
        <v>0</v>
      </c>
      <c r="CJ834" s="1331">
        <f t="shared" si="2523"/>
        <v>0</v>
      </c>
      <c r="CK834" s="1332">
        <f t="shared" si="2523"/>
        <v>0</v>
      </c>
      <c r="CL834" s="1332">
        <f t="shared" si="2523"/>
        <v>0</v>
      </c>
      <c r="CM834" s="1332">
        <f t="shared" si="2523"/>
        <v>0</v>
      </c>
      <c r="CN834" s="1331">
        <f t="shared" si="2523"/>
        <v>0</v>
      </c>
      <c r="CO834" s="1331">
        <f t="shared" si="2523"/>
        <v>0</v>
      </c>
      <c r="CP834" s="1331">
        <f t="shared" si="2523"/>
        <v>0</v>
      </c>
      <c r="CQ834" s="1331">
        <f t="shared" si="2523"/>
        <v>0</v>
      </c>
      <c r="CR834" s="1331">
        <f t="shared" si="2523"/>
        <v>0</v>
      </c>
      <c r="CS834" s="1330">
        <f t="shared" si="2523"/>
        <v>0.15981735159817353</v>
      </c>
      <c r="CT834" s="1333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29">
        <f t="shared" si="2549"/>
        <v>0</v>
      </c>
      <c r="CE835" s="1330">
        <f t="shared" si="2523"/>
        <v>0</v>
      </c>
      <c r="CF835" s="1331">
        <f t="shared" si="2523"/>
        <v>0</v>
      </c>
      <c r="CG835" s="1331">
        <f t="shared" si="2523"/>
        <v>0</v>
      </c>
      <c r="CH835" s="1331">
        <f t="shared" si="2523"/>
        <v>0</v>
      </c>
      <c r="CI835" s="1331">
        <f t="shared" si="2523"/>
        <v>0</v>
      </c>
      <c r="CJ835" s="1331">
        <f t="shared" si="2523"/>
        <v>0</v>
      </c>
      <c r="CK835" s="1332">
        <f t="shared" si="2523"/>
        <v>0</v>
      </c>
      <c r="CL835" s="1332">
        <f t="shared" si="2523"/>
        <v>0</v>
      </c>
      <c r="CM835" s="1332">
        <f t="shared" si="2523"/>
        <v>0</v>
      </c>
      <c r="CN835" s="1331">
        <f t="shared" si="2523"/>
        <v>0</v>
      </c>
      <c r="CO835" s="1331">
        <f t="shared" si="2523"/>
        <v>0</v>
      </c>
      <c r="CP835" s="1331">
        <f t="shared" si="2523"/>
        <v>0</v>
      </c>
      <c r="CQ835" s="1331">
        <f t="shared" si="2523"/>
        <v>0</v>
      </c>
      <c r="CR835" s="1331">
        <f t="shared" si="2523"/>
        <v>0</v>
      </c>
      <c r="CS835" s="1330">
        <f t="shared" si="2523"/>
        <v>0</v>
      </c>
      <c r="CT835" s="1333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29">
        <f t="shared" si="2549"/>
        <v>0</v>
      </c>
      <c r="CE836" s="1330">
        <f t="shared" si="2523"/>
        <v>0</v>
      </c>
      <c r="CF836" s="1331">
        <f t="shared" si="2523"/>
        <v>0</v>
      </c>
      <c r="CG836" s="1331">
        <f t="shared" si="2523"/>
        <v>0</v>
      </c>
      <c r="CH836" s="1331">
        <f t="shared" si="2523"/>
        <v>0</v>
      </c>
      <c r="CI836" s="1331">
        <f t="shared" si="2523"/>
        <v>0</v>
      </c>
      <c r="CJ836" s="1331">
        <f t="shared" si="2523"/>
        <v>0</v>
      </c>
      <c r="CK836" s="1332">
        <f t="shared" si="2523"/>
        <v>0</v>
      </c>
      <c r="CL836" s="1332">
        <f t="shared" si="2523"/>
        <v>0</v>
      </c>
      <c r="CM836" s="1332">
        <f t="shared" si="2523"/>
        <v>0</v>
      </c>
      <c r="CN836" s="1331">
        <f t="shared" si="2523"/>
        <v>0</v>
      </c>
      <c r="CO836" s="1331">
        <f t="shared" si="2523"/>
        <v>0</v>
      </c>
      <c r="CP836" s="1331">
        <f t="shared" si="2523"/>
        <v>0</v>
      </c>
      <c r="CQ836" s="1331">
        <f t="shared" si="2523"/>
        <v>0</v>
      </c>
      <c r="CR836" s="1331">
        <f t="shared" si="2523"/>
        <v>0</v>
      </c>
      <c r="CS836" s="1330">
        <f t="shared" si="2523"/>
        <v>1.6585127201565558E-2</v>
      </c>
      <c r="CT836" s="1333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29">
        <f t="shared" si="2549"/>
        <v>0</v>
      </c>
      <c r="CE837" s="1330">
        <f t="shared" si="2523"/>
        <v>0</v>
      </c>
      <c r="CF837" s="1331">
        <f t="shared" si="2523"/>
        <v>0</v>
      </c>
      <c r="CG837" s="1331">
        <f t="shared" si="2523"/>
        <v>0</v>
      </c>
      <c r="CH837" s="1331">
        <f t="shared" si="2523"/>
        <v>0</v>
      </c>
      <c r="CI837" s="1331">
        <f t="shared" si="2523"/>
        <v>0</v>
      </c>
      <c r="CJ837" s="1331">
        <f t="shared" si="2523"/>
        <v>0</v>
      </c>
      <c r="CK837" s="1332">
        <f t="shared" si="2523"/>
        <v>0</v>
      </c>
      <c r="CL837" s="1332">
        <f t="shared" si="2523"/>
        <v>0</v>
      </c>
      <c r="CM837" s="1332">
        <f t="shared" si="2523"/>
        <v>0</v>
      </c>
      <c r="CN837" s="1331">
        <f t="shared" si="2523"/>
        <v>0</v>
      </c>
      <c r="CO837" s="1331">
        <f t="shared" si="2523"/>
        <v>0</v>
      </c>
      <c r="CP837" s="1331">
        <f t="shared" si="2523"/>
        <v>0</v>
      </c>
      <c r="CQ837" s="1331">
        <f t="shared" si="2523"/>
        <v>0</v>
      </c>
      <c r="CR837" s="1331">
        <f t="shared" si="2523"/>
        <v>0</v>
      </c>
      <c r="CS837" s="1330">
        <f t="shared" si="2523"/>
        <v>0</v>
      </c>
      <c r="CT837" s="1333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29">
        <f t="shared" si="2549"/>
        <v>0</v>
      </c>
      <c r="CE838" s="1330">
        <f t="shared" si="2523"/>
        <v>0</v>
      </c>
      <c r="CF838" s="1331">
        <f t="shared" si="2523"/>
        <v>0</v>
      </c>
      <c r="CG838" s="1331">
        <f t="shared" si="2523"/>
        <v>0</v>
      </c>
      <c r="CH838" s="1331">
        <f t="shared" si="2523"/>
        <v>0</v>
      </c>
      <c r="CI838" s="1331">
        <f t="shared" si="2523"/>
        <v>0</v>
      </c>
      <c r="CJ838" s="1331">
        <f t="shared" si="2523"/>
        <v>0</v>
      </c>
      <c r="CK838" s="1332">
        <f t="shared" si="2523"/>
        <v>0</v>
      </c>
      <c r="CL838" s="1332">
        <f t="shared" si="2523"/>
        <v>0</v>
      </c>
      <c r="CM838" s="1332">
        <f t="shared" si="2523"/>
        <v>0</v>
      </c>
      <c r="CN838" s="1331">
        <f t="shared" si="2523"/>
        <v>0</v>
      </c>
      <c r="CO838" s="1331">
        <f t="shared" si="2523"/>
        <v>0</v>
      </c>
      <c r="CP838" s="1331">
        <f t="shared" si="2523"/>
        <v>0</v>
      </c>
      <c r="CQ838" s="1331">
        <f t="shared" si="2523"/>
        <v>0</v>
      </c>
      <c r="CR838" s="1331">
        <f t="shared" si="2523"/>
        <v>0</v>
      </c>
      <c r="CS838" s="1330">
        <f t="shared" si="2523"/>
        <v>0</v>
      </c>
      <c r="CT838" s="1333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29">
        <f t="shared" si="2549"/>
        <v>0</v>
      </c>
      <c r="CE839" s="1330">
        <f t="shared" si="2523"/>
        <v>0</v>
      </c>
      <c r="CF839" s="1331">
        <f t="shared" si="2523"/>
        <v>0</v>
      </c>
      <c r="CG839" s="1331">
        <f t="shared" si="2523"/>
        <v>0</v>
      </c>
      <c r="CH839" s="1331">
        <f t="shared" si="2523"/>
        <v>0</v>
      </c>
      <c r="CI839" s="1331">
        <f t="shared" si="2523"/>
        <v>0</v>
      </c>
      <c r="CJ839" s="1331">
        <f t="shared" si="2523"/>
        <v>0</v>
      </c>
      <c r="CK839" s="1332">
        <f t="shared" si="2523"/>
        <v>0</v>
      </c>
      <c r="CL839" s="1332">
        <f t="shared" si="2523"/>
        <v>0</v>
      </c>
      <c r="CM839" s="1332">
        <f t="shared" si="2523"/>
        <v>0</v>
      </c>
      <c r="CN839" s="1331">
        <f t="shared" si="2523"/>
        <v>0</v>
      </c>
      <c r="CO839" s="1331">
        <f t="shared" si="2523"/>
        <v>0</v>
      </c>
      <c r="CP839" s="1331">
        <f t="shared" si="2523"/>
        <v>0</v>
      </c>
      <c r="CQ839" s="1331">
        <f t="shared" si="2523"/>
        <v>0</v>
      </c>
      <c r="CR839" s="1331">
        <f t="shared" si="2523"/>
        <v>0</v>
      </c>
      <c r="CS839" s="1330">
        <f t="shared" si="2523"/>
        <v>0</v>
      </c>
      <c r="CT839" s="1333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29">
        <f t="shared" si="2549"/>
        <v>0</v>
      </c>
      <c r="CE840" s="1330">
        <f t="shared" si="2523"/>
        <v>0</v>
      </c>
      <c r="CF840" s="1331">
        <f t="shared" si="2523"/>
        <v>0</v>
      </c>
      <c r="CG840" s="1331">
        <f t="shared" si="2523"/>
        <v>0</v>
      </c>
      <c r="CH840" s="1331">
        <f t="shared" si="2523"/>
        <v>0</v>
      </c>
      <c r="CI840" s="1331">
        <f t="shared" si="2523"/>
        <v>0</v>
      </c>
      <c r="CJ840" s="1331">
        <f t="shared" si="2523"/>
        <v>0</v>
      </c>
      <c r="CK840" s="1332">
        <f t="shared" si="2523"/>
        <v>0</v>
      </c>
      <c r="CL840" s="1332">
        <f t="shared" si="2523"/>
        <v>0</v>
      </c>
      <c r="CM840" s="1332">
        <f t="shared" si="2523"/>
        <v>0</v>
      </c>
      <c r="CN840" s="1331">
        <f t="shared" si="2523"/>
        <v>0</v>
      </c>
      <c r="CO840" s="1331">
        <f t="shared" si="2523"/>
        <v>0</v>
      </c>
      <c r="CP840" s="1331">
        <f t="shared" si="2523"/>
        <v>0</v>
      </c>
      <c r="CQ840" s="1331">
        <f t="shared" si="2523"/>
        <v>0</v>
      </c>
      <c r="CR840" s="1331">
        <f t="shared" si="2523"/>
        <v>0</v>
      </c>
      <c r="CS840" s="1330">
        <f t="shared" si="2523"/>
        <v>0</v>
      </c>
      <c r="CT840" s="1333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29">
        <f t="shared" si="2549"/>
        <v>0</v>
      </c>
      <c r="CE841" s="1330">
        <f t="shared" si="2523"/>
        <v>0</v>
      </c>
      <c r="CF841" s="1331">
        <f t="shared" si="2523"/>
        <v>0</v>
      </c>
      <c r="CG841" s="1331">
        <f t="shared" si="2523"/>
        <v>0</v>
      </c>
      <c r="CH841" s="1331">
        <f t="shared" si="2523"/>
        <v>0</v>
      </c>
      <c r="CI841" s="1331">
        <f t="shared" si="2523"/>
        <v>0</v>
      </c>
      <c r="CJ841" s="1331">
        <f t="shared" si="2523"/>
        <v>0</v>
      </c>
      <c r="CK841" s="1332">
        <f t="shared" si="2523"/>
        <v>0</v>
      </c>
      <c r="CL841" s="1332">
        <f t="shared" si="2523"/>
        <v>0</v>
      </c>
      <c r="CM841" s="1332">
        <f t="shared" si="2523"/>
        <v>0</v>
      </c>
      <c r="CN841" s="1331">
        <f t="shared" si="2523"/>
        <v>0</v>
      </c>
      <c r="CO841" s="1331">
        <f t="shared" si="2523"/>
        <v>0</v>
      </c>
      <c r="CP841" s="1331">
        <f t="shared" si="2523"/>
        <v>0</v>
      </c>
      <c r="CQ841" s="1331">
        <f t="shared" si="2523"/>
        <v>0</v>
      </c>
      <c r="CR841" s="1331">
        <f t="shared" si="2523"/>
        <v>0</v>
      </c>
      <c r="CS841" s="1330">
        <f t="shared" si="2523"/>
        <v>0</v>
      </c>
      <c r="CT841" s="1333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29">
        <f t="shared" si="2549"/>
        <v>-1.0600130463144161E-3</v>
      </c>
      <c r="CE842" s="1330">
        <f t="shared" si="2523"/>
        <v>0</v>
      </c>
      <c r="CF842" s="1331">
        <f t="shared" si="2523"/>
        <v>0</v>
      </c>
      <c r="CG842" s="1331">
        <f t="shared" si="2523"/>
        <v>0</v>
      </c>
      <c r="CH842" s="1331">
        <f t="shared" si="2523"/>
        <v>0</v>
      </c>
      <c r="CI842" s="1331">
        <f t="shared" si="2523"/>
        <v>0</v>
      </c>
      <c r="CJ842" s="1331">
        <f t="shared" si="2523"/>
        <v>0</v>
      </c>
      <c r="CK842" s="1332">
        <f t="shared" si="2523"/>
        <v>0</v>
      </c>
      <c r="CL842" s="1332">
        <f t="shared" si="2523"/>
        <v>0</v>
      </c>
      <c r="CM842" s="1332">
        <f t="shared" si="2523"/>
        <v>0</v>
      </c>
      <c r="CN842" s="1331">
        <f t="shared" si="2523"/>
        <v>0</v>
      </c>
      <c r="CO842" s="1331">
        <f t="shared" si="2523"/>
        <v>0</v>
      </c>
      <c r="CP842" s="1331">
        <f t="shared" si="2523"/>
        <v>0</v>
      </c>
      <c r="CQ842" s="1331">
        <f t="shared" si="2523"/>
        <v>0</v>
      </c>
      <c r="CR842" s="1331">
        <f t="shared" si="2523"/>
        <v>0</v>
      </c>
      <c r="CS842" s="1330">
        <f t="shared" si="2523"/>
        <v>0</v>
      </c>
      <c r="CT842" s="1333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29">
        <f t="shared" si="2549"/>
        <v>0</v>
      </c>
      <c r="CE843" s="1330">
        <f t="shared" si="2523"/>
        <v>0</v>
      </c>
      <c r="CF843" s="1331">
        <f t="shared" si="2523"/>
        <v>0</v>
      </c>
      <c r="CG843" s="1331">
        <f t="shared" si="2523"/>
        <v>0</v>
      </c>
      <c r="CH843" s="1331">
        <f t="shared" si="2523"/>
        <v>0</v>
      </c>
      <c r="CI843" s="1331">
        <f t="shared" si="2523"/>
        <v>0</v>
      </c>
      <c r="CJ843" s="1331">
        <f t="shared" si="2523"/>
        <v>0</v>
      </c>
      <c r="CK843" s="1332">
        <f t="shared" si="2523"/>
        <v>0</v>
      </c>
      <c r="CL843" s="1332">
        <f t="shared" si="2523"/>
        <v>0</v>
      </c>
      <c r="CM843" s="1332">
        <f t="shared" si="2523"/>
        <v>0</v>
      </c>
      <c r="CN843" s="1331">
        <f t="shared" si="2523"/>
        <v>0</v>
      </c>
      <c r="CO843" s="1331">
        <f t="shared" si="2523"/>
        <v>0</v>
      </c>
      <c r="CP843" s="1331">
        <f t="shared" si="2523"/>
        <v>0</v>
      </c>
      <c r="CQ843" s="1331">
        <f t="shared" si="2523"/>
        <v>1.487279843444227E-2</v>
      </c>
      <c r="CR843" s="1331">
        <f t="shared" si="2523"/>
        <v>3.7181996086105673E-2</v>
      </c>
      <c r="CS843" s="1330">
        <f t="shared" si="2523"/>
        <v>3.7181996086105673E-2</v>
      </c>
      <c r="CT843" s="1333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29">
        <f t="shared" si="2549"/>
        <v>0</v>
      </c>
      <c r="CE844" s="1330">
        <f t="shared" si="2523"/>
        <v>0</v>
      </c>
      <c r="CF844" s="1331">
        <f t="shared" si="2523"/>
        <v>0</v>
      </c>
      <c r="CG844" s="1331">
        <f t="shared" si="2523"/>
        <v>0</v>
      </c>
      <c r="CH844" s="1331">
        <f t="shared" si="2523"/>
        <v>0</v>
      </c>
      <c r="CI844" s="1331">
        <f t="shared" si="2523"/>
        <v>0</v>
      </c>
      <c r="CJ844" s="1331">
        <f t="shared" si="2523"/>
        <v>0</v>
      </c>
      <c r="CK844" s="1332">
        <f t="shared" si="2523"/>
        <v>0</v>
      </c>
      <c r="CL844" s="1332">
        <f t="shared" si="2523"/>
        <v>0</v>
      </c>
      <c r="CM844" s="1332">
        <f t="shared" si="2523"/>
        <v>0</v>
      </c>
      <c r="CN844" s="1331">
        <f t="shared" si="2523"/>
        <v>0</v>
      </c>
      <c r="CO844" s="1331">
        <f t="shared" si="2523"/>
        <v>2.3605675146771036E-2</v>
      </c>
      <c r="CP844" s="1331">
        <f t="shared" si="2523"/>
        <v>3.0215264187866929E-2</v>
      </c>
      <c r="CQ844" s="1331">
        <f t="shared" si="2523"/>
        <v>6.7984344422700627E-2</v>
      </c>
      <c r="CR844" s="1331">
        <f t="shared" si="2523"/>
        <v>7.5538160469667326E-2</v>
      </c>
      <c r="CS844" s="1330">
        <f t="shared" si="2523"/>
        <v>9.4422700587084143E-2</v>
      </c>
      <c r="CT844" s="1333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29">
        <f t="shared" si="2549"/>
        <v>-3.9138943248532296E-3</v>
      </c>
      <c r="CE845" s="1330">
        <f t="shared" si="2523"/>
        <v>0</v>
      </c>
      <c r="CF845" s="1331">
        <f t="shared" si="2523"/>
        <v>0</v>
      </c>
      <c r="CG845" s="1331">
        <f t="shared" si="2523"/>
        <v>0</v>
      </c>
      <c r="CH845" s="1331">
        <f t="shared" si="2523"/>
        <v>0</v>
      </c>
      <c r="CI845" s="1331">
        <f t="shared" si="2523"/>
        <v>0</v>
      </c>
      <c r="CJ845" s="1331">
        <f t="shared" si="2523"/>
        <v>0</v>
      </c>
      <c r="CK845" s="1332">
        <f t="shared" si="2523"/>
        <v>0</v>
      </c>
      <c r="CL845" s="1332">
        <f t="shared" si="2523"/>
        <v>0</v>
      </c>
      <c r="CM845" s="1332">
        <f t="shared" si="2523"/>
        <v>0</v>
      </c>
      <c r="CN845" s="1331">
        <f t="shared" si="2523"/>
        <v>0</v>
      </c>
      <c r="CO845" s="1331">
        <f t="shared" si="2523"/>
        <v>0</v>
      </c>
      <c r="CP845" s="1331">
        <f t="shared" si="2523"/>
        <v>0</v>
      </c>
      <c r="CQ845" s="1331">
        <f t="shared" si="2523"/>
        <v>6.2622309197651665E-4</v>
      </c>
      <c r="CR845" s="1331">
        <f t="shared" si="2523"/>
        <v>2.2365110427732737E-3</v>
      </c>
      <c r="CS845" s="1330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29">
        <f t="shared" si="2549"/>
        <v>0</v>
      </c>
      <c r="CE846" s="1330">
        <f t="shared" si="2610"/>
        <v>0</v>
      </c>
      <c r="CF846" s="1331">
        <f t="shared" si="2610"/>
        <v>0</v>
      </c>
      <c r="CG846" s="1331">
        <f t="shared" si="2610"/>
        <v>0</v>
      </c>
      <c r="CH846" s="1331">
        <f t="shared" si="2610"/>
        <v>0</v>
      </c>
      <c r="CI846" s="1331">
        <f t="shared" si="2610"/>
        <v>0</v>
      </c>
      <c r="CJ846" s="1331">
        <f t="shared" si="2610"/>
        <v>0</v>
      </c>
      <c r="CK846" s="1332">
        <f t="shared" si="2610"/>
        <v>0</v>
      </c>
      <c r="CL846" s="1332">
        <f t="shared" si="2610"/>
        <v>0</v>
      </c>
      <c r="CM846" s="1332">
        <f t="shared" si="2610"/>
        <v>0</v>
      </c>
      <c r="CN846" s="1331">
        <f t="shared" si="2610"/>
        <v>0</v>
      </c>
      <c r="CO846" s="1331">
        <f t="shared" si="2610"/>
        <v>0</v>
      </c>
      <c r="CP846" s="1331">
        <f t="shared" si="2610"/>
        <v>0</v>
      </c>
      <c r="CQ846" s="1331">
        <f t="shared" si="2610"/>
        <v>0</v>
      </c>
      <c r="CR846" s="1331">
        <f t="shared" si="2610"/>
        <v>0</v>
      </c>
      <c r="CS846" s="1330">
        <f t="shared" si="2610"/>
        <v>0</v>
      </c>
      <c r="CT846" s="1333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29">
        <f t="shared" si="2549"/>
        <v>0</v>
      </c>
      <c r="CE847" s="1330">
        <f t="shared" si="2610"/>
        <v>0</v>
      </c>
      <c r="CF847" s="1331">
        <f t="shared" si="2610"/>
        <v>0</v>
      </c>
      <c r="CG847" s="1331">
        <f t="shared" si="2610"/>
        <v>0</v>
      </c>
      <c r="CH847" s="1331">
        <f t="shared" si="2610"/>
        <v>0</v>
      </c>
      <c r="CI847" s="1331">
        <f t="shared" si="2610"/>
        <v>0</v>
      </c>
      <c r="CJ847" s="1331">
        <f t="shared" si="2610"/>
        <v>0</v>
      </c>
      <c r="CK847" s="1332">
        <f t="shared" si="2610"/>
        <v>0</v>
      </c>
      <c r="CL847" s="1332">
        <f t="shared" si="2610"/>
        <v>0</v>
      </c>
      <c r="CM847" s="1332">
        <f t="shared" si="2610"/>
        <v>0</v>
      </c>
      <c r="CN847" s="1331">
        <f t="shared" si="2610"/>
        <v>0</v>
      </c>
      <c r="CO847" s="1331">
        <f t="shared" si="2610"/>
        <v>0</v>
      </c>
      <c r="CP847" s="1331">
        <f t="shared" si="2610"/>
        <v>0</v>
      </c>
      <c r="CQ847" s="1331">
        <f t="shared" si="2610"/>
        <v>0</v>
      </c>
      <c r="CR847" s="1331">
        <f t="shared" si="2610"/>
        <v>0</v>
      </c>
      <c r="CS847" s="1330">
        <f t="shared" si="2610"/>
        <v>0</v>
      </c>
      <c r="CT847" s="1333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29">
        <f t="shared" si="2549"/>
        <v>0</v>
      </c>
      <c r="CE848" s="1330">
        <f t="shared" si="2610"/>
        <v>0</v>
      </c>
      <c r="CF848" s="1331">
        <f t="shared" si="2610"/>
        <v>0</v>
      </c>
      <c r="CG848" s="1331">
        <f t="shared" si="2610"/>
        <v>0</v>
      </c>
      <c r="CH848" s="1331">
        <f t="shared" si="2610"/>
        <v>0</v>
      </c>
      <c r="CI848" s="1331">
        <f t="shared" si="2610"/>
        <v>0</v>
      </c>
      <c r="CJ848" s="1331">
        <f t="shared" si="2610"/>
        <v>0</v>
      </c>
      <c r="CK848" s="1332">
        <f t="shared" si="2610"/>
        <v>0</v>
      </c>
      <c r="CL848" s="1332">
        <f t="shared" si="2610"/>
        <v>0</v>
      </c>
      <c r="CM848" s="1332">
        <f t="shared" si="2610"/>
        <v>0</v>
      </c>
      <c r="CN848" s="1331">
        <f t="shared" si="2610"/>
        <v>0</v>
      </c>
      <c r="CO848" s="1331">
        <f t="shared" si="2610"/>
        <v>0</v>
      </c>
      <c r="CP848" s="1331">
        <f t="shared" si="2610"/>
        <v>0</v>
      </c>
      <c r="CQ848" s="1331">
        <f t="shared" si="2610"/>
        <v>0</v>
      </c>
      <c r="CR848" s="1331">
        <f t="shared" si="2610"/>
        <v>0</v>
      </c>
      <c r="CS848" s="1330">
        <f t="shared" si="2610"/>
        <v>0</v>
      </c>
      <c r="CT848" s="1333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627"/>
        <v>0</v>
      </c>
      <c r="CF850" s="1331">
        <f t="shared" si="2627"/>
        <v>0</v>
      </c>
      <c r="CG850" s="1331">
        <f t="shared" si="2627"/>
        <v>0</v>
      </c>
      <c r="CH850" s="1331">
        <f t="shared" si="2627"/>
        <v>0</v>
      </c>
      <c r="CI850" s="1331">
        <f t="shared" si="2627"/>
        <v>0</v>
      </c>
      <c r="CJ850" s="1331">
        <f t="shared" si="2627"/>
        <v>0</v>
      </c>
      <c r="CK850" s="1332">
        <f t="shared" si="2627"/>
        <v>0</v>
      </c>
      <c r="CL850" s="1332">
        <f t="shared" si="2627"/>
        <v>0</v>
      </c>
      <c r="CM850" s="1332">
        <f t="shared" si="2627"/>
        <v>0</v>
      </c>
      <c r="CN850" s="1331">
        <f t="shared" si="2627"/>
        <v>0</v>
      </c>
      <c r="CO850" s="1331">
        <f t="shared" si="2627"/>
        <v>0</v>
      </c>
      <c r="CP850" s="1331">
        <f t="shared" si="2627"/>
        <v>0</v>
      </c>
      <c r="CQ850" s="1331">
        <f t="shared" si="2627"/>
        <v>0</v>
      </c>
      <c r="CR850" s="1331">
        <f t="shared" si="2627"/>
        <v>0</v>
      </c>
      <c r="CS850" s="1330">
        <f t="shared" si="2627"/>
        <v>4.4618395303326806E-2</v>
      </c>
      <c r="CT850" s="1333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627"/>
        <v>0</v>
      </c>
      <c r="CE851" s="1330">
        <f t="shared" si="2628"/>
        <v>0</v>
      </c>
      <c r="CF851" s="1331">
        <f t="shared" si="2628"/>
        <v>0</v>
      </c>
      <c r="CG851" s="1331">
        <f t="shared" si="2628"/>
        <v>0</v>
      </c>
      <c r="CH851" s="1331">
        <f t="shared" si="2628"/>
        <v>0</v>
      </c>
      <c r="CI851" s="1331">
        <f t="shared" si="2628"/>
        <v>0</v>
      </c>
      <c r="CJ851" s="1331">
        <f t="shared" si="2628"/>
        <v>0</v>
      </c>
      <c r="CK851" s="1332">
        <f t="shared" si="2628"/>
        <v>0</v>
      </c>
      <c r="CL851" s="1332">
        <f t="shared" si="2628"/>
        <v>0</v>
      </c>
      <c r="CM851" s="1332">
        <f t="shared" si="2628"/>
        <v>0</v>
      </c>
      <c r="CN851" s="1331">
        <f t="shared" si="2628"/>
        <v>1.0219612959338987E-3</v>
      </c>
      <c r="CO851" s="1331">
        <f t="shared" si="2628"/>
        <v>8.7596682508619891E-3</v>
      </c>
      <c r="CP851" s="1331">
        <f t="shared" si="2628"/>
        <v>9.0802348336594917E-3</v>
      </c>
      <c r="CQ851" s="1331">
        <f t="shared" si="2628"/>
        <v>2.0234833659491195E-2</v>
      </c>
      <c r="CR851" s="1331">
        <f t="shared" si="2628"/>
        <v>4.7691527143581942E-2</v>
      </c>
      <c r="CS851" s="1330">
        <f t="shared" si="2628"/>
        <v>6.0534898891063275E-2</v>
      </c>
      <c r="CT851" s="1333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639"/>
        <v>0</v>
      </c>
      <c r="CF853" s="1331">
        <f t="shared" si="2639"/>
        <v>0</v>
      </c>
      <c r="CG853" s="1331">
        <f t="shared" si="2639"/>
        <v>0</v>
      </c>
      <c r="CH853" s="1331">
        <f t="shared" si="2639"/>
        <v>0</v>
      </c>
      <c r="CI853" s="1331">
        <f t="shared" si="2639"/>
        <v>0</v>
      </c>
      <c r="CJ853" s="1331">
        <f t="shared" si="2639"/>
        <v>0</v>
      </c>
      <c r="CK853" s="1332">
        <f t="shared" si="2639"/>
        <v>0</v>
      </c>
      <c r="CL853" s="1332">
        <f t="shared" si="2639"/>
        <v>0</v>
      </c>
      <c r="CM853" s="1332">
        <f t="shared" si="2639"/>
        <v>0</v>
      </c>
      <c r="CN853" s="1331">
        <f t="shared" si="2639"/>
        <v>0</v>
      </c>
      <c r="CO853" s="1331">
        <f t="shared" si="2639"/>
        <v>0</v>
      </c>
      <c r="CP853" s="1331">
        <f t="shared" si="2639"/>
        <v>0</v>
      </c>
      <c r="CQ853" s="1331">
        <f t="shared" si="2639"/>
        <v>3.7886497064579257E-2</v>
      </c>
      <c r="CR853" s="1331">
        <f t="shared" si="2639"/>
        <v>5.2620134811915638E-2</v>
      </c>
      <c r="CS853" s="1330">
        <f t="shared" si="2639"/>
        <v>0.12313111545988258</v>
      </c>
      <c r="CT853" s="1333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640"/>
        <v>0</v>
      </c>
      <c r="CF854" s="1331">
        <f t="shared" si="2640"/>
        <v>0</v>
      </c>
      <c r="CG854" s="1331">
        <f t="shared" si="2640"/>
        <v>0</v>
      </c>
      <c r="CH854" s="1331">
        <f t="shared" si="2640"/>
        <v>0</v>
      </c>
      <c r="CI854" s="1331">
        <f t="shared" si="2640"/>
        <v>0</v>
      </c>
      <c r="CJ854" s="1331">
        <f t="shared" si="2640"/>
        <v>0</v>
      </c>
      <c r="CK854" s="1332">
        <f t="shared" si="2640"/>
        <v>0</v>
      </c>
      <c r="CL854" s="1332">
        <f t="shared" si="2640"/>
        <v>0</v>
      </c>
      <c r="CM854" s="1332">
        <f t="shared" si="2640"/>
        <v>0</v>
      </c>
      <c r="CN854" s="1331">
        <f t="shared" si="2640"/>
        <v>0</v>
      </c>
      <c r="CO854" s="1331">
        <f t="shared" si="2640"/>
        <v>0</v>
      </c>
      <c r="CP854" s="1331">
        <f t="shared" si="2640"/>
        <v>7.5772994129158517E-3</v>
      </c>
      <c r="CQ854" s="1331">
        <f t="shared" si="2640"/>
        <v>6.3144161774298768E-2</v>
      </c>
      <c r="CR854" s="1331">
        <f t="shared" si="2640"/>
        <v>0.11365949119373778</v>
      </c>
      <c r="CS854" s="1330">
        <f t="shared" si="2640"/>
        <v>0.14207436399217221</v>
      </c>
      <c r="CT854" s="1333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640"/>
        <v>0</v>
      </c>
      <c r="CF855" s="1331">
        <f t="shared" si="2640"/>
        <v>0</v>
      </c>
      <c r="CG855" s="1331">
        <f t="shared" si="2640"/>
        <v>0</v>
      </c>
      <c r="CH855" s="1331">
        <f t="shared" si="2640"/>
        <v>0</v>
      </c>
      <c r="CI855" s="1331">
        <f t="shared" si="2640"/>
        <v>0</v>
      </c>
      <c r="CJ855" s="1331">
        <f t="shared" si="2640"/>
        <v>0</v>
      </c>
      <c r="CK855" s="1332">
        <f t="shared" si="2640"/>
        <v>0</v>
      </c>
      <c r="CL855" s="1332">
        <f t="shared" si="2640"/>
        <v>0</v>
      </c>
      <c r="CM855" s="1332">
        <f t="shared" si="2640"/>
        <v>0</v>
      </c>
      <c r="CN855" s="1331">
        <f t="shared" si="2640"/>
        <v>0</v>
      </c>
      <c r="CO855" s="1331">
        <f t="shared" si="2640"/>
        <v>0</v>
      </c>
      <c r="CP855" s="1331">
        <f t="shared" si="2640"/>
        <v>0</v>
      </c>
      <c r="CQ855" s="1331">
        <f t="shared" si="2640"/>
        <v>0</v>
      </c>
      <c r="CR855" s="1331">
        <f t="shared" si="2640"/>
        <v>4.7358121330724069E-2</v>
      </c>
      <c r="CS855" s="1330">
        <f t="shared" si="2640"/>
        <v>0.11365949119373778</v>
      </c>
      <c r="CT855" s="1333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640"/>
        <v>0</v>
      </c>
      <c r="CF856" s="1331">
        <f t="shared" si="2640"/>
        <v>0</v>
      </c>
      <c r="CG856" s="1331">
        <f t="shared" si="2640"/>
        <v>0</v>
      </c>
      <c r="CH856" s="1331">
        <f t="shared" si="2640"/>
        <v>0</v>
      </c>
      <c r="CI856" s="1331">
        <f t="shared" si="2640"/>
        <v>0</v>
      </c>
      <c r="CJ856" s="1331">
        <f t="shared" si="2640"/>
        <v>0</v>
      </c>
      <c r="CK856" s="1332">
        <f t="shared" si="2640"/>
        <v>0</v>
      </c>
      <c r="CL856" s="1332">
        <f t="shared" si="2640"/>
        <v>0</v>
      </c>
      <c r="CM856" s="1332">
        <f t="shared" si="2640"/>
        <v>0</v>
      </c>
      <c r="CN856" s="1331">
        <f t="shared" si="2640"/>
        <v>0</v>
      </c>
      <c r="CO856" s="1331">
        <f t="shared" si="2640"/>
        <v>0</v>
      </c>
      <c r="CP856" s="1331">
        <f t="shared" si="2640"/>
        <v>0</v>
      </c>
      <c r="CQ856" s="1331">
        <f t="shared" si="2640"/>
        <v>0</v>
      </c>
      <c r="CR856" s="1331">
        <f t="shared" si="2640"/>
        <v>0</v>
      </c>
      <c r="CS856" s="1330">
        <f t="shared" si="2640"/>
        <v>0</v>
      </c>
      <c r="CT856" s="1333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29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663"/>
        <v>0</v>
      </c>
      <c r="CF858" s="1331">
        <f t="shared" si="2663"/>
        <v>0</v>
      </c>
      <c r="CG858" s="1331">
        <f t="shared" si="2663"/>
        <v>0</v>
      </c>
      <c r="CH858" s="1331">
        <f t="shared" si="2663"/>
        <v>0</v>
      </c>
      <c r="CI858" s="1331">
        <f t="shared" si="2663"/>
        <v>0</v>
      </c>
      <c r="CJ858" s="1331">
        <f t="shared" si="2663"/>
        <v>0</v>
      </c>
      <c r="CK858" s="1332">
        <f t="shared" si="2663"/>
        <v>0</v>
      </c>
      <c r="CL858" s="1332">
        <f t="shared" si="2663"/>
        <v>0</v>
      </c>
      <c r="CM858" s="1332">
        <f t="shared" si="2663"/>
        <v>0</v>
      </c>
      <c r="CN858" s="1331">
        <f t="shared" si="2663"/>
        <v>0</v>
      </c>
      <c r="CO858" s="1331">
        <f t="shared" si="2663"/>
        <v>0</v>
      </c>
      <c r="CP858" s="1331">
        <f t="shared" si="2663"/>
        <v>0</v>
      </c>
      <c r="CQ858" s="1331">
        <f t="shared" si="2663"/>
        <v>2.6838132513279288E-2</v>
      </c>
      <c r="CR858" s="1331">
        <f t="shared" si="2663"/>
        <v>3.7573385518590997E-2</v>
      </c>
      <c r="CS858" s="1330">
        <f t="shared" si="2663"/>
        <v>8.8062622309197647E-2</v>
      </c>
      <c r="CT858" s="1361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665"/>
        <v>0</v>
      </c>
      <c r="CW858" s="1345">
        <f t="shared" si="2665"/>
        <v>0</v>
      </c>
      <c r="CX858" s="1345">
        <f t="shared" si="2665"/>
        <v>0</v>
      </c>
      <c r="CY858" s="1345">
        <f t="shared" si="2665"/>
        <v>0</v>
      </c>
      <c r="CZ858" s="1345">
        <f t="shared" si="2665"/>
        <v>0</v>
      </c>
      <c r="DA858" s="1345">
        <f t="shared" si="2665"/>
        <v>0</v>
      </c>
      <c r="DB858" s="1346">
        <f t="shared" si="2665"/>
        <v>0</v>
      </c>
      <c r="DC858" s="1346">
        <f t="shared" si="2665"/>
        <v>0</v>
      </c>
      <c r="DD858" s="1346">
        <f t="shared" si="2665"/>
        <v>0</v>
      </c>
      <c r="DE858" s="1345">
        <f t="shared" si="2665"/>
        <v>0</v>
      </c>
      <c r="DF858" s="1345">
        <f t="shared" si="2665"/>
        <v>0</v>
      </c>
      <c r="DG858" s="1345">
        <f t="shared" si="2665"/>
        <v>0</v>
      </c>
      <c r="DH858" s="1345">
        <f t="shared" si="2665"/>
        <v>0</v>
      </c>
      <c r="DI858" s="1345">
        <f t="shared" si="2665"/>
        <v>0</v>
      </c>
      <c r="DJ858" s="1344">
        <f t="shared" si="2665"/>
        <v>7.0450097847358117E-2</v>
      </c>
      <c r="DK858" s="1411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29">
        <f t="shared" si="2663"/>
        <v>0</v>
      </c>
      <c r="CE859" s="1330">
        <f t="shared" si="2663"/>
        <v>0</v>
      </c>
      <c r="CF859" s="1331">
        <f t="shared" si="2663"/>
        <v>0</v>
      </c>
      <c r="CG859" s="1331">
        <f t="shared" si="2663"/>
        <v>0</v>
      </c>
      <c r="CH859" s="1331">
        <f t="shared" si="2663"/>
        <v>0</v>
      </c>
      <c r="CI859" s="1331">
        <f t="shared" si="2663"/>
        <v>0</v>
      </c>
      <c r="CJ859" s="1331">
        <f t="shared" si="2663"/>
        <v>0</v>
      </c>
      <c r="CK859" s="1332">
        <f t="shared" si="2663"/>
        <v>0</v>
      </c>
      <c r="CL859" s="1332">
        <f t="shared" si="2663"/>
        <v>0</v>
      </c>
      <c r="CM859" s="1332">
        <f t="shared" si="2663"/>
        <v>0</v>
      </c>
      <c r="CN859" s="1331">
        <f t="shared" si="2663"/>
        <v>0</v>
      </c>
      <c r="CO859" s="1331">
        <f t="shared" si="2663"/>
        <v>0</v>
      </c>
      <c r="CP859" s="1331">
        <f t="shared" si="2663"/>
        <v>0</v>
      </c>
      <c r="CQ859" s="1331">
        <f t="shared" si="2663"/>
        <v>0</v>
      </c>
      <c r="CR859" s="1331">
        <f t="shared" si="2663"/>
        <v>0</v>
      </c>
      <c r="CS859" s="1330">
        <f t="shared" si="2663"/>
        <v>0</v>
      </c>
      <c r="CT859" s="1361">
        <f t="shared" si="2664"/>
        <v>0</v>
      </c>
      <c r="CU859" s="1411">
        <f t="shared" si="2665"/>
        <v>0</v>
      </c>
      <c r="CV859" s="1344">
        <f t="shared" si="2665"/>
        <v>0</v>
      </c>
      <c r="CW859" s="1345">
        <f t="shared" si="2665"/>
        <v>0</v>
      </c>
      <c r="CX859" s="1345">
        <f t="shared" si="2665"/>
        <v>0</v>
      </c>
      <c r="CY859" s="1345">
        <f t="shared" si="2665"/>
        <v>0</v>
      </c>
      <c r="CZ859" s="1345">
        <f t="shared" si="2665"/>
        <v>0</v>
      </c>
      <c r="DA859" s="1345">
        <f t="shared" si="2665"/>
        <v>0</v>
      </c>
      <c r="DB859" s="1346">
        <f t="shared" si="2665"/>
        <v>0</v>
      </c>
      <c r="DC859" s="1346">
        <f t="shared" si="2665"/>
        <v>0</v>
      </c>
      <c r="DD859" s="1346">
        <f t="shared" si="2665"/>
        <v>0</v>
      </c>
      <c r="DE859" s="1345">
        <f t="shared" si="2665"/>
        <v>0</v>
      </c>
      <c r="DF859" s="1345">
        <f t="shared" si="2665"/>
        <v>0</v>
      </c>
      <c r="DG859" s="1345">
        <f t="shared" si="2665"/>
        <v>0</v>
      </c>
      <c r="DH859" s="1345">
        <f t="shared" si="2665"/>
        <v>0</v>
      </c>
      <c r="DI859" s="1345">
        <f t="shared" si="2665"/>
        <v>0</v>
      </c>
      <c r="DJ859" s="1344">
        <f t="shared" si="2665"/>
        <v>0</v>
      </c>
      <c r="DK859" s="1411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29">
        <f t="shared" si="2663"/>
        <v>0</v>
      </c>
      <c r="CE860" s="1330">
        <f t="shared" si="2663"/>
        <v>0</v>
      </c>
      <c r="CF860" s="1331">
        <f t="shared" si="2663"/>
        <v>0</v>
      </c>
      <c r="CG860" s="1331">
        <f t="shared" si="2663"/>
        <v>0</v>
      </c>
      <c r="CH860" s="1331">
        <f t="shared" si="2663"/>
        <v>0</v>
      </c>
      <c r="CI860" s="1331">
        <f t="shared" si="2663"/>
        <v>0</v>
      </c>
      <c r="CJ860" s="1331">
        <f t="shared" si="2663"/>
        <v>0</v>
      </c>
      <c r="CK860" s="1332">
        <f t="shared" si="2663"/>
        <v>0</v>
      </c>
      <c r="CL860" s="1332">
        <f t="shared" si="2663"/>
        <v>0</v>
      </c>
      <c r="CM860" s="1332">
        <f t="shared" si="2663"/>
        <v>0</v>
      </c>
      <c r="CN860" s="1331">
        <f t="shared" si="2663"/>
        <v>0</v>
      </c>
      <c r="CO860" s="1331">
        <f t="shared" si="2663"/>
        <v>0</v>
      </c>
      <c r="CP860" s="1331">
        <f t="shared" si="2663"/>
        <v>9.2367906066536196E-3</v>
      </c>
      <c r="CQ860" s="1331">
        <f t="shared" si="2663"/>
        <v>9.8965613642717359E-3</v>
      </c>
      <c r="CR860" s="1331">
        <f t="shared" si="2663"/>
        <v>1.1084148727984343E-2</v>
      </c>
      <c r="CS860" s="1330">
        <f t="shared" si="2663"/>
        <v>2.3091976516634052E-2</v>
      </c>
      <c r="CT860" s="1361">
        <f t="shared" si="2664"/>
        <v>2.7710371819960861E-2</v>
      </c>
      <c r="CU860" s="1411">
        <f t="shared" si="2665"/>
        <v>0</v>
      </c>
      <c r="CV860" s="1344">
        <f t="shared" si="2665"/>
        <v>0</v>
      </c>
      <c r="CW860" s="1345">
        <f t="shared" si="2665"/>
        <v>0</v>
      </c>
      <c r="CX860" s="1345">
        <f t="shared" si="2665"/>
        <v>0</v>
      </c>
      <c r="CY860" s="1345">
        <f t="shared" si="2665"/>
        <v>0</v>
      </c>
      <c r="CZ860" s="1345">
        <f t="shared" si="2665"/>
        <v>0</v>
      </c>
      <c r="DA860" s="1345">
        <f t="shared" si="2665"/>
        <v>0</v>
      </c>
      <c r="DB860" s="1346">
        <f t="shared" si="2665"/>
        <v>0</v>
      </c>
      <c r="DC860" s="1346">
        <f t="shared" si="2665"/>
        <v>0</v>
      </c>
      <c r="DD860" s="1346">
        <f t="shared" si="2665"/>
        <v>0</v>
      </c>
      <c r="DE860" s="1345">
        <f t="shared" si="2665"/>
        <v>0</v>
      </c>
      <c r="DF860" s="1345">
        <f t="shared" si="2665"/>
        <v>6.9275929549902152E-3</v>
      </c>
      <c r="DG860" s="1345">
        <f t="shared" si="2665"/>
        <v>1.2315720808871495E-2</v>
      </c>
      <c r="DH860" s="1345">
        <f t="shared" si="2665"/>
        <v>1.385518590998043E-2</v>
      </c>
      <c r="DI860" s="1345">
        <f t="shared" si="2665"/>
        <v>1.8473581213307239E-2</v>
      </c>
      <c r="DJ860" s="1344">
        <f t="shared" si="2665"/>
        <v>4.6183953033268103E-2</v>
      </c>
      <c r="DK860" s="1411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29">
        <f t="shared" si="2663"/>
        <v>0</v>
      </c>
      <c r="CE861" s="1330">
        <f t="shared" si="2663"/>
        <v>0</v>
      </c>
      <c r="CF861" s="1331">
        <f t="shared" si="2663"/>
        <v>0</v>
      </c>
      <c r="CG861" s="1331">
        <f t="shared" si="2663"/>
        <v>0</v>
      </c>
      <c r="CH861" s="1331">
        <f t="shared" si="2663"/>
        <v>0</v>
      </c>
      <c r="CI861" s="1331">
        <f t="shared" si="2663"/>
        <v>0</v>
      </c>
      <c r="CJ861" s="1331">
        <f t="shared" si="2663"/>
        <v>0</v>
      </c>
      <c r="CK861" s="1332">
        <f t="shared" si="2663"/>
        <v>0</v>
      </c>
      <c r="CL861" s="1332">
        <f t="shared" si="2663"/>
        <v>0</v>
      </c>
      <c r="CM861" s="1332">
        <f t="shared" si="2663"/>
        <v>0</v>
      </c>
      <c r="CN861" s="1331">
        <f t="shared" si="2663"/>
        <v>0</v>
      </c>
      <c r="CO861" s="1331">
        <f t="shared" si="2663"/>
        <v>0</v>
      </c>
      <c r="CP861" s="1331">
        <f t="shared" si="2663"/>
        <v>0</v>
      </c>
      <c r="CQ861" s="1331">
        <f t="shared" si="2663"/>
        <v>0</v>
      </c>
      <c r="CR861" s="1331">
        <f t="shared" si="2663"/>
        <v>0</v>
      </c>
      <c r="CS861" s="1330">
        <f t="shared" si="2663"/>
        <v>2.6465380672817073E-2</v>
      </c>
      <c r="CT861" s="1361">
        <f t="shared" si="2664"/>
        <v>3.7051532941943903E-2</v>
      </c>
      <c r="CU861" s="1411">
        <f t="shared" si="2665"/>
        <v>0</v>
      </c>
      <c r="CV861" s="1344">
        <f t="shared" si="2665"/>
        <v>0</v>
      </c>
      <c r="CW861" s="1345">
        <f t="shared" si="2665"/>
        <v>0</v>
      </c>
      <c r="CX861" s="1345">
        <f t="shared" si="2665"/>
        <v>0</v>
      </c>
      <c r="CY861" s="1345">
        <f t="shared" si="2665"/>
        <v>0</v>
      </c>
      <c r="CZ861" s="1345">
        <f t="shared" si="2665"/>
        <v>0</v>
      </c>
      <c r="DA861" s="1345">
        <f t="shared" si="2665"/>
        <v>0</v>
      </c>
      <c r="DB861" s="1346">
        <f t="shared" si="2665"/>
        <v>0</v>
      </c>
      <c r="DC861" s="1346">
        <f t="shared" si="2665"/>
        <v>0</v>
      </c>
      <c r="DD861" s="1346">
        <f t="shared" si="2665"/>
        <v>0</v>
      </c>
      <c r="DE861" s="1345">
        <f t="shared" si="2665"/>
        <v>0</v>
      </c>
      <c r="DF861" s="1345">
        <f t="shared" si="2665"/>
        <v>0</v>
      </c>
      <c r="DG861" s="1345">
        <f t="shared" si="2665"/>
        <v>0</v>
      </c>
      <c r="DH861" s="1345">
        <f t="shared" si="2665"/>
        <v>0</v>
      </c>
      <c r="DI861" s="1345">
        <f t="shared" si="2665"/>
        <v>0</v>
      </c>
      <c r="DJ861" s="1344">
        <f t="shared" si="2665"/>
        <v>2.7788649706457925E-2</v>
      </c>
      <c r="DK861" s="1411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29">
        <f t="shared" si="2663"/>
        <v>0</v>
      </c>
      <c r="CE862" s="1330">
        <f t="shared" si="2663"/>
        <v>0</v>
      </c>
      <c r="CF862" s="1331">
        <f t="shared" si="2663"/>
        <v>0</v>
      </c>
      <c r="CG862" s="1331">
        <f t="shared" si="2663"/>
        <v>0</v>
      </c>
      <c r="CH862" s="1331">
        <f t="shared" si="2663"/>
        <v>0</v>
      </c>
      <c r="CI862" s="1331">
        <f t="shared" si="2663"/>
        <v>0</v>
      </c>
      <c r="CJ862" s="1331">
        <f t="shared" si="2663"/>
        <v>0</v>
      </c>
      <c r="CK862" s="1332">
        <f t="shared" si="2663"/>
        <v>0</v>
      </c>
      <c r="CL862" s="1332">
        <f t="shared" si="2663"/>
        <v>0</v>
      </c>
      <c r="CM862" s="1332">
        <f t="shared" si="2663"/>
        <v>0</v>
      </c>
      <c r="CN862" s="1331">
        <f t="shared" si="2663"/>
        <v>0</v>
      </c>
      <c r="CO862" s="1331">
        <f t="shared" si="2663"/>
        <v>0</v>
      </c>
      <c r="CP862" s="1331">
        <f t="shared" si="2663"/>
        <v>0</v>
      </c>
      <c r="CQ862" s="1331">
        <f t="shared" si="2663"/>
        <v>0</v>
      </c>
      <c r="CR862" s="1331">
        <f t="shared" si="2663"/>
        <v>0</v>
      </c>
      <c r="CS862" s="1330">
        <f t="shared" si="2663"/>
        <v>0</v>
      </c>
      <c r="CT862" s="1361">
        <f t="shared" si="2664"/>
        <v>0</v>
      </c>
      <c r="CU862" s="1411">
        <f t="shared" si="2665"/>
        <v>0</v>
      </c>
      <c r="CV862" s="1344">
        <f t="shared" si="2665"/>
        <v>0</v>
      </c>
      <c r="CW862" s="1345">
        <f t="shared" si="2665"/>
        <v>0</v>
      </c>
      <c r="CX862" s="1345">
        <f t="shared" si="2665"/>
        <v>0</v>
      </c>
      <c r="CY862" s="1345">
        <f t="shared" si="2665"/>
        <v>0</v>
      </c>
      <c r="CZ862" s="1345">
        <f t="shared" si="2665"/>
        <v>0</v>
      </c>
      <c r="DA862" s="1345">
        <f t="shared" si="2665"/>
        <v>0</v>
      </c>
      <c r="DB862" s="1346">
        <f t="shared" si="2665"/>
        <v>0</v>
      </c>
      <c r="DC862" s="1346">
        <f t="shared" si="2665"/>
        <v>0</v>
      </c>
      <c r="DD862" s="1346">
        <f t="shared" si="2665"/>
        <v>0</v>
      </c>
      <c r="DE862" s="1345">
        <f t="shared" si="2665"/>
        <v>0</v>
      </c>
      <c r="DF862" s="1345">
        <f t="shared" si="2665"/>
        <v>0</v>
      </c>
      <c r="DG862" s="1345">
        <f t="shared" si="2665"/>
        <v>0</v>
      </c>
      <c r="DH862" s="1345">
        <f t="shared" si="2665"/>
        <v>0</v>
      </c>
      <c r="DI862" s="1345">
        <f t="shared" si="2665"/>
        <v>0</v>
      </c>
      <c r="DJ862" s="1344">
        <f t="shared" si="2665"/>
        <v>0</v>
      </c>
      <c r="DK862" s="1411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29">
        <f t="shared" si="2663"/>
        <v>0</v>
      </c>
      <c r="CE863" s="1330">
        <f t="shared" si="2663"/>
        <v>0</v>
      </c>
      <c r="CF863" s="1331">
        <f t="shared" si="2663"/>
        <v>0</v>
      </c>
      <c r="CG863" s="1331">
        <f t="shared" si="2663"/>
        <v>0</v>
      </c>
      <c r="CH863" s="1331">
        <f t="shared" si="2663"/>
        <v>0</v>
      </c>
      <c r="CI863" s="1331">
        <f t="shared" si="2663"/>
        <v>0</v>
      </c>
      <c r="CJ863" s="1331">
        <f t="shared" si="2663"/>
        <v>0</v>
      </c>
      <c r="CK863" s="1332">
        <f t="shared" si="2663"/>
        <v>0</v>
      </c>
      <c r="CL863" s="1332">
        <f t="shared" si="2663"/>
        <v>0</v>
      </c>
      <c r="CM863" s="1332">
        <f t="shared" si="2663"/>
        <v>0</v>
      </c>
      <c r="CN863" s="1331">
        <f t="shared" si="2663"/>
        <v>0</v>
      </c>
      <c r="CO863" s="1331">
        <f t="shared" si="2663"/>
        <v>0</v>
      </c>
      <c r="CP863" s="1331">
        <f t="shared" si="2663"/>
        <v>0</v>
      </c>
      <c r="CQ863" s="1331">
        <f t="shared" si="2663"/>
        <v>0</v>
      </c>
      <c r="CR863" s="1331">
        <f t="shared" si="2663"/>
        <v>0</v>
      </c>
      <c r="CS863" s="1330">
        <f t="shared" si="2663"/>
        <v>2.9521945764607213E-4</v>
      </c>
      <c r="CT863" s="1361">
        <f t="shared" si="2664"/>
        <v>1.9287671232876712E-3</v>
      </c>
      <c r="CU863" s="1411">
        <f t="shared" si="2665"/>
        <v>0</v>
      </c>
      <c r="CV863" s="1344">
        <f t="shared" si="2665"/>
        <v>0</v>
      </c>
      <c r="CW863" s="1345">
        <f t="shared" si="2665"/>
        <v>0</v>
      </c>
      <c r="CX863" s="1345">
        <f t="shared" si="2665"/>
        <v>0</v>
      </c>
      <c r="CY863" s="1345">
        <f t="shared" si="2665"/>
        <v>0</v>
      </c>
      <c r="CZ863" s="1345">
        <f t="shared" si="2665"/>
        <v>0</v>
      </c>
      <c r="DA863" s="1345">
        <f t="shared" si="2665"/>
        <v>0</v>
      </c>
      <c r="DB863" s="1346">
        <f t="shared" si="2665"/>
        <v>0</v>
      </c>
      <c r="DC863" s="1346">
        <f t="shared" si="2665"/>
        <v>0</v>
      </c>
      <c r="DD863" s="1346">
        <f t="shared" si="2665"/>
        <v>0</v>
      </c>
      <c r="DE863" s="1345">
        <f t="shared" si="2665"/>
        <v>0</v>
      </c>
      <c r="DF863" s="1345">
        <f t="shared" si="2665"/>
        <v>0</v>
      </c>
      <c r="DG863" s="1345">
        <f t="shared" si="2665"/>
        <v>0</v>
      </c>
      <c r="DH863" s="1345">
        <f t="shared" si="2665"/>
        <v>0</v>
      </c>
      <c r="DI863" s="1345">
        <f t="shared" si="2665"/>
        <v>3.0136986301369864E-3</v>
      </c>
      <c r="DJ863" s="1344">
        <f t="shared" si="2665"/>
        <v>1.1272015655577299E-2</v>
      </c>
      <c r="DK863" s="1411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29">
        <f t="shared" si="2663"/>
        <v>0</v>
      </c>
      <c r="CE864" s="1330">
        <f t="shared" si="2663"/>
        <v>0</v>
      </c>
      <c r="CF864" s="1331">
        <f t="shared" si="2663"/>
        <v>0</v>
      </c>
      <c r="CG864" s="1331">
        <f t="shared" si="2663"/>
        <v>0</v>
      </c>
      <c r="CH864" s="1331">
        <f t="shared" si="2663"/>
        <v>0</v>
      </c>
      <c r="CI864" s="1331">
        <f t="shared" si="2663"/>
        <v>0</v>
      </c>
      <c r="CJ864" s="1331">
        <f t="shared" si="2663"/>
        <v>0</v>
      </c>
      <c r="CK864" s="1332">
        <f t="shared" si="2663"/>
        <v>0</v>
      </c>
      <c r="CL864" s="1332">
        <f t="shared" si="2663"/>
        <v>0</v>
      </c>
      <c r="CM864" s="1332">
        <f t="shared" si="2663"/>
        <v>0</v>
      </c>
      <c r="CN864" s="1331">
        <f t="shared" si="2663"/>
        <v>0</v>
      </c>
      <c r="CO864" s="1331">
        <f t="shared" si="2663"/>
        <v>0</v>
      </c>
      <c r="CP864" s="1331">
        <f t="shared" si="2663"/>
        <v>0</v>
      </c>
      <c r="CQ864" s="1331">
        <f t="shared" si="2663"/>
        <v>0</v>
      </c>
      <c r="CR864" s="1331">
        <f t="shared" si="2663"/>
        <v>0</v>
      </c>
      <c r="CS864" s="1330">
        <f t="shared" si="2663"/>
        <v>0</v>
      </c>
      <c r="CT864" s="1361">
        <f t="shared" si="2664"/>
        <v>0</v>
      </c>
      <c r="CU864" s="1411">
        <f t="shared" si="2665"/>
        <v>0</v>
      </c>
      <c r="CV864" s="1344">
        <f t="shared" si="2665"/>
        <v>0</v>
      </c>
      <c r="CW864" s="1345">
        <f t="shared" si="2665"/>
        <v>0</v>
      </c>
      <c r="CX864" s="1345">
        <f t="shared" si="2665"/>
        <v>0</v>
      </c>
      <c r="CY864" s="1345">
        <f t="shared" si="2665"/>
        <v>0</v>
      </c>
      <c r="CZ864" s="1345">
        <f t="shared" si="2665"/>
        <v>0</v>
      </c>
      <c r="DA864" s="1345">
        <f t="shared" si="2665"/>
        <v>0</v>
      </c>
      <c r="DB864" s="1346">
        <f t="shared" si="2665"/>
        <v>0</v>
      </c>
      <c r="DC864" s="1346">
        <f t="shared" si="2665"/>
        <v>0</v>
      </c>
      <c r="DD864" s="1346">
        <f t="shared" si="2665"/>
        <v>0</v>
      </c>
      <c r="DE864" s="1345">
        <f t="shared" si="2665"/>
        <v>0</v>
      </c>
      <c r="DF864" s="1345">
        <f t="shared" si="2665"/>
        <v>0</v>
      </c>
      <c r="DG864" s="1345">
        <f t="shared" si="2665"/>
        <v>0</v>
      </c>
      <c r="DH864" s="1345">
        <f t="shared" si="2665"/>
        <v>0</v>
      </c>
      <c r="DI864" s="1345">
        <f t="shared" si="2665"/>
        <v>8.1124355096957833E-3</v>
      </c>
      <c r="DJ864" s="1344">
        <f t="shared" si="2665"/>
        <v>1.2748112943807659E-2</v>
      </c>
      <c r="DK864" s="1411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29">
        <f t="shared" si="2663"/>
        <v>0</v>
      </c>
      <c r="CE865" s="1330">
        <f t="shared" si="2663"/>
        <v>0</v>
      </c>
      <c r="CF865" s="1331">
        <f t="shared" si="2663"/>
        <v>0</v>
      </c>
      <c r="CG865" s="1331">
        <f t="shared" si="2663"/>
        <v>0</v>
      </c>
      <c r="CH865" s="1331">
        <f t="shared" si="2663"/>
        <v>0</v>
      </c>
      <c r="CI865" s="1331">
        <f t="shared" si="2663"/>
        <v>0</v>
      </c>
      <c r="CJ865" s="1331">
        <f t="shared" si="2663"/>
        <v>0</v>
      </c>
      <c r="CK865" s="1332">
        <f t="shared" si="2663"/>
        <v>0</v>
      </c>
      <c r="CL865" s="1332">
        <f t="shared" si="2663"/>
        <v>5.2185257664709717E-3</v>
      </c>
      <c r="CM865" s="1332">
        <f t="shared" si="2663"/>
        <v>5.7983619627455241E-3</v>
      </c>
      <c r="CN865" s="1331">
        <f t="shared" si="2663"/>
        <v>7.5146771037181981E-3</v>
      </c>
      <c r="CO865" s="1331">
        <f t="shared" si="2663"/>
        <v>1.4611872146118721E-2</v>
      </c>
      <c r="CP865" s="1331">
        <f t="shared" si="2663"/>
        <v>1.5655577299412918E-2</v>
      </c>
      <c r="CQ865" s="1331">
        <f t="shared" si="2663"/>
        <v>1.6699282452707111E-2</v>
      </c>
      <c r="CR865" s="1331">
        <f t="shared" si="2663"/>
        <v>1.789208834218619E-2</v>
      </c>
      <c r="CS865" s="1330">
        <f t="shared" si="2663"/>
        <v>2.3483365949119372E-2</v>
      </c>
      <c r="CT865" s="1361">
        <f t="shared" si="2664"/>
        <v>2.5048923679060663E-2</v>
      </c>
      <c r="CU865" s="1411">
        <f t="shared" si="2665"/>
        <v>0</v>
      </c>
      <c r="CV865" s="1344">
        <f t="shared" si="2665"/>
        <v>0</v>
      </c>
      <c r="CW865" s="1345">
        <f t="shared" si="2665"/>
        <v>0</v>
      </c>
      <c r="CX865" s="1345">
        <f t="shared" si="2665"/>
        <v>0</v>
      </c>
      <c r="CY865" s="1345">
        <f t="shared" si="2665"/>
        <v>0</v>
      </c>
      <c r="CZ865" s="1345">
        <f t="shared" si="2665"/>
        <v>0</v>
      </c>
      <c r="DA865" s="1345">
        <f t="shared" si="2665"/>
        <v>0</v>
      </c>
      <c r="DB865" s="1346">
        <f t="shared" si="2665"/>
        <v>0</v>
      </c>
      <c r="DC865" s="1346">
        <f t="shared" si="2665"/>
        <v>1.0437051532941943E-2</v>
      </c>
      <c r="DD865" s="1346">
        <f t="shared" si="2665"/>
        <v>1.3046314416177429E-2</v>
      </c>
      <c r="DE865" s="1345">
        <f t="shared" si="2665"/>
        <v>1.3916068710589258E-2</v>
      </c>
      <c r="DF865" s="1345">
        <f t="shared" si="2665"/>
        <v>2.0874103065883887E-2</v>
      </c>
      <c r="DG865" s="1345">
        <f t="shared" si="2665"/>
        <v>3.4790171776473144E-2</v>
      </c>
      <c r="DH865" s="1345">
        <f t="shared" si="2665"/>
        <v>3.5784176684372379E-2</v>
      </c>
      <c r="DI865" s="1345">
        <f t="shared" si="2665"/>
        <v>5.4272667971298108E-2</v>
      </c>
      <c r="DJ865" s="1344">
        <f t="shared" si="2665"/>
        <v>5.6929371997865151E-2</v>
      </c>
      <c r="DK865" s="1411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29">
        <f t="shared" si="2663"/>
        <v>0</v>
      </c>
      <c r="CE866" s="1330">
        <f t="shared" si="2663"/>
        <v>0</v>
      </c>
      <c r="CF866" s="1331">
        <f t="shared" si="2663"/>
        <v>0</v>
      </c>
      <c r="CG866" s="1331">
        <f t="shared" si="2663"/>
        <v>0</v>
      </c>
      <c r="CH866" s="1331">
        <f t="shared" si="2663"/>
        <v>0</v>
      </c>
      <c r="CI866" s="1331">
        <f t="shared" si="2663"/>
        <v>0</v>
      </c>
      <c r="CJ866" s="1331">
        <f t="shared" si="2663"/>
        <v>0</v>
      </c>
      <c r="CK866" s="1332">
        <f t="shared" si="2663"/>
        <v>0</v>
      </c>
      <c r="CL866" s="1332">
        <f t="shared" si="2663"/>
        <v>4.8923679060665359E-3</v>
      </c>
      <c r="CM866" s="1332">
        <f t="shared" si="2663"/>
        <v>1.0567514677103719E-2</v>
      </c>
      <c r="CN866" s="1331">
        <f t="shared" si="2663"/>
        <v>1.3209393346379649E-2</v>
      </c>
      <c r="CO866" s="1331">
        <f t="shared" si="2663"/>
        <v>2.3483365949119372E-2</v>
      </c>
      <c r="CP866" s="1331">
        <f t="shared" si="2663"/>
        <v>3.9628180039138941E-2</v>
      </c>
      <c r="CQ866" s="1331">
        <f t="shared" si="2663"/>
        <v>4.2270058708414875E-2</v>
      </c>
      <c r="CR866" s="1331">
        <f t="shared" si="2663"/>
        <v>6.0385798154878385E-2</v>
      </c>
      <c r="CS866" s="1330">
        <f t="shared" si="2663"/>
        <v>7.0450097847358117E-2</v>
      </c>
      <c r="CT866" s="1361">
        <f t="shared" si="2664"/>
        <v>7.0450097847358117E-2</v>
      </c>
      <c r="CU866" s="1411">
        <f t="shared" si="2665"/>
        <v>0</v>
      </c>
      <c r="CV866" s="1344">
        <f t="shared" si="2665"/>
        <v>0</v>
      </c>
      <c r="CW866" s="1345">
        <f t="shared" si="2665"/>
        <v>0</v>
      </c>
      <c r="CX866" s="1345">
        <f t="shared" si="2665"/>
        <v>0</v>
      </c>
      <c r="CY866" s="1345">
        <f t="shared" si="2665"/>
        <v>0</v>
      </c>
      <c r="CZ866" s="1345">
        <f t="shared" si="2665"/>
        <v>0</v>
      </c>
      <c r="DA866" s="1345">
        <f t="shared" si="2665"/>
        <v>0</v>
      </c>
      <c r="DB866" s="1346">
        <f t="shared" si="2665"/>
        <v>0</v>
      </c>
      <c r="DC866" s="1346">
        <f t="shared" si="2665"/>
        <v>5.8708414872798431E-3</v>
      </c>
      <c r="DD866" s="1346">
        <f t="shared" si="2665"/>
        <v>1.1007827788649706E-2</v>
      </c>
      <c r="DE866" s="1345">
        <f t="shared" si="2665"/>
        <v>3.0192899077439193E-2</v>
      </c>
      <c r="DF866" s="1345">
        <f t="shared" si="2665"/>
        <v>4.6966731898238745E-2</v>
      </c>
      <c r="DG866" s="1345">
        <f t="shared" si="2665"/>
        <v>6.4045543497598278E-2</v>
      </c>
      <c r="DH866" s="1345">
        <f t="shared" si="2665"/>
        <v>7.0450097847358117E-2</v>
      </c>
      <c r="DI866" s="1345">
        <f t="shared" si="2665"/>
        <v>7.8277886497064575E-2</v>
      </c>
      <c r="DJ866" s="1344">
        <f t="shared" si="2665"/>
        <v>8.8062622309197647E-2</v>
      </c>
      <c r="DK866" s="1411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29">
        <f t="shared" si="2663"/>
        <v>0</v>
      </c>
      <c r="CE867" s="1330">
        <f t="shared" si="2663"/>
        <v>0</v>
      </c>
      <c r="CF867" s="1331">
        <f t="shared" si="2663"/>
        <v>0</v>
      </c>
      <c r="CG867" s="1331">
        <f t="shared" si="2663"/>
        <v>0</v>
      </c>
      <c r="CH867" s="1331">
        <f t="shared" si="2663"/>
        <v>0</v>
      </c>
      <c r="CI867" s="1331">
        <f t="shared" si="2663"/>
        <v>0</v>
      </c>
      <c r="CJ867" s="1331">
        <f t="shared" si="2663"/>
        <v>0</v>
      </c>
      <c r="CK867" s="1332">
        <f t="shared" si="2663"/>
        <v>0</v>
      </c>
      <c r="CL867" s="1332">
        <f t="shared" si="2663"/>
        <v>0</v>
      </c>
      <c r="CM867" s="1332">
        <f t="shared" si="2663"/>
        <v>0</v>
      </c>
      <c r="CN867" s="1331">
        <f t="shared" si="2663"/>
        <v>0</v>
      </c>
      <c r="CO867" s="1331">
        <f t="shared" si="2663"/>
        <v>0</v>
      </c>
      <c r="CP867" s="1331">
        <f t="shared" si="2663"/>
        <v>0</v>
      </c>
      <c r="CQ867" s="1331">
        <f t="shared" si="2663"/>
        <v>0</v>
      </c>
      <c r="CR867" s="1331">
        <f t="shared" si="2663"/>
        <v>0</v>
      </c>
      <c r="CS867" s="1330">
        <f t="shared" si="2663"/>
        <v>7.214090019569472E-4</v>
      </c>
      <c r="CT867" s="1361">
        <f t="shared" si="2664"/>
        <v>2.6092628832354858E-3</v>
      </c>
      <c r="CU867" s="1411">
        <f t="shared" si="2665"/>
        <v>0</v>
      </c>
      <c r="CV867" s="1344">
        <f t="shared" si="2665"/>
        <v>0</v>
      </c>
      <c r="CW867" s="1345">
        <f t="shared" si="2665"/>
        <v>0</v>
      </c>
      <c r="CX867" s="1345">
        <f t="shared" si="2665"/>
        <v>0</v>
      </c>
      <c r="CY867" s="1345">
        <f t="shared" si="2665"/>
        <v>0</v>
      </c>
      <c r="CZ867" s="1345">
        <f t="shared" si="2665"/>
        <v>0</v>
      </c>
      <c r="DA867" s="1345">
        <f t="shared" si="2665"/>
        <v>0</v>
      </c>
      <c r="DB867" s="1346">
        <f t="shared" si="2665"/>
        <v>0</v>
      </c>
      <c r="DC867" s="1346">
        <f t="shared" si="2665"/>
        <v>0</v>
      </c>
      <c r="DD867" s="1346">
        <f t="shared" si="2665"/>
        <v>0</v>
      </c>
      <c r="DE867" s="1345">
        <f t="shared" si="2665"/>
        <v>0</v>
      </c>
      <c r="DF867" s="1345">
        <f t="shared" si="2665"/>
        <v>0</v>
      </c>
      <c r="DG867" s="1345">
        <f t="shared" si="2665"/>
        <v>0</v>
      </c>
      <c r="DH867" s="1345">
        <f t="shared" si="2665"/>
        <v>0</v>
      </c>
      <c r="DI867" s="1345">
        <f t="shared" si="2665"/>
        <v>9.1086995196584233E-4</v>
      </c>
      <c r="DJ867" s="1344">
        <f t="shared" si="2665"/>
        <v>1.0019569471624264E-3</v>
      </c>
      <c r="DK867" s="1411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29">
        <f t="shared" si="2663"/>
        <v>0</v>
      </c>
      <c r="CE868" s="1330">
        <f t="shared" si="2663"/>
        <v>0</v>
      </c>
      <c r="CF868" s="1331">
        <f t="shared" si="2663"/>
        <v>0</v>
      </c>
      <c r="CG868" s="1331">
        <f t="shared" si="2663"/>
        <v>0</v>
      </c>
      <c r="CH868" s="1331">
        <f t="shared" si="2663"/>
        <v>0</v>
      </c>
      <c r="CI868" s="1331">
        <f t="shared" si="2663"/>
        <v>0</v>
      </c>
      <c r="CJ868" s="1331">
        <f t="shared" si="2663"/>
        <v>0</v>
      </c>
      <c r="CK868" s="1332">
        <f t="shared" si="2663"/>
        <v>0</v>
      </c>
      <c r="CL868" s="1332">
        <f t="shared" si="2663"/>
        <v>0</v>
      </c>
      <c r="CM868" s="1332">
        <f t="shared" si="2663"/>
        <v>0</v>
      </c>
      <c r="CN868" s="1331">
        <f t="shared" si="2663"/>
        <v>0</v>
      </c>
      <c r="CO868" s="1331">
        <f t="shared" si="2663"/>
        <v>0</v>
      </c>
      <c r="CP868" s="1331">
        <f t="shared" si="2663"/>
        <v>0</v>
      </c>
      <c r="CQ868" s="1331">
        <f t="shared" si="2663"/>
        <v>0</v>
      </c>
      <c r="CR868" s="1331">
        <f t="shared" si="2663"/>
        <v>0</v>
      </c>
      <c r="CS868" s="1330">
        <f t="shared" si="2663"/>
        <v>0</v>
      </c>
      <c r="CT868" s="1361">
        <f t="shared" si="2664"/>
        <v>0</v>
      </c>
      <c r="CU868" s="1411">
        <f t="shared" si="2665"/>
        <v>0</v>
      </c>
      <c r="CV868" s="1344">
        <f t="shared" si="2665"/>
        <v>0</v>
      </c>
      <c r="CW868" s="1345">
        <f t="shared" si="2665"/>
        <v>0</v>
      </c>
      <c r="CX868" s="1345">
        <f t="shared" si="2665"/>
        <v>0</v>
      </c>
      <c r="CY868" s="1345">
        <f t="shared" si="2665"/>
        <v>0</v>
      </c>
      <c r="CZ868" s="1345">
        <f t="shared" si="2665"/>
        <v>0</v>
      </c>
      <c r="DA868" s="1345">
        <f t="shared" si="2665"/>
        <v>0</v>
      </c>
      <c r="DB868" s="1346">
        <f t="shared" si="2665"/>
        <v>0</v>
      </c>
      <c r="DC868" s="1346">
        <f t="shared" si="2665"/>
        <v>0</v>
      </c>
      <c r="DD868" s="1346">
        <f t="shared" si="2665"/>
        <v>0</v>
      </c>
      <c r="DE868" s="1345">
        <f t="shared" si="2665"/>
        <v>0</v>
      </c>
      <c r="DF868" s="1345">
        <f t="shared" si="2665"/>
        <v>0</v>
      </c>
      <c r="DG868" s="1345">
        <f t="shared" si="2665"/>
        <v>0</v>
      </c>
      <c r="DH868" s="1345">
        <f t="shared" si="2665"/>
        <v>0</v>
      </c>
      <c r="DI868" s="1345">
        <f t="shared" si="2665"/>
        <v>0</v>
      </c>
      <c r="DJ868" s="1344">
        <f t="shared" si="2665"/>
        <v>0</v>
      </c>
      <c r="DK868" s="1411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29">
        <f t="shared" si="2663"/>
        <v>0</v>
      </c>
      <c r="CE869" s="1330">
        <f t="shared" si="2663"/>
        <v>0</v>
      </c>
      <c r="CF869" s="1331">
        <f t="shared" si="2663"/>
        <v>0</v>
      </c>
      <c r="CG869" s="1331">
        <f t="shared" si="2663"/>
        <v>0</v>
      </c>
      <c r="CH869" s="1331">
        <f t="shared" si="2663"/>
        <v>0</v>
      </c>
      <c r="CI869" s="1331">
        <f t="shared" si="2663"/>
        <v>0</v>
      </c>
      <c r="CJ869" s="1331">
        <f t="shared" si="2663"/>
        <v>0</v>
      </c>
      <c r="CK869" s="1332">
        <f t="shared" si="2663"/>
        <v>0</v>
      </c>
      <c r="CL869" s="1332">
        <f t="shared" si="2663"/>
        <v>0</v>
      </c>
      <c r="CM869" s="1332">
        <f t="shared" si="2663"/>
        <v>0</v>
      </c>
      <c r="CN869" s="1331">
        <f t="shared" si="2663"/>
        <v>0</v>
      </c>
      <c r="CO869" s="1331">
        <f t="shared" si="2663"/>
        <v>0</v>
      </c>
      <c r="CP869" s="1331">
        <f t="shared" si="2663"/>
        <v>0</v>
      </c>
      <c r="CQ869" s="1331">
        <f t="shared" si="2663"/>
        <v>0</v>
      </c>
      <c r="CR869" s="1331">
        <f t="shared" si="2663"/>
        <v>6.9960861056751463E-4</v>
      </c>
      <c r="CS869" s="1330">
        <f t="shared" si="2663"/>
        <v>3.3581213307240705E-3</v>
      </c>
      <c r="CT869" s="1361">
        <f t="shared" si="2664"/>
        <v>1.1193737769080234E-2</v>
      </c>
      <c r="CU869" s="1411">
        <f t="shared" si="2665"/>
        <v>0</v>
      </c>
      <c r="CV869" s="1344">
        <f t="shared" si="2665"/>
        <v>0</v>
      </c>
      <c r="CW869" s="1345">
        <f t="shared" si="2665"/>
        <v>0</v>
      </c>
      <c r="CX869" s="1345">
        <f t="shared" si="2665"/>
        <v>0</v>
      </c>
      <c r="CY869" s="1345">
        <f t="shared" si="2665"/>
        <v>0</v>
      </c>
      <c r="CZ869" s="1345">
        <f t="shared" si="2665"/>
        <v>0</v>
      </c>
      <c r="DA869" s="1345">
        <f t="shared" si="2665"/>
        <v>0</v>
      </c>
      <c r="DB869" s="1346">
        <f t="shared" si="2665"/>
        <v>0</v>
      </c>
      <c r="DC869" s="1346">
        <f t="shared" si="2665"/>
        <v>0</v>
      </c>
      <c r="DD869" s="1346">
        <f t="shared" si="2665"/>
        <v>0</v>
      </c>
      <c r="DE869" s="1345">
        <f t="shared" si="2665"/>
        <v>0</v>
      </c>
      <c r="DF869" s="1345">
        <f t="shared" si="2665"/>
        <v>0</v>
      </c>
      <c r="DG869" s="1345">
        <f t="shared" si="2665"/>
        <v>0</v>
      </c>
      <c r="DH869" s="1345">
        <f t="shared" si="2665"/>
        <v>0</v>
      </c>
      <c r="DI869" s="1345">
        <f t="shared" si="2665"/>
        <v>0</v>
      </c>
      <c r="DJ869" s="1344">
        <f t="shared" si="2665"/>
        <v>0</v>
      </c>
      <c r="DK869" s="1411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29">
        <f t="shared" si="2663"/>
        <v>0</v>
      </c>
      <c r="CE870" s="1330">
        <f t="shared" si="2663"/>
        <v>0</v>
      </c>
      <c r="CF870" s="1331">
        <f t="shared" si="2663"/>
        <v>0</v>
      </c>
      <c r="CG870" s="1331">
        <f t="shared" si="2663"/>
        <v>0</v>
      </c>
      <c r="CH870" s="1331">
        <f t="shared" si="2663"/>
        <v>0</v>
      </c>
      <c r="CI870" s="1331">
        <f t="shared" si="2663"/>
        <v>0</v>
      </c>
      <c r="CJ870" s="1331">
        <f t="shared" si="2663"/>
        <v>0</v>
      </c>
      <c r="CK870" s="1332">
        <f t="shared" si="2663"/>
        <v>0</v>
      </c>
      <c r="CL870" s="1332">
        <f t="shared" si="2663"/>
        <v>0</v>
      </c>
      <c r="CM870" s="1332">
        <f t="shared" si="2663"/>
        <v>0</v>
      </c>
      <c r="CN870" s="1331">
        <f t="shared" si="2663"/>
        <v>0</v>
      </c>
      <c r="CO870" s="1331">
        <f t="shared" si="2663"/>
        <v>0</v>
      </c>
      <c r="CP870" s="1331">
        <f t="shared" si="2663"/>
        <v>0</v>
      </c>
      <c r="CQ870" s="1331">
        <f t="shared" si="2663"/>
        <v>0</v>
      </c>
      <c r="CR870" s="1331">
        <f t="shared" si="2663"/>
        <v>0</v>
      </c>
      <c r="CS870" s="1330">
        <f t="shared" si="2663"/>
        <v>0</v>
      </c>
      <c r="CT870" s="1361">
        <f t="shared" si="2664"/>
        <v>0</v>
      </c>
      <c r="CU870" s="1411">
        <f t="shared" si="2665"/>
        <v>0</v>
      </c>
      <c r="CV870" s="1344">
        <f t="shared" si="2665"/>
        <v>0</v>
      </c>
      <c r="CW870" s="1345">
        <f t="shared" si="2665"/>
        <v>0</v>
      </c>
      <c r="CX870" s="1345">
        <f t="shared" si="2665"/>
        <v>0</v>
      </c>
      <c r="CY870" s="1345">
        <f t="shared" si="2665"/>
        <v>0</v>
      </c>
      <c r="CZ870" s="1345">
        <f t="shared" si="2665"/>
        <v>0</v>
      </c>
      <c r="DA870" s="1345">
        <f t="shared" si="2665"/>
        <v>0</v>
      </c>
      <c r="DB870" s="1346">
        <f t="shared" si="2665"/>
        <v>0</v>
      </c>
      <c r="DC870" s="1346">
        <f t="shared" si="2665"/>
        <v>0</v>
      </c>
      <c r="DD870" s="1346">
        <f t="shared" si="2665"/>
        <v>0</v>
      </c>
      <c r="DE870" s="1345">
        <f t="shared" si="2665"/>
        <v>0</v>
      </c>
      <c r="DF870" s="1345">
        <f t="shared" si="2665"/>
        <v>0</v>
      </c>
      <c r="DG870" s="1345">
        <f t="shared" si="2665"/>
        <v>0</v>
      </c>
      <c r="DH870" s="1345">
        <f t="shared" si="2665"/>
        <v>0</v>
      </c>
      <c r="DI870" s="1345">
        <f t="shared" si="2665"/>
        <v>0</v>
      </c>
      <c r="DJ870" s="1344">
        <f t="shared" si="2665"/>
        <v>4.5988258317025445E-3</v>
      </c>
      <c r="DK870" s="1411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29">
        <f t="shared" si="2663"/>
        <v>0</v>
      </c>
      <c r="CE871" s="1330">
        <f t="shared" si="2663"/>
        <v>0</v>
      </c>
      <c r="CF871" s="1331">
        <f t="shared" si="2663"/>
        <v>0</v>
      </c>
      <c r="CG871" s="1331">
        <f t="shared" si="2663"/>
        <v>0</v>
      </c>
      <c r="CH871" s="1331">
        <f t="shared" si="2663"/>
        <v>0</v>
      </c>
      <c r="CI871" s="1331">
        <f t="shared" si="2663"/>
        <v>0</v>
      </c>
      <c r="CJ871" s="1331">
        <f t="shared" si="2663"/>
        <v>0</v>
      </c>
      <c r="CK871" s="1332">
        <f t="shared" si="2663"/>
        <v>0</v>
      </c>
      <c r="CL871" s="1332">
        <f t="shared" si="2663"/>
        <v>0</v>
      </c>
      <c r="CM871" s="1332">
        <f t="shared" si="2663"/>
        <v>0</v>
      </c>
      <c r="CN871" s="1331">
        <f t="shared" si="2663"/>
        <v>0</v>
      </c>
      <c r="CO871" s="1331">
        <f t="shared" si="2663"/>
        <v>0</v>
      </c>
      <c r="CP871" s="1331">
        <f t="shared" si="2663"/>
        <v>0</v>
      </c>
      <c r="CQ871" s="1331">
        <f t="shared" si="2663"/>
        <v>0</v>
      </c>
      <c r="CR871" s="1331">
        <f t="shared" si="2663"/>
        <v>0</v>
      </c>
      <c r="CS871" s="1330">
        <f t="shared" si="2663"/>
        <v>5.4049016867020782E-3</v>
      </c>
      <c r="CT871" s="1361">
        <f t="shared" si="2664"/>
        <v>1.8160469667318983E-2</v>
      </c>
      <c r="CU871" s="1411">
        <f t="shared" si="2665"/>
        <v>0</v>
      </c>
      <c r="CV871" s="1344">
        <f t="shared" si="2665"/>
        <v>0</v>
      </c>
      <c r="CW871" s="1345">
        <f t="shared" si="2665"/>
        <v>0</v>
      </c>
      <c r="CX871" s="1345">
        <f t="shared" si="2665"/>
        <v>0</v>
      </c>
      <c r="CY871" s="1345">
        <f t="shared" si="2665"/>
        <v>0</v>
      </c>
      <c r="CZ871" s="1345">
        <f t="shared" si="2665"/>
        <v>0</v>
      </c>
      <c r="DA871" s="1345">
        <f t="shared" si="2665"/>
        <v>0</v>
      </c>
      <c r="DB871" s="1346">
        <f t="shared" si="2665"/>
        <v>0</v>
      </c>
      <c r="DC871" s="1346">
        <f t="shared" si="2665"/>
        <v>0</v>
      </c>
      <c r="DD871" s="1346">
        <f t="shared" si="2665"/>
        <v>0</v>
      </c>
      <c r="DE871" s="1345">
        <f t="shared" si="2665"/>
        <v>0</v>
      </c>
      <c r="DF871" s="1345">
        <f t="shared" si="2665"/>
        <v>0</v>
      </c>
      <c r="DG871" s="1345">
        <f t="shared" si="2665"/>
        <v>0</v>
      </c>
      <c r="DH871" s="1345">
        <f t="shared" si="2665"/>
        <v>0</v>
      </c>
      <c r="DI871" s="1345">
        <f t="shared" si="2665"/>
        <v>0</v>
      </c>
      <c r="DJ871" s="1344">
        <f t="shared" si="2665"/>
        <v>7.0939334637964771E-3</v>
      </c>
      <c r="DK871" s="1411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29">
        <f t="shared" si="2663"/>
        <v>0</v>
      </c>
      <c r="CE872" s="1330">
        <f t="shared" si="2663"/>
        <v>0</v>
      </c>
      <c r="CF872" s="1331">
        <f t="shared" si="2663"/>
        <v>0</v>
      </c>
      <c r="CG872" s="1331">
        <f t="shared" si="2663"/>
        <v>0</v>
      </c>
      <c r="CH872" s="1331">
        <f t="shared" si="2663"/>
        <v>0</v>
      </c>
      <c r="CI872" s="1331">
        <f t="shared" si="2663"/>
        <v>0</v>
      </c>
      <c r="CJ872" s="1331">
        <f t="shared" si="2663"/>
        <v>0</v>
      </c>
      <c r="CK872" s="1332">
        <f t="shared" si="2663"/>
        <v>0</v>
      </c>
      <c r="CL872" s="1332">
        <f t="shared" si="2663"/>
        <v>0</v>
      </c>
      <c r="CM872" s="1332">
        <f t="shared" si="2663"/>
        <v>0</v>
      </c>
      <c r="CN872" s="1331">
        <f t="shared" si="2663"/>
        <v>0</v>
      </c>
      <c r="CO872" s="1331">
        <f t="shared" si="2663"/>
        <v>0</v>
      </c>
      <c r="CP872" s="1331">
        <f t="shared" si="2663"/>
        <v>0</v>
      </c>
      <c r="CQ872" s="1331">
        <f t="shared" si="2663"/>
        <v>0</v>
      </c>
      <c r="CR872" s="1331">
        <f t="shared" si="2663"/>
        <v>0</v>
      </c>
      <c r="CS872" s="1330">
        <f t="shared" si="2663"/>
        <v>0</v>
      </c>
      <c r="CT872" s="1361">
        <f t="shared" si="2664"/>
        <v>0</v>
      </c>
      <c r="CU872" s="1411">
        <f t="shared" si="2665"/>
        <v>0</v>
      </c>
      <c r="CV872" s="1344">
        <f t="shared" si="2665"/>
        <v>0</v>
      </c>
      <c r="CW872" s="1345">
        <f t="shared" si="2665"/>
        <v>0</v>
      </c>
      <c r="CX872" s="1345">
        <f t="shared" si="2665"/>
        <v>0</v>
      </c>
      <c r="CY872" s="1345">
        <f t="shared" si="2665"/>
        <v>0</v>
      </c>
      <c r="CZ872" s="1345">
        <f t="shared" si="2665"/>
        <v>0</v>
      </c>
      <c r="DA872" s="1345">
        <f t="shared" si="2665"/>
        <v>0</v>
      </c>
      <c r="DB872" s="1346">
        <f t="shared" si="2665"/>
        <v>0</v>
      </c>
      <c r="DC872" s="1346">
        <f t="shared" si="2665"/>
        <v>0</v>
      </c>
      <c r="DD872" s="1346">
        <f t="shared" si="2665"/>
        <v>0</v>
      </c>
      <c r="DE872" s="1345">
        <f t="shared" si="2665"/>
        <v>0</v>
      </c>
      <c r="DF872" s="1345">
        <f t="shared" si="2665"/>
        <v>0</v>
      </c>
      <c r="DG872" s="1345">
        <f t="shared" si="2665"/>
        <v>0</v>
      </c>
      <c r="DH872" s="1345">
        <f t="shared" si="2665"/>
        <v>0</v>
      </c>
      <c r="DI872" s="1345">
        <f t="shared" si="2665"/>
        <v>0</v>
      </c>
      <c r="DJ872" s="1344">
        <f t="shared" si="2665"/>
        <v>0</v>
      </c>
      <c r="DK872" s="1411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29">
        <f t="shared" si="2663"/>
        <v>0</v>
      </c>
      <c r="CE873" s="1330">
        <f t="shared" si="2663"/>
        <v>0</v>
      </c>
      <c r="CF873" s="1331">
        <f t="shared" si="2663"/>
        <v>0</v>
      </c>
      <c r="CG873" s="1331">
        <f t="shared" si="2663"/>
        <v>0</v>
      </c>
      <c r="CH873" s="1331">
        <f t="shared" si="2663"/>
        <v>0</v>
      </c>
      <c r="CI873" s="1331">
        <f t="shared" si="2663"/>
        <v>0</v>
      </c>
      <c r="CJ873" s="1331">
        <f t="shared" si="2663"/>
        <v>0</v>
      </c>
      <c r="CK873" s="1332">
        <f t="shared" si="2663"/>
        <v>0</v>
      </c>
      <c r="CL873" s="1332">
        <f t="shared" si="2663"/>
        <v>0</v>
      </c>
      <c r="CM873" s="1332">
        <f t="shared" si="2663"/>
        <v>0</v>
      </c>
      <c r="CN873" s="1331">
        <f t="shared" si="2663"/>
        <v>0</v>
      </c>
      <c r="CO873" s="1331">
        <f t="shared" si="2663"/>
        <v>0</v>
      </c>
      <c r="CP873" s="1331">
        <f t="shared" si="2663"/>
        <v>0</v>
      </c>
      <c r="CQ873" s="1331">
        <f t="shared" si="2663"/>
        <v>0</v>
      </c>
      <c r="CR873" s="1331">
        <f t="shared" si="2663"/>
        <v>0</v>
      </c>
      <c r="CS873" s="1330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664"/>
        <v>5.2185257664709721E-4</v>
      </c>
      <c r="CU873" s="1411">
        <f t="shared" si="2665"/>
        <v>0</v>
      </c>
      <c r="CV873" s="1344">
        <f t="shared" si="2665"/>
        <v>0</v>
      </c>
      <c r="CW873" s="1345">
        <f t="shared" si="2665"/>
        <v>0</v>
      </c>
      <c r="CX873" s="1345">
        <f t="shared" si="2665"/>
        <v>0</v>
      </c>
      <c r="CY873" s="1345">
        <f t="shared" si="2665"/>
        <v>0</v>
      </c>
      <c r="CZ873" s="1345">
        <f t="shared" si="2665"/>
        <v>0</v>
      </c>
      <c r="DA873" s="1345">
        <f t="shared" si="2665"/>
        <v>0</v>
      </c>
      <c r="DB873" s="1346">
        <f t="shared" si="2665"/>
        <v>0</v>
      </c>
      <c r="DC873" s="1346">
        <f t="shared" si="2665"/>
        <v>0</v>
      </c>
      <c r="DD873" s="1346">
        <f t="shared" si="2665"/>
        <v>0</v>
      </c>
      <c r="DE873" s="1345">
        <f t="shared" si="2665"/>
        <v>0</v>
      </c>
      <c r="DF873" s="1345">
        <f t="shared" si="2665"/>
        <v>0</v>
      </c>
      <c r="DG873" s="1345">
        <f t="shared" si="2665"/>
        <v>0</v>
      </c>
      <c r="DH873" s="1345">
        <f t="shared" si="2665"/>
        <v>0</v>
      </c>
      <c r="DI873" s="1345">
        <f t="shared" si="2665"/>
        <v>0</v>
      </c>
      <c r="DJ873" s="1344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29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737"/>
        <v>0</v>
      </c>
      <c r="CF874" s="1331">
        <f t="shared" si="2737"/>
        <v>0</v>
      </c>
      <c r="CG874" s="1331">
        <f t="shared" si="2737"/>
        <v>0</v>
      </c>
      <c r="CH874" s="1331">
        <f t="shared" si="2737"/>
        <v>0</v>
      </c>
      <c r="CI874" s="1331">
        <f t="shared" si="2737"/>
        <v>0</v>
      </c>
      <c r="CJ874" s="1331">
        <f t="shared" si="2737"/>
        <v>0</v>
      </c>
      <c r="CK874" s="1332">
        <f t="shared" si="2737"/>
        <v>0</v>
      </c>
      <c r="CL874" s="1332">
        <f t="shared" si="2737"/>
        <v>0</v>
      </c>
      <c r="CM874" s="1332">
        <f t="shared" si="2737"/>
        <v>0</v>
      </c>
      <c r="CN874" s="1331">
        <f t="shared" si="2737"/>
        <v>0</v>
      </c>
      <c r="CO874" s="1331">
        <f t="shared" si="2737"/>
        <v>0</v>
      </c>
      <c r="CP874" s="1331">
        <f t="shared" si="2737"/>
        <v>0</v>
      </c>
      <c r="CQ874" s="1331">
        <f t="shared" si="2737"/>
        <v>0</v>
      </c>
      <c r="CR874" s="1331">
        <f t="shared" si="2737"/>
        <v>0</v>
      </c>
      <c r="CS874" s="1330">
        <f t="shared" si="2731"/>
        <v>0</v>
      </c>
      <c r="CT874" s="1361">
        <f t="shared" si="2664"/>
        <v>0</v>
      </c>
      <c r="CU874" s="1411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738"/>
        <v>0</v>
      </c>
      <c r="CW874" s="1345">
        <f t="shared" si="2738"/>
        <v>0</v>
      </c>
      <c r="CX874" s="1345">
        <f t="shared" si="2738"/>
        <v>0</v>
      </c>
      <c r="CY874" s="1345">
        <f t="shared" si="2738"/>
        <v>0</v>
      </c>
      <c r="CZ874" s="1345">
        <f t="shared" si="2738"/>
        <v>0</v>
      </c>
      <c r="DA874" s="1345">
        <f t="shared" si="2738"/>
        <v>0</v>
      </c>
      <c r="DB874" s="1346">
        <f t="shared" si="2738"/>
        <v>0</v>
      </c>
      <c r="DC874" s="1346">
        <f t="shared" si="2738"/>
        <v>0</v>
      </c>
      <c r="DD874" s="1346">
        <f t="shared" si="2738"/>
        <v>0</v>
      </c>
      <c r="DE874" s="1345">
        <f t="shared" si="2738"/>
        <v>0</v>
      </c>
      <c r="DF874" s="1345">
        <f t="shared" si="2738"/>
        <v>0</v>
      </c>
      <c r="DG874" s="1345">
        <f t="shared" si="2738"/>
        <v>0</v>
      </c>
      <c r="DH874" s="1345">
        <f t="shared" si="2738"/>
        <v>0</v>
      </c>
      <c r="DI874" s="1345">
        <f t="shared" si="2738"/>
        <v>0</v>
      </c>
      <c r="DJ874" s="1344">
        <f t="shared" si="2732"/>
        <v>0</v>
      </c>
      <c r="DK874" s="1411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29">
        <f t="shared" si="2737"/>
        <v>0</v>
      </c>
      <c r="CE875" s="1330">
        <f t="shared" si="2737"/>
        <v>0</v>
      </c>
      <c r="CF875" s="1331">
        <f t="shared" si="2737"/>
        <v>0</v>
      </c>
      <c r="CG875" s="1331">
        <f t="shared" si="2737"/>
        <v>0</v>
      </c>
      <c r="CH875" s="1331">
        <f t="shared" si="2737"/>
        <v>0</v>
      </c>
      <c r="CI875" s="1331">
        <f t="shared" si="2737"/>
        <v>0</v>
      </c>
      <c r="CJ875" s="1331">
        <f t="shared" si="2737"/>
        <v>0</v>
      </c>
      <c r="CK875" s="1332">
        <f t="shared" si="2737"/>
        <v>0</v>
      </c>
      <c r="CL875" s="1332">
        <f t="shared" si="2737"/>
        <v>0</v>
      </c>
      <c r="CM875" s="1332">
        <f t="shared" si="2737"/>
        <v>0</v>
      </c>
      <c r="CN875" s="1331">
        <f t="shared" si="2737"/>
        <v>0</v>
      </c>
      <c r="CO875" s="1331">
        <f t="shared" si="2737"/>
        <v>0</v>
      </c>
      <c r="CP875" s="1331">
        <f t="shared" si="2737"/>
        <v>0</v>
      </c>
      <c r="CQ875" s="1331">
        <f t="shared" si="2737"/>
        <v>0</v>
      </c>
      <c r="CR875" s="1331">
        <f t="shared" si="2737"/>
        <v>0</v>
      </c>
      <c r="CS875" s="1330">
        <f t="shared" si="2731"/>
        <v>0</v>
      </c>
      <c r="CT875" s="1361">
        <f t="shared" si="2664"/>
        <v>0</v>
      </c>
      <c r="CU875" s="1411">
        <f t="shared" si="2738"/>
        <v>0</v>
      </c>
      <c r="CV875" s="1344">
        <f t="shared" si="2738"/>
        <v>0</v>
      </c>
      <c r="CW875" s="1345">
        <f t="shared" si="2738"/>
        <v>0</v>
      </c>
      <c r="CX875" s="1345">
        <f t="shared" si="2738"/>
        <v>0</v>
      </c>
      <c r="CY875" s="1345">
        <f t="shared" si="2738"/>
        <v>0</v>
      </c>
      <c r="CZ875" s="1345">
        <f t="shared" si="2738"/>
        <v>0</v>
      </c>
      <c r="DA875" s="1345">
        <f t="shared" si="2738"/>
        <v>0</v>
      </c>
      <c r="DB875" s="1346">
        <f t="shared" si="2738"/>
        <v>0</v>
      </c>
      <c r="DC875" s="1346">
        <f t="shared" si="2738"/>
        <v>0</v>
      </c>
      <c r="DD875" s="1346">
        <f t="shared" si="2738"/>
        <v>0</v>
      </c>
      <c r="DE875" s="1345">
        <f t="shared" si="2738"/>
        <v>0</v>
      </c>
      <c r="DF875" s="1345">
        <f t="shared" si="2738"/>
        <v>0</v>
      </c>
      <c r="DG875" s="1345">
        <f t="shared" si="2738"/>
        <v>0</v>
      </c>
      <c r="DH875" s="1345">
        <f t="shared" si="2738"/>
        <v>0</v>
      </c>
      <c r="DI875" s="1345">
        <f t="shared" si="2738"/>
        <v>0</v>
      </c>
      <c r="DJ875" s="1344">
        <f t="shared" si="2732"/>
        <v>0</v>
      </c>
      <c r="DK875" s="1411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29">
        <f t="shared" si="2737"/>
        <v>0</v>
      </c>
      <c r="CE876" s="1330">
        <f t="shared" si="2737"/>
        <v>0</v>
      </c>
      <c r="CF876" s="1331">
        <f t="shared" si="2737"/>
        <v>0</v>
      </c>
      <c r="CG876" s="1331">
        <f t="shared" si="2737"/>
        <v>0</v>
      </c>
      <c r="CH876" s="1331">
        <f t="shared" si="2737"/>
        <v>0</v>
      </c>
      <c r="CI876" s="1331">
        <f t="shared" si="2737"/>
        <v>0</v>
      </c>
      <c r="CJ876" s="1331">
        <f t="shared" si="2737"/>
        <v>0</v>
      </c>
      <c r="CK876" s="1332">
        <f t="shared" si="2737"/>
        <v>0</v>
      </c>
      <c r="CL876" s="1332">
        <f t="shared" si="2737"/>
        <v>0</v>
      </c>
      <c r="CM876" s="1332">
        <f t="shared" si="2737"/>
        <v>0</v>
      </c>
      <c r="CN876" s="1331">
        <f t="shared" si="2737"/>
        <v>0</v>
      </c>
      <c r="CO876" s="1331">
        <f t="shared" si="2737"/>
        <v>0</v>
      </c>
      <c r="CP876" s="1331">
        <f t="shared" si="2737"/>
        <v>0</v>
      </c>
      <c r="CQ876" s="1331">
        <f t="shared" si="2737"/>
        <v>0</v>
      </c>
      <c r="CR876" s="1331">
        <f t="shared" si="2737"/>
        <v>0</v>
      </c>
      <c r="CS876" s="1330">
        <f t="shared" si="2731"/>
        <v>0</v>
      </c>
      <c r="CT876" s="1361">
        <f t="shared" si="2664"/>
        <v>0</v>
      </c>
      <c r="CU876" s="1411">
        <f t="shared" si="2738"/>
        <v>0</v>
      </c>
      <c r="CV876" s="1344">
        <f t="shared" si="2738"/>
        <v>0</v>
      </c>
      <c r="CW876" s="1345">
        <f t="shared" si="2738"/>
        <v>0</v>
      </c>
      <c r="CX876" s="1345">
        <f t="shared" si="2738"/>
        <v>0</v>
      </c>
      <c r="CY876" s="1345">
        <f t="shared" si="2738"/>
        <v>0</v>
      </c>
      <c r="CZ876" s="1345">
        <f t="shared" si="2738"/>
        <v>0</v>
      </c>
      <c r="DA876" s="1345">
        <f t="shared" si="2738"/>
        <v>0</v>
      </c>
      <c r="DB876" s="1346">
        <f t="shared" si="2738"/>
        <v>0</v>
      </c>
      <c r="DC876" s="1346">
        <f t="shared" si="2738"/>
        <v>0</v>
      </c>
      <c r="DD876" s="1346">
        <f t="shared" si="2738"/>
        <v>0</v>
      </c>
      <c r="DE876" s="1345">
        <f t="shared" si="2738"/>
        <v>0</v>
      </c>
      <c r="DF876" s="1345">
        <f t="shared" si="2738"/>
        <v>0</v>
      </c>
      <c r="DG876" s="1345">
        <f t="shared" si="2738"/>
        <v>0</v>
      </c>
      <c r="DH876" s="1345">
        <f t="shared" si="2738"/>
        <v>0</v>
      </c>
      <c r="DI876" s="1345">
        <f t="shared" si="2738"/>
        <v>0</v>
      </c>
      <c r="DJ876" s="1344">
        <f t="shared" si="2732"/>
        <v>0</v>
      </c>
      <c r="DK876" s="1411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29">
        <f t="shared" si="2737"/>
        <v>0</v>
      </c>
      <c r="CE877" s="1330">
        <f t="shared" si="2737"/>
        <v>0</v>
      </c>
      <c r="CF877" s="1331">
        <f t="shared" si="2737"/>
        <v>0</v>
      </c>
      <c r="CG877" s="1331">
        <f t="shared" si="2737"/>
        <v>0</v>
      </c>
      <c r="CH877" s="1331">
        <f t="shared" si="2737"/>
        <v>0</v>
      </c>
      <c r="CI877" s="1331">
        <f t="shared" si="2737"/>
        <v>0</v>
      </c>
      <c r="CJ877" s="1331">
        <f t="shared" si="2737"/>
        <v>0</v>
      </c>
      <c r="CK877" s="1332">
        <f t="shared" si="2737"/>
        <v>0</v>
      </c>
      <c r="CL877" s="1332">
        <f t="shared" si="2737"/>
        <v>0</v>
      </c>
      <c r="CM877" s="1332">
        <f t="shared" si="2737"/>
        <v>0</v>
      </c>
      <c r="CN877" s="1331">
        <f t="shared" si="2737"/>
        <v>0</v>
      </c>
      <c r="CO877" s="1331">
        <f t="shared" si="2737"/>
        <v>0</v>
      </c>
      <c r="CP877" s="1331">
        <f t="shared" si="2737"/>
        <v>0</v>
      </c>
      <c r="CQ877" s="1331">
        <f t="shared" si="2737"/>
        <v>0</v>
      </c>
      <c r="CR877" s="1331">
        <f t="shared" si="2737"/>
        <v>0</v>
      </c>
      <c r="CS877" s="1330">
        <f t="shared" si="2731"/>
        <v>0</v>
      </c>
      <c r="CT877" s="1361">
        <f t="shared" si="2664"/>
        <v>2.9941291585127202E-3</v>
      </c>
      <c r="CU877" s="1411">
        <f t="shared" si="2738"/>
        <v>0</v>
      </c>
      <c r="CV877" s="1344">
        <f t="shared" si="2738"/>
        <v>0</v>
      </c>
      <c r="CW877" s="1345">
        <f t="shared" si="2738"/>
        <v>0</v>
      </c>
      <c r="CX877" s="1345">
        <f t="shared" si="2738"/>
        <v>0</v>
      </c>
      <c r="CY877" s="1345">
        <f t="shared" si="2738"/>
        <v>0</v>
      </c>
      <c r="CZ877" s="1345">
        <f t="shared" si="2738"/>
        <v>0</v>
      </c>
      <c r="DA877" s="1345">
        <f t="shared" si="2738"/>
        <v>0</v>
      </c>
      <c r="DB877" s="1346">
        <f t="shared" si="2738"/>
        <v>0</v>
      </c>
      <c r="DC877" s="1346">
        <f t="shared" si="2738"/>
        <v>0</v>
      </c>
      <c r="DD877" s="1346">
        <f t="shared" si="2738"/>
        <v>0</v>
      </c>
      <c r="DE877" s="1345">
        <f t="shared" si="2738"/>
        <v>0</v>
      </c>
      <c r="DF877" s="1345">
        <f t="shared" si="2738"/>
        <v>0</v>
      </c>
      <c r="DG877" s="1345">
        <f t="shared" si="2738"/>
        <v>0</v>
      </c>
      <c r="DH877" s="1345">
        <f t="shared" si="2738"/>
        <v>0</v>
      </c>
      <c r="DI877" s="1345">
        <f t="shared" si="2738"/>
        <v>0</v>
      </c>
      <c r="DJ877" s="1344">
        <f t="shared" si="2732"/>
        <v>0</v>
      </c>
      <c r="DK877" s="1411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29">
        <f t="shared" si="2737"/>
        <v>0</v>
      </c>
      <c r="CE878" s="1330">
        <f t="shared" si="2737"/>
        <v>0</v>
      </c>
      <c r="CF878" s="1331">
        <f t="shared" si="2737"/>
        <v>0</v>
      </c>
      <c r="CG878" s="1331">
        <f t="shared" si="2737"/>
        <v>0</v>
      </c>
      <c r="CH878" s="1331">
        <f t="shared" si="2737"/>
        <v>0</v>
      </c>
      <c r="CI878" s="1331">
        <f t="shared" si="2737"/>
        <v>0</v>
      </c>
      <c r="CJ878" s="1331">
        <f t="shared" si="2737"/>
        <v>0</v>
      </c>
      <c r="CK878" s="1332">
        <f t="shared" si="2737"/>
        <v>0</v>
      </c>
      <c r="CL878" s="1332">
        <f t="shared" si="2737"/>
        <v>0</v>
      </c>
      <c r="CM878" s="1332">
        <f t="shared" si="2737"/>
        <v>0</v>
      </c>
      <c r="CN878" s="1331">
        <f t="shared" si="2737"/>
        <v>0</v>
      </c>
      <c r="CO878" s="1331">
        <f t="shared" si="2737"/>
        <v>0</v>
      </c>
      <c r="CP878" s="1331">
        <f t="shared" si="2737"/>
        <v>0</v>
      </c>
      <c r="CQ878" s="1331">
        <f t="shared" si="2737"/>
        <v>0</v>
      </c>
      <c r="CR878" s="1331">
        <f t="shared" si="2737"/>
        <v>0</v>
      </c>
      <c r="CS878" s="1330">
        <f t="shared" si="2731"/>
        <v>0</v>
      </c>
      <c r="CT878" s="1361">
        <f t="shared" si="2664"/>
        <v>0</v>
      </c>
      <c r="CU878" s="1411">
        <f t="shared" si="2738"/>
        <v>0</v>
      </c>
      <c r="CV878" s="1344">
        <f t="shared" si="2738"/>
        <v>0</v>
      </c>
      <c r="CW878" s="1345">
        <f t="shared" si="2738"/>
        <v>0</v>
      </c>
      <c r="CX878" s="1345">
        <f t="shared" si="2738"/>
        <v>0</v>
      </c>
      <c r="CY878" s="1345">
        <f t="shared" si="2738"/>
        <v>0</v>
      </c>
      <c r="CZ878" s="1345">
        <f t="shared" si="2738"/>
        <v>0</v>
      </c>
      <c r="DA878" s="1345">
        <f t="shared" si="2738"/>
        <v>0</v>
      </c>
      <c r="DB878" s="1346">
        <f t="shared" si="2738"/>
        <v>0</v>
      </c>
      <c r="DC878" s="1346">
        <f t="shared" si="2738"/>
        <v>0</v>
      </c>
      <c r="DD878" s="1346">
        <f t="shared" si="2738"/>
        <v>0</v>
      </c>
      <c r="DE878" s="1345">
        <f t="shared" si="2738"/>
        <v>0</v>
      </c>
      <c r="DF878" s="1345">
        <f t="shared" si="2738"/>
        <v>0</v>
      </c>
      <c r="DG878" s="1345">
        <f t="shared" si="2738"/>
        <v>0</v>
      </c>
      <c r="DH878" s="1345">
        <f t="shared" si="2738"/>
        <v>0</v>
      </c>
      <c r="DI878" s="1345">
        <f t="shared" si="2738"/>
        <v>0</v>
      </c>
      <c r="DJ878" s="1344">
        <f t="shared" si="2732"/>
        <v>0</v>
      </c>
      <c r="DK878" s="1411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29">
        <f t="shared" si="2737"/>
        <v>0</v>
      </c>
      <c r="CE879" s="1330">
        <f t="shared" si="2737"/>
        <v>0</v>
      </c>
      <c r="CF879" s="1331">
        <f t="shared" si="2737"/>
        <v>0</v>
      </c>
      <c r="CG879" s="1331">
        <f t="shared" si="2737"/>
        <v>0</v>
      </c>
      <c r="CH879" s="1331">
        <f t="shared" si="2737"/>
        <v>0</v>
      </c>
      <c r="CI879" s="1331">
        <f t="shared" si="2737"/>
        <v>0</v>
      </c>
      <c r="CJ879" s="1331">
        <f t="shared" si="2737"/>
        <v>0</v>
      </c>
      <c r="CK879" s="1332">
        <f t="shared" si="2737"/>
        <v>0</v>
      </c>
      <c r="CL879" s="1332">
        <f t="shared" si="2737"/>
        <v>0</v>
      </c>
      <c r="CM879" s="1332">
        <f t="shared" si="2737"/>
        <v>0</v>
      </c>
      <c r="CN879" s="1331">
        <f t="shared" si="2737"/>
        <v>0</v>
      </c>
      <c r="CO879" s="1331">
        <f t="shared" si="2737"/>
        <v>0</v>
      </c>
      <c r="CP879" s="1331">
        <f t="shared" si="2737"/>
        <v>0</v>
      </c>
      <c r="CQ879" s="1331">
        <f t="shared" si="2737"/>
        <v>0</v>
      </c>
      <c r="CR879" s="1331">
        <f t="shared" si="2737"/>
        <v>2.5831702544031309E-4</v>
      </c>
      <c r="CS879" s="1330">
        <f t="shared" si="2731"/>
        <v>6.1056751467710368E-3</v>
      </c>
      <c r="CT879" s="1361">
        <f t="shared" si="2664"/>
        <v>1.2211350293542074E-2</v>
      </c>
      <c r="CU879" s="1411">
        <f t="shared" si="2738"/>
        <v>0</v>
      </c>
      <c r="CV879" s="1344">
        <f t="shared" si="2738"/>
        <v>0</v>
      </c>
      <c r="CW879" s="1345">
        <f t="shared" si="2738"/>
        <v>0</v>
      </c>
      <c r="CX879" s="1345">
        <f t="shared" si="2738"/>
        <v>0</v>
      </c>
      <c r="CY879" s="1345">
        <f t="shared" si="2738"/>
        <v>0</v>
      </c>
      <c r="CZ879" s="1345">
        <f t="shared" si="2738"/>
        <v>0</v>
      </c>
      <c r="DA879" s="1345">
        <f t="shared" si="2738"/>
        <v>0</v>
      </c>
      <c r="DB879" s="1346">
        <f t="shared" si="2738"/>
        <v>0</v>
      </c>
      <c r="DC879" s="1346">
        <f t="shared" si="2738"/>
        <v>0</v>
      </c>
      <c r="DD879" s="1346">
        <f t="shared" si="2738"/>
        <v>0</v>
      </c>
      <c r="DE879" s="1345">
        <f t="shared" si="2738"/>
        <v>0</v>
      </c>
      <c r="DF879" s="1345">
        <f t="shared" si="2738"/>
        <v>0</v>
      </c>
      <c r="DG879" s="1345">
        <f t="shared" si="2738"/>
        <v>0</v>
      </c>
      <c r="DH879" s="1345">
        <f t="shared" si="2738"/>
        <v>0</v>
      </c>
      <c r="DI879" s="1345">
        <f t="shared" si="2738"/>
        <v>0</v>
      </c>
      <c r="DJ879" s="1344">
        <f t="shared" si="2732"/>
        <v>1.4760972882303606E-3</v>
      </c>
      <c r="DK879" s="1411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29">
        <f t="shared" si="2737"/>
        <v>0</v>
      </c>
      <c r="CE880" s="1330">
        <f t="shared" si="2737"/>
        <v>0</v>
      </c>
      <c r="CF880" s="1331">
        <f t="shared" si="2737"/>
        <v>0</v>
      </c>
      <c r="CG880" s="1331">
        <f t="shared" si="2737"/>
        <v>0</v>
      </c>
      <c r="CH880" s="1331">
        <f t="shared" si="2737"/>
        <v>0</v>
      </c>
      <c r="CI880" s="1331">
        <f t="shared" si="2737"/>
        <v>0</v>
      </c>
      <c r="CJ880" s="1331">
        <f t="shared" si="2737"/>
        <v>0</v>
      </c>
      <c r="CK880" s="1332">
        <f t="shared" si="2737"/>
        <v>0</v>
      </c>
      <c r="CL880" s="1332">
        <f t="shared" si="2737"/>
        <v>0</v>
      </c>
      <c r="CM880" s="1332">
        <f t="shared" si="2737"/>
        <v>0</v>
      </c>
      <c r="CN880" s="1331">
        <f t="shared" si="2737"/>
        <v>0</v>
      </c>
      <c r="CO880" s="1331">
        <f t="shared" si="2737"/>
        <v>0</v>
      </c>
      <c r="CP880" s="1331">
        <f t="shared" si="2737"/>
        <v>0</v>
      </c>
      <c r="CQ880" s="1331">
        <f t="shared" si="2737"/>
        <v>0</v>
      </c>
      <c r="CR880" s="1331">
        <f t="shared" si="2737"/>
        <v>0</v>
      </c>
      <c r="CS880" s="1330">
        <f t="shared" si="2731"/>
        <v>5.3117137265865253E-3</v>
      </c>
      <c r="CT880" s="1361">
        <f t="shared" si="2664"/>
        <v>2.3796477495107632E-2</v>
      </c>
      <c r="CU880" s="1411">
        <f t="shared" si="2738"/>
        <v>0</v>
      </c>
      <c r="CV880" s="1344">
        <f t="shared" si="2738"/>
        <v>0</v>
      </c>
      <c r="CW880" s="1345">
        <f t="shared" si="2738"/>
        <v>0</v>
      </c>
      <c r="CX880" s="1345">
        <f t="shared" si="2738"/>
        <v>0</v>
      </c>
      <c r="CY880" s="1345">
        <f t="shared" si="2738"/>
        <v>0</v>
      </c>
      <c r="CZ880" s="1345">
        <f t="shared" si="2738"/>
        <v>0</v>
      </c>
      <c r="DA880" s="1345">
        <f t="shared" si="2738"/>
        <v>0</v>
      </c>
      <c r="DB880" s="1346">
        <f t="shared" si="2738"/>
        <v>0</v>
      </c>
      <c r="DC880" s="1346">
        <f t="shared" si="2738"/>
        <v>0</v>
      </c>
      <c r="DD880" s="1346">
        <f t="shared" si="2738"/>
        <v>0</v>
      </c>
      <c r="DE880" s="1345">
        <f t="shared" si="2738"/>
        <v>0</v>
      </c>
      <c r="DF880" s="1345">
        <f t="shared" si="2738"/>
        <v>0</v>
      </c>
      <c r="DG880" s="1345">
        <f t="shared" si="2738"/>
        <v>0</v>
      </c>
      <c r="DH880" s="1345">
        <f t="shared" si="2738"/>
        <v>7.7462491846053486E-3</v>
      </c>
      <c r="DI880" s="1345">
        <f t="shared" si="2738"/>
        <v>8.2626657969123718E-3</v>
      </c>
      <c r="DJ880" s="1344">
        <f t="shared" si="2732"/>
        <v>1.9334637964774949E-2</v>
      </c>
      <c r="DK880" s="1411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29">
        <f t="shared" si="2737"/>
        <v>0</v>
      </c>
      <c r="CE881" s="1330">
        <f t="shared" si="2737"/>
        <v>0</v>
      </c>
      <c r="CF881" s="1331">
        <f t="shared" si="2737"/>
        <v>0</v>
      </c>
      <c r="CG881" s="1331">
        <f t="shared" si="2737"/>
        <v>0</v>
      </c>
      <c r="CH881" s="1331">
        <f t="shared" si="2737"/>
        <v>0</v>
      </c>
      <c r="CI881" s="1331">
        <f t="shared" si="2737"/>
        <v>0</v>
      </c>
      <c r="CJ881" s="1331">
        <f t="shared" si="2737"/>
        <v>0</v>
      </c>
      <c r="CK881" s="1332">
        <f t="shared" si="2737"/>
        <v>0</v>
      </c>
      <c r="CL881" s="1332">
        <f t="shared" si="2737"/>
        <v>0</v>
      </c>
      <c r="CM881" s="1332">
        <f t="shared" si="2737"/>
        <v>0</v>
      </c>
      <c r="CN881" s="1331">
        <f t="shared" si="2737"/>
        <v>2.87950796757059E-3</v>
      </c>
      <c r="CO881" s="1331">
        <f t="shared" si="2737"/>
        <v>3.6281800391389433E-3</v>
      </c>
      <c r="CP881" s="1331">
        <f t="shared" si="2737"/>
        <v>9.6751467710371828E-3</v>
      </c>
      <c r="CQ881" s="1331">
        <f t="shared" si="2737"/>
        <v>1.5117416829745597E-2</v>
      </c>
      <c r="CR881" s="1331">
        <f t="shared" si="2737"/>
        <v>1.7334637964774951E-2</v>
      </c>
      <c r="CS881" s="1330">
        <f t="shared" si="2731"/>
        <v>2.1013209393346381E-2</v>
      </c>
      <c r="CT881" s="1361">
        <f t="shared" si="2664"/>
        <v>2.6875407697325507E-2</v>
      </c>
      <c r="CU881" s="1411">
        <f t="shared" si="2738"/>
        <v>0</v>
      </c>
      <c r="CV881" s="1344">
        <f t="shared" si="2738"/>
        <v>0</v>
      </c>
      <c r="CW881" s="1345">
        <f t="shared" si="2738"/>
        <v>0</v>
      </c>
      <c r="CX881" s="1345">
        <f t="shared" si="2738"/>
        <v>0</v>
      </c>
      <c r="CY881" s="1345">
        <f t="shared" si="2738"/>
        <v>0</v>
      </c>
      <c r="CZ881" s="1345">
        <f t="shared" si="2738"/>
        <v>0</v>
      </c>
      <c r="DA881" s="1345">
        <f t="shared" si="2738"/>
        <v>0</v>
      </c>
      <c r="DB881" s="1346">
        <f t="shared" si="2738"/>
        <v>0</v>
      </c>
      <c r="DC881" s="1346">
        <f t="shared" si="2738"/>
        <v>0</v>
      </c>
      <c r="DD881" s="1346">
        <f t="shared" si="2738"/>
        <v>0</v>
      </c>
      <c r="DE881" s="1345">
        <f t="shared" si="2738"/>
        <v>0</v>
      </c>
      <c r="DF881" s="1345">
        <f t="shared" si="2738"/>
        <v>8.0626223091976503E-3</v>
      </c>
      <c r="DG881" s="1345">
        <f t="shared" si="2738"/>
        <v>8.0626223091976503E-3</v>
      </c>
      <c r="DH881" s="1345">
        <f t="shared" si="2738"/>
        <v>2.0156555772994127E-2</v>
      </c>
      <c r="DI881" s="1345">
        <f t="shared" si="2738"/>
        <v>4.0313111545988253E-2</v>
      </c>
      <c r="DJ881" s="1344">
        <f t="shared" si="2732"/>
        <v>4.1464914733016493E-2</v>
      </c>
      <c r="DK881" s="1411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29">
        <f t="shared" si="2737"/>
        <v>0</v>
      </c>
      <c r="CE882" s="1330">
        <f t="shared" si="2737"/>
        <v>0</v>
      </c>
      <c r="CF882" s="1331">
        <f t="shared" si="2737"/>
        <v>0</v>
      </c>
      <c r="CG882" s="1331">
        <f t="shared" si="2737"/>
        <v>0</v>
      </c>
      <c r="CH882" s="1331">
        <f t="shared" si="2737"/>
        <v>0</v>
      </c>
      <c r="CI882" s="1331">
        <f t="shared" si="2737"/>
        <v>0</v>
      </c>
      <c r="CJ882" s="1331">
        <f t="shared" si="2737"/>
        <v>0</v>
      </c>
      <c r="CK882" s="1332">
        <f t="shared" si="2737"/>
        <v>0</v>
      </c>
      <c r="CL882" s="1332">
        <f t="shared" si="2737"/>
        <v>0</v>
      </c>
      <c r="CM882" s="1332">
        <f t="shared" si="2737"/>
        <v>0</v>
      </c>
      <c r="CN882" s="1331">
        <f t="shared" si="2737"/>
        <v>0</v>
      </c>
      <c r="CO882" s="1331">
        <f t="shared" si="2737"/>
        <v>0</v>
      </c>
      <c r="CP882" s="1331">
        <f t="shared" si="2737"/>
        <v>0</v>
      </c>
      <c r="CQ882" s="1331">
        <f t="shared" si="2737"/>
        <v>0</v>
      </c>
      <c r="CR882" s="1331">
        <f t="shared" si="2737"/>
        <v>0</v>
      </c>
      <c r="CS882" s="1330">
        <f t="shared" si="2731"/>
        <v>0</v>
      </c>
      <c r="CT882" s="1361">
        <f t="shared" si="2664"/>
        <v>5.4794520547945207E-5</v>
      </c>
      <c r="CU882" s="1411">
        <f t="shared" si="2738"/>
        <v>0</v>
      </c>
      <c r="CV882" s="1344">
        <f t="shared" si="2738"/>
        <v>0</v>
      </c>
      <c r="CW882" s="1345">
        <f t="shared" si="2738"/>
        <v>0</v>
      </c>
      <c r="CX882" s="1345">
        <f t="shared" si="2738"/>
        <v>0</v>
      </c>
      <c r="CY882" s="1345">
        <f t="shared" si="2738"/>
        <v>0</v>
      </c>
      <c r="CZ882" s="1345">
        <f t="shared" si="2738"/>
        <v>0</v>
      </c>
      <c r="DA882" s="1345">
        <f t="shared" si="2738"/>
        <v>0</v>
      </c>
      <c r="DB882" s="1346">
        <f t="shared" si="2738"/>
        <v>0</v>
      </c>
      <c r="DC882" s="1346">
        <f t="shared" si="2738"/>
        <v>0</v>
      </c>
      <c r="DD882" s="1346">
        <f t="shared" si="2738"/>
        <v>0</v>
      </c>
      <c r="DE882" s="1345">
        <f t="shared" si="2738"/>
        <v>0</v>
      </c>
      <c r="DF882" s="1345">
        <f t="shared" si="2738"/>
        <v>0</v>
      </c>
      <c r="DG882" s="1345">
        <f t="shared" si="2738"/>
        <v>0</v>
      </c>
      <c r="DH882" s="1345">
        <f t="shared" si="2738"/>
        <v>0</v>
      </c>
      <c r="DI882" s="1345">
        <f t="shared" si="2738"/>
        <v>0</v>
      </c>
      <c r="DJ882" s="1344">
        <f t="shared" si="2732"/>
        <v>0</v>
      </c>
      <c r="DK882" s="1411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29">
        <f t="shared" si="2737"/>
        <v>0</v>
      </c>
      <c r="CE883" s="1330">
        <f t="shared" si="2737"/>
        <v>0</v>
      </c>
      <c r="CF883" s="1331">
        <f t="shared" si="2737"/>
        <v>0</v>
      </c>
      <c r="CG883" s="1331">
        <f t="shared" si="2737"/>
        <v>0</v>
      </c>
      <c r="CH883" s="1331">
        <f t="shared" si="2737"/>
        <v>0</v>
      </c>
      <c r="CI883" s="1331">
        <f t="shared" si="2737"/>
        <v>0</v>
      </c>
      <c r="CJ883" s="1331">
        <f t="shared" si="2737"/>
        <v>0</v>
      </c>
      <c r="CK883" s="1332">
        <f t="shared" si="2737"/>
        <v>0</v>
      </c>
      <c r="CL883" s="1332">
        <f t="shared" si="2737"/>
        <v>0</v>
      </c>
      <c r="CM883" s="1332">
        <f t="shared" si="2737"/>
        <v>0</v>
      </c>
      <c r="CN883" s="1331">
        <f t="shared" si="2737"/>
        <v>0</v>
      </c>
      <c r="CO883" s="1331">
        <f t="shared" si="2737"/>
        <v>0</v>
      </c>
      <c r="CP883" s="1331">
        <f t="shared" si="2737"/>
        <v>0</v>
      </c>
      <c r="CQ883" s="1331">
        <f t="shared" si="2737"/>
        <v>0</v>
      </c>
      <c r="CR883" s="1331">
        <f t="shared" si="2737"/>
        <v>0</v>
      </c>
      <c r="CS883" s="1330">
        <f t="shared" si="2731"/>
        <v>0</v>
      </c>
      <c r="CT883" s="1361">
        <f t="shared" si="2664"/>
        <v>3.5408512720156556E-2</v>
      </c>
      <c r="CU883" s="1411">
        <f t="shared" si="2738"/>
        <v>0</v>
      </c>
      <c r="CV883" s="1344">
        <f t="shared" si="2738"/>
        <v>0</v>
      </c>
      <c r="CW883" s="1345">
        <f t="shared" si="2738"/>
        <v>0</v>
      </c>
      <c r="CX883" s="1345">
        <f t="shared" si="2738"/>
        <v>0</v>
      </c>
      <c r="CY883" s="1345">
        <f t="shared" si="2738"/>
        <v>0</v>
      </c>
      <c r="CZ883" s="1345">
        <f t="shared" si="2738"/>
        <v>0</v>
      </c>
      <c r="DA883" s="1345">
        <f t="shared" si="2738"/>
        <v>0</v>
      </c>
      <c r="DB883" s="1346">
        <f t="shared" si="2738"/>
        <v>0</v>
      </c>
      <c r="DC883" s="1346">
        <f t="shared" si="2738"/>
        <v>0</v>
      </c>
      <c r="DD883" s="1346">
        <f t="shared" si="2738"/>
        <v>0</v>
      </c>
      <c r="DE883" s="1345">
        <f t="shared" si="2738"/>
        <v>0</v>
      </c>
      <c r="DF883" s="1345">
        <f t="shared" si="2738"/>
        <v>0</v>
      </c>
      <c r="DG883" s="1345">
        <f t="shared" si="2738"/>
        <v>0</v>
      </c>
      <c r="DH883" s="1345">
        <f t="shared" si="2738"/>
        <v>0</v>
      </c>
      <c r="DI883" s="1345">
        <f t="shared" si="2738"/>
        <v>0</v>
      </c>
      <c r="DJ883" s="1344">
        <f t="shared" si="2732"/>
        <v>0</v>
      </c>
      <c r="DK883" s="1411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29">
        <f t="shared" si="2737"/>
        <v>0</v>
      </c>
      <c r="CE884" s="1330">
        <f t="shared" si="2737"/>
        <v>0</v>
      </c>
      <c r="CF884" s="1331">
        <f t="shared" si="2737"/>
        <v>0</v>
      </c>
      <c r="CG884" s="1331">
        <f t="shared" si="2737"/>
        <v>0</v>
      </c>
      <c r="CH884" s="1331">
        <f t="shared" si="2737"/>
        <v>0</v>
      </c>
      <c r="CI884" s="1331">
        <f t="shared" si="2737"/>
        <v>0</v>
      </c>
      <c r="CJ884" s="1331">
        <f t="shared" si="2737"/>
        <v>0</v>
      </c>
      <c r="CK884" s="1332">
        <f t="shared" si="2737"/>
        <v>0</v>
      </c>
      <c r="CL884" s="1332">
        <f t="shared" si="2737"/>
        <v>0</v>
      </c>
      <c r="CM884" s="1332">
        <f t="shared" si="2737"/>
        <v>0</v>
      </c>
      <c r="CN884" s="1331">
        <f t="shared" si="2737"/>
        <v>0</v>
      </c>
      <c r="CO884" s="1331">
        <f t="shared" si="2737"/>
        <v>0</v>
      </c>
      <c r="CP884" s="1331">
        <f t="shared" si="2737"/>
        <v>0</v>
      </c>
      <c r="CQ884" s="1331">
        <f t="shared" si="2737"/>
        <v>2.2113502935420742E-4</v>
      </c>
      <c r="CR884" s="1331">
        <f t="shared" si="2737"/>
        <v>1.8954431087503496E-3</v>
      </c>
      <c r="CS884" s="1330">
        <f t="shared" si="2731"/>
        <v>3.5381604696673188E-3</v>
      </c>
      <c r="CT884" s="1361">
        <f t="shared" si="2664"/>
        <v>0.10614481409001957</v>
      </c>
      <c r="CU884" s="1411">
        <f t="shared" si="2738"/>
        <v>0</v>
      </c>
      <c r="CV884" s="1344">
        <f t="shared" si="2738"/>
        <v>0</v>
      </c>
      <c r="CW884" s="1345">
        <f t="shared" si="2738"/>
        <v>0</v>
      </c>
      <c r="CX884" s="1345">
        <f t="shared" si="2738"/>
        <v>0</v>
      </c>
      <c r="CY884" s="1345">
        <f t="shared" si="2738"/>
        <v>0</v>
      </c>
      <c r="CZ884" s="1345">
        <f t="shared" si="2738"/>
        <v>0</v>
      </c>
      <c r="DA884" s="1345">
        <f t="shared" si="2738"/>
        <v>0</v>
      </c>
      <c r="DB884" s="1346">
        <f t="shared" si="2738"/>
        <v>0</v>
      </c>
      <c r="DC884" s="1346">
        <f t="shared" si="2738"/>
        <v>0</v>
      </c>
      <c r="DD884" s="1346">
        <f t="shared" si="2738"/>
        <v>0</v>
      </c>
      <c r="DE884" s="1345">
        <f t="shared" si="2738"/>
        <v>0</v>
      </c>
      <c r="DF884" s="1345">
        <f t="shared" si="2738"/>
        <v>0</v>
      </c>
      <c r="DG884" s="1345">
        <f t="shared" si="2738"/>
        <v>0</v>
      </c>
      <c r="DH884" s="1345">
        <f t="shared" si="2738"/>
        <v>0</v>
      </c>
      <c r="DI884" s="1345">
        <f t="shared" si="2738"/>
        <v>0</v>
      </c>
      <c r="DJ884" s="1344">
        <f t="shared" si="2732"/>
        <v>0</v>
      </c>
      <c r="DK884" s="1411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29">
        <f t="shared" si="2737"/>
        <v>0</v>
      </c>
      <c r="CE885" s="1330">
        <f t="shared" si="2737"/>
        <v>0</v>
      </c>
      <c r="CF885" s="1331">
        <f t="shared" si="2737"/>
        <v>0</v>
      </c>
      <c r="CG885" s="1331">
        <f t="shared" si="2737"/>
        <v>0</v>
      </c>
      <c r="CH885" s="1331">
        <f t="shared" si="2737"/>
        <v>0</v>
      </c>
      <c r="CI885" s="1331">
        <f t="shared" si="2737"/>
        <v>0</v>
      </c>
      <c r="CJ885" s="1331">
        <f t="shared" si="2737"/>
        <v>0</v>
      </c>
      <c r="CK885" s="1332">
        <f t="shared" si="2737"/>
        <v>0</v>
      </c>
      <c r="CL885" s="1332">
        <f t="shared" si="2737"/>
        <v>0</v>
      </c>
      <c r="CM885" s="1332">
        <f t="shared" si="2737"/>
        <v>0</v>
      </c>
      <c r="CN885" s="1331">
        <f t="shared" si="2737"/>
        <v>0</v>
      </c>
      <c r="CO885" s="1331">
        <f t="shared" si="2737"/>
        <v>0</v>
      </c>
      <c r="CP885" s="1331">
        <f t="shared" si="2737"/>
        <v>0</v>
      </c>
      <c r="CQ885" s="1331">
        <f t="shared" si="2737"/>
        <v>0</v>
      </c>
      <c r="CR885" s="1331">
        <f t="shared" si="2737"/>
        <v>0</v>
      </c>
      <c r="CS885" s="1330">
        <f t="shared" si="2731"/>
        <v>0</v>
      </c>
      <c r="CT885" s="1361">
        <f t="shared" si="2664"/>
        <v>0</v>
      </c>
      <c r="CU885" s="1411">
        <f t="shared" si="2738"/>
        <v>0</v>
      </c>
      <c r="CV885" s="1344">
        <f t="shared" si="2738"/>
        <v>0</v>
      </c>
      <c r="CW885" s="1345">
        <f t="shared" si="2738"/>
        <v>0</v>
      </c>
      <c r="CX885" s="1345">
        <f t="shared" si="2738"/>
        <v>0</v>
      </c>
      <c r="CY885" s="1345">
        <f t="shared" si="2738"/>
        <v>0</v>
      </c>
      <c r="CZ885" s="1345">
        <f t="shared" si="2738"/>
        <v>0</v>
      </c>
      <c r="DA885" s="1345">
        <f t="shared" si="2738"/>
        <v>0</v>
      </c>
      <c r="DB885" s="1346">
        <f t="shared" si="2738"/>
        <v>0</v>
      </c>
      <c r="DC885" s="1346">
        <f t="shared" si="2738"/>
        <v>0</v>
      </c>
      <c r="DD885" s="1346">
        <f t="shared" si="2738"/>
        <v>0</v>
      </c>
      <c r="DE885" s="1345">
        <f t="shared" si="2738"/>
        <v>0</v>
      </c>
      <c r="DF885" s="1345">
        <f t="shared" si="2738"/>
        <v>0</v>
      </c>
      <c r="DG885" s="1345">
        <f t="shared" si="2738"/>
        <v>0</v>
      </c>
      <c r="DH885" s="1345">
        <f t="shared" si="2738"/>
        <v>0</v>
      </c>
      <c r="DI885" s="1345">
        <f t="shared" si="2738"/>
        <v>0</v>
      </c>
      <c r="DJ885" s="1344">
        <f t="shared" si="2732"/>
        <v>0</v>
      </c>
      <c r="DK885" s="1411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29">
        <f t="shared" si="2737"/>
        <v>0</v>
      </c>
      <c r="CE886" s="1330">
        <f t="shared" si="2737"/>
        <v>0</v>
      </c>
      <c r="CF886" s="1331">
        <f t="shared" si="2737"/>
        <v>0</v>
      </c>
      <c r="CG886" s="1331">
        <f t="shared" si="2737"/>
        <v>0</v>
      </c>
      <c r="CH886" s="1331">
        <f t="shared" si="2737"/>
        <v>0</v>
      </c>
      <c r="CI886" s="1331">
        <f t="shared" si="2737"/>
        <v>0</v>
      </c>
      <c r="CJ886" s="1331">
        <f t="shared" si="2737"/>
        <v>0</v>
      </c>
      <c r="CK886" s="1332">
        <f t="shared" si="2737"/>
        <v>0</v>
      </c>
      <c r="CL886" s="1332">
        <f t="shared" si="2737"/>
        <v>0</v>
      </c>
      <c r="CM886" s="1332">
        <f t="shared" si="2737"/>
        <v>0</v>
      </c>
      <c r="CN886" s="1331">
        <f t="shared" si="2737"/>
        <v>0</v>
      </c>
      <c r="CO886" s="1331">
        <f t="shared" si="2737"/>
        <v>0</v>
      </c>
      <c r="CP886" s="1331">
        <f t="shared" si="2737"/>
        <v>0</v>
      </c>
      <c r="CQ886" s="1331">
        <f t="shared" si="2737"/>
        <v>0</v>
      </c>
      <c r="CR886" s="1331">
        <f t="shared" si="2737"/>
        <v>5.3620352250489233E-3</v>
      </c>
      <c r="CS886" s="1330">
        <f t="shared" si="2731"/>
        <v>1.3574690150032615E-2</v>
      </c>
      <c r="CT886" s="1361">
        <f t="shared" si="2664"/>
        <v>2.553816046966732E-2</v>
      </c>
      <c r="CU886" s="1411">
        <f t="shared" si="2738"/>
        <v>0</v>
      </c>
      <c r="CV886" s="1344">
        <f t="shared" si="2738"/>
        <v>0</v>
      </c>
      <c r="CW886" s="1345">
        <f t="shared" si="2738"/>
        <v>0</v>
      </c>
      <c r="CX886" s="1345">
        <f t="shared" si="2738"/>
        <v>0</v>
      </c>
      <c r="CY886" s="1345">
        <f t="shared" si="2738"/>
        <v>0</v>
      </c>
      <c r="CZ886" s="1345">
        <f t="shared" si="2738"/>
        <v>0</v>
      </c>
      <c r="DA886" s="1345">
        <f t="shared" si="2738"/>
        <v>0</v>
      </c>
      <c r="DB886" s="1346">
        <f t="shared" si="2738"/>
        <v>0</v>
      </c>
      <c r="DC886" s="1346">
        <f t="shared" si="2738"/>
        <v>0</v>
      </c>
      <c r="DD886" s="1346">
        <f t="shared" si="2738"/>
        <v>0</v>
      </c>
      <c r="DE886" s="1345">
        <f t="shared" si="2738"/>
        <v>1.1741682974559687E-3</v>
      </c>
      <c r="DF886" s="1345">
        <f t="shared" si="2738"/>
        <v>2.5335942596216568E-3</v>
      </c>
      <c r="DG886" s="1345">
        <f t="shared" si="2738"/>
        <v>8.5127201565557732E-3</v>
      </c>
      <c r="DH886" s="1345">
        <f t="shared" si="2738"/>
        <v>1.5525114155251141E-2</v>
      </c>
      <c r="DI886" s="1345">
        <f t="shared" si="2738"/>
        <v>5.0445749075886059E-2</v>
      </c>
      <c r="DJ886" s="1344">
        <f t="shared" si="2732"/>
        <v>6.351183063511831E-2</v>
      </c>
      <c r="DK886" s="1411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29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96"/>
        <v>0</v>
      </c>
      <c r="CF888" s="1331">
        <f t="shared" si="2796"/>
        <v>0</v>
      </c>
      <c r="CG888" s="1331">
        <f t="shared" si="2796"/>
        <v>0</v>
      </c>
      <c r="CH888" s="1331">
        <f t="shared" si="2796"/>
        <v>0</v>
      </c>
      <c r="CI888" s="1331">
        <f t="shared" si="2796"/>
        <v>0</v>
      </c>
      <c r="CJ888" s="1331">
        <f t="shared" si="2796"/>
        <v>0</v>
      </c>
      <c r="CK888" s="1332">
        <f t="shared" si="2796"/>
        <v>0</v>
      </c>
      <c r="CL888" s="1332">
        <f t="shared" si="2796"/>
        <v>0</v>
      </c>
      <c r="CM888" s="1332">
        <f t="shared" si="2796"/>
        <v>0</v>
      </c>
      <c r="CN888" s="1331">
        <f t="shared" si="2796"/>
        <v>0</v>
      </c>
      <c r="CO888" s="1331">
        <f t="shared" si="2796"/>
        <v>0</v>
      </c>
      <c r="CP888" s="1331">
        <f t="shared" si="2796"/>
        <v>0</v>
      </c>
      <c r="CQ888" s="1331">
        <f t="shared" si="2796"/>
        <v>0</v>
      </c>
      <c r="CR888" s="1331">
        <f t="shared" si="2796"/>
        <v>0</v>
      </c>
      <c r="CS888" s="1330">
        <f t="shared" si="2796"/>
        <v>0</v>
      </c>
      <c r="CT888" s="1333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97"/>
        <v>0</v>
      </c>
      <c r="CF889" s="1331">
        <f t="shared" si="2797"/>
        <v>0</v>
      </c>
      <c r="CG889" s="1331">
        <f t="shared" si="2797"/>
        <v>0</v>
      </c>
      <c r="CH889" s="1331">
        <f t="shared" si="2797"/>
        <v>0</v>
      </c>
      <c r="CI889" s="1331">
        <f t="shared" si="2797"/>
        <v>0</v>
      </c>
      <c r="CJ889" s="1331">
        <f t="shared" si="2797"/>
        <v>0</v>
      </c>
      <c r="CK889" s="1332">
        <f t="shared" si="2797"/>
        <v>0</v>
      </c>
      <c r="CL889" s="1332">
        <f t="shared" si="2797"/>
        <v>0</v>
      </c>
      <c r="CM889" s="1332">
        <f t="shared" si="2797"/>
        <v>0</v>
      </c>
      <c r="CN889" s="1331">
        <f t="shared" si="2797"/>
        <v>0</v>
      </c>
      <c r="CO889" s="1331">
        <f t="shared" si="2797"/>
        <v>2.8538812785388131E-3</v>
      </c>
      <c r="CP889" s="1331">
        <f t="shared" si="2797"/>
        <v>7.6103500761035021E-3</v>
      </c>
      <c r="CQ889" s="1331">
        <f t="shared" si="2797"/>
        <v>2.5367833587011671E-2</v>
      </c>
      <c r="CR889" s="1331">
        <f t="shared" si="2797"/>
        <v>3.261578604044358E-2</v>
      </c>
      <c r="CS889" s="1330">
        <f t="shared" si="2797"/>
        <v>4.5662100456621009E-2</v>
      </c>
      <c r="CT889" s="1333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97"/>
        <v>0</v>
      </c>
      <c r="CF890" s="1331">
        <f t="shared" si="2797"/>
        <v>0</v>
      </c>
      <c r="CG890" s="1331">
        <f t="shared" si="2797"/>
        <v>0</v>
      </c>
      <c r="CH890" s="1331">
        <f t="shared" si="2797"/>
        <v>0</v>
      </c>
      <c r="CI890" s="1331">
        <f t="shared" si="2797"/>
        <v>0</v>
      </c>
      <c r="CJ890" s="1331">
        <f t="shared" si="2797"/>
        <v>0</v>
      </c>
      <c r="CK890" s="1332">
        <f t="shared" si="2797"/>
        <v>0</v>
      </c>
      <c r="CL890" s="1332">
        <f t="shared" si="2797"/>
        <v>0</v>
      </c>
      <c r="CM890" s="1332">
        <f t="shared" si="2797"/>
        <v>0</v>
      </c>
      <c r="CN890" s="1331">
        <f t="shared" si="2797"/>
        <v>0</v>
      </c>
      <c r="CO890" s="1331">
        <f t="shared" si="2797"/>
        <v>0</v>
      </c>
      <c r="CP890" s="1331">
        <f t="shared" si="2797"/>
        <v>0</v>
      </c>
      <c r="CQ890" s="1331">
        <f t="shared" si="2797"/>
        <v>0</v>
      </c>
      <c r="CR890" s="1331">
        <f t="shared" si="2797"/>
        <v>0</v>
      </c>
      <c r="CS890" s="1330">
        <f t="shared" si="2797"/>
        <v>0</v>
      </c>
      <c r="CT890" s="1333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97"/>
        <v>0</v>
      </c>
      <c r="CF891" s="1331">
        <f t="shared" si="2797"/>
        <v>0</v>
      </c>
      <c r="CG891" s="1331">
        <f t="shared" si="2797"/>
        <v>0</v>
      </c>
      <c r="CH891" s="1331">
        <f t="shared" si="2797"/>
        <v>0</v>
      </c>
      <c r="CI891" s="1331">
        <f t="shared" si="2797"/>
        <v>0</v>
      </c>
      <c r="CJ891" s="1331">
        <f t="shared" si="2797"/>
        <v>0</v>
      </c>
      <c r="CK891" s="1332">
        <f t="shared" si="2797"/>
        <v>0</v>
      </c>
      <c r="CL891" s="1332">
        <f t="shared" si="2797"/>
        <v>0</v>
      </c>
      <c r="CM891" s="1332">
        <f t="shared" si="2797"/>
        <v>0</v>
      </c>
      <c r="CN891" s="1331">
        <f t="shared" si="2797"/>
        <v>0</v>
      </c>
      <c r="CO891" s="1331">
        <f t="shared" si="2797"/>
        <v>0</v>
      </c>
      <c r="CP891" s="1331">
        <f t="shared" si="2797"/>
        <v>0</v>
      </c>
      <c r="CQ891" s="1331">
        <f t="shared" si="2797"/>
        <v>0</v>
      </c>
      <c r="CR891" s="1331">
        <f t="shared" si="2797"/>
        <v>0</v>
      </c>
      <c r="CS891" s="1330">
        <f t="shared" si="2797"/>
        <v>0</v>
      </c>
      <c r="CT891" s="1333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97"/>
        <v>0</v>
      </c>
      <c r="CF892" s="1331">
        <f t="shared" si="2797"/>
        <v>0</v>
      </c>
      <c r="CG892" s="1331">
        <f t="shared" si="2797"/>
        <v>0</v>
      </c>
      <c r="CH892" s="1331">
        <f t="shared" si="2797"/>
        <v>0</v>
      </c>
      <c r="CI892" s="1331">
        <f t="shared" si="2797"/>
        <v>0</v>
      </c>
      <c r="CJ892" s="1331">
        <f t="shared" si="2797"/>
        <v>0</v>
      </c>
      <c r="CK892" s="1332">
        <f t="shared" si="2797"/>
        <v>0</v>
      </c>
      <c r="CL892" s="1332">
        <f t="shared" si="2797"/>
        <v>0</v>
      </c>
      <c r="CM892" s="1332">
        <f t="shared" si="2797"/>
        <v>0</v>
      </c>
      <c r="CN892" s="1331">
        <f t="shared" si="2797"/>
        <v>0</v>
      </c>
      <c r="CO892" s="1331">
        <f t="shared" si="2797"/>
        <v>0</v>
      </c>
      <c r="CP892" s="1331">
        <f t="shared" si="2797"/>
        <v>0</v>
      </c>
      <c r="CQ892" s="1331">
        <f t="shared" si="2797"/>
        <v>0</v>
      </c>
      <c r="CR892" s="1331">
        <f t="shared" si="2797"/>
        <v>0</v>
      </c>
      <c r="CS892" s="1330">
        <f t="shared" si="2797"/>
        <v>0</v>
      </c>
      <c r="CT892" s="1333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97"/>
        <v>0</v>
      </c>
      <c r="CF893" s="1331">
        <f t="shared" si="2797"/>
        <v>0</v>
      </c>
      <c r="CG893" s="1331">
        <f t="shared" si="2797"/>
        <v>0</v>
      </c>
      <c r="CH893" s="1331">
        <f t="shared" si="2797"/>
        <v>0</v>
      </c>
      <c r="CI893" s="1331">
        <f t="shared" si="2797"/>
        <v>0</v>
      </c>
      <c r="CJ893" s="1331">
        <f t="shared" si="2797"/>
        <v>0</v>
      </c>
      <c r="CK893" s="1332">
        <f t="shared" si="2797"/>
        <v>0</v>
      </c>
      <c r="CL893" s="1332">
        <f t="shared" si="2797"/>
        <v>0</v>
      </c>
      <c r="CM893" s="1332">
        <f t="shared" si="2797"/>
        <v>0</v>
      </c>
      <c r="CN893" s="1331">
        <f t="shared" si="2797"/>
        <v>0</v>
      </c>
      <c r="CO893" s="1331">
        <f t="shared" si="2797"/>
        <v>0</v>
      </c>
      <c r="CP893" s="1331">
        <f t="shared" si="2797"/>
        <v>0</v>
      </c>
      <c r="CQ893" s="1331">
        <f t="shared" si="2797"/>
        <v>0</v>
      </c>
      <c r="CR893" s="1331">
        <f t="shared" si="2797"/>
        <v>0</v>
      </c>
      <c r="CS893" s="1330">
        <f t="shared" si="2797"/>
        <v>0</v>
      </c>
      <c r="CT893" s="1333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843"/>
        <v>0</v>
      </c>
      <c r="CF895" s="1331">
        <f t="shared" si="2843"/>
        <v>0</v>
      </c>
      <c r="CG895" s="1331">
        <f t="shared" si="2843"/>
        <v>0</v>
      </c>
      <c r="CH895" s="1331">
        <f t="shared" si="2843"/>
        <v>0</v>
      </c>
      <c r="CI895" s="1331">
        <f t="shared" si="2843"/>
        <v>0</v>
      </c>
      <c r="CJ895" s="1331">
        <f t="shared" si="2843"/>
        <v>0</v>
      </c>
      <c r="CK895" s="1332">
        <f t="shared" si="2843"/>
        <v>0</v>
      </c>
      <c r="CL895" s="1332">
        <f t="shared" si="2843"/>
        <v>0</v>
      </c>
      <c r="CM895" s="1332">
        <f t="shared" si="2843"/>
        <v>0</v>
      </c>
      <c r="CN895" s="1331">
        <f t="shared" si="2843"/>
        <v>0</v>
      </c>
      <c r="CO895" s="1331">
        <f t="shared" si="2843"/>
        <v>0</v>
      </c>
      <c r="CP895" s="1331">
        <f t="shared" si="2843"/>
        <v>0</v>
      </c>
      <c r="CQ895" s="1331">
        <f t="shared" si="2843"/>
        <v>0</v>
      </c>
      <c r="CR895" s="1331">
        <f t="shared" si="2843"/>
        <v>0</v>
      </c>
      <c r="CS895" s="1330">
        <f t="shared" si="2843"/>
        <v>0</v>
      </c>
      <c r="CT895" s="1333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844"/>
        <v>0</v>
      </c>
      <c r="CF896" s="1331">
        <f t="shared" si="2844"/>
        <v>0</v>
      </c>
      <c r="CG896" s="1331">
        <f t="shared" si="2844"/>
        <v>0</v>
      </c>
      <c r="CH896" s="1331">
        <f t="shared" si="2844"/>
        <v>0</v>
      </c>
      <c r="CI896" s="1331">
        <f t="shared" si="2844"/>
        <v>0</v>
      </c>
      <c r="CJ896" s="1331">
        <f t="shared" si="2844"/>
        <v>0</v>
      </c>
      <c r="CK896" s="1332">
        <f t="shared" si="2844"/>
        <v>0</v>
      </c>
      <c r="CL896" s="1332">
        <f t="shared" si="2844"/>
        <v>0</v>
      </c>
      <c r="CM896" s="1332">
        <f t="shared" si="2844"/>
        <v>0</v>
      </c>
      <c r="CN896" s="1331">
        <f t="shared" si="2844"/>
        <v>0</v>
      </c>
      <c r="CO896" s="1331">
        <f t="shared" si="2844"/>
        <v>0</v>
      </c>
      <c r="CP896" s="1331">
        <f t="shared" si="2844"/>
        <v>0</v>
      </c>
      <c r="CQ896" s="1331">
        <f t="shared" si="2844"/>
        <v>0</v>
      </c>
      <c r="CR896" s="1331">
        <f t="shared" si="2844"/>
        <v>0</v>
      </c>
      <c r="CS896" s="1330">
        <f t="shared" si="2844"/>
        <v>0</v>
      </c>
      <c r="CT896" s="1333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844"/>
        <v>0</v>
      </c>
      <c r="CF897" s="1331">
        <f t="shared" si="2844"/>
        <v>0</v>
      </c>
      <c r="CG897" s="1331">
        <f t="shared" si="2844"/>
        <v>0</v>
      </c>
      <c r="CH897" s="1331">
        <f t="shared" si="2844"/>
        <v>0</v>
      </c>
      <c r="CI897" s="1331">
        <f t="shared" si="2844"/>
        <v>0</v>
      </c>
      <c r="CJ897" s="1331">
        <f t="shared" si="2844"/>
        <v>0</v>
      </c>
      <c r="CK897" s="1332">
        <f t="shared" si="2844"/>
        <v>0</v>
      </c>
      <c r="CL897" s="1332">
        <f t="shared" si="2844"/>
        <v>0</v>
      </c>
      <c r="CM897" s="1332">
        <f t="shared" si="2844"/>
        <v>0</v>
      </c>
      <c r="CN897" s="1331">
        <f t="shared" si="2844"/>
        <v>0</v>
      </c>
      <c r="CO897" s="1331">
        <f t="shared" si="2844"/>
        <v>0</v>
      </c>
      <c r="CP897" s="1331">
        <f t="shared" si="2844"/>
        <v>0</v>
      </c>
      <c r="CQ897" s="1331">
        <f t="shared" si="2844"/>
        <v>0</v>
      </c>
      <c r="CR897" s="1331">
        <f t="shared" si="2844"/>
        <v>0</v>
      </c>
      <c r="CS897" s="1330">
        <f t="shared" si="2844"/>
        <v>0</v>
      </c>
      <c r="CT897" s="1333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1.1416642748423573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4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864"/>
        <v>0</v>
      </c>
      <c r="CF903" s="1326">
        <f t="shared" si="2864"/>
        <v>0</v>
      </c>
      <c r="CG903" s="1326">
        <f t="shared" si="2864"/>
        <v>0</v>
      </c>
      <c r="CH903" s="1326">
        <f t="shared" si="2864"/>
        <v>0</v>
      </c>
      <c r="CI903" s="1326">
        <f t="shared" si="2864"/>
        <v>0</v>
      </c>
      <c r="CJ903" s="1326">
        <f t="shared" si="2864"/>
        <v>0</v>
      </c>
      <c r="CK903" s="1327">
        <f t="shared" si="2864"/>
        <v>0</v>
      </c>
      <c r="CL903" s="1327">
        <f t="shared" si="2864"/>
        <v>0</v>
      </c>
      <c r="CM903" s="1327">
        <f t="shared" si="2864"/>
        <v>0</v>
      </c>
      <c r="CN903" s="1326">
        <f t="shared" si="2864"/>
        <v>0</v>
      </c>
      <c r="CO903" s="1326">
        <f t="shared" si="2864"/>
        <v>0</v>
      </c>
      <c r="CP903" s="1326">
        <f t="shared" si="2864"/>
        <v>0</v>
      </c>
      <c r="CQ903" s="1326">
        <f t="shared" si="2864"/>
        <v>0</v>
      </c>
      <c r="CR903" s="1326">
        <f t="shared" si="2864"/>
        <v>0</v>
      </c>
      <c r="CS903" s="1325">
        <f t="shared" si="2864"/>
        <v>0</v>
      </c>
      <c r="CT903" s="1328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4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865"/>
        <v>0</v>
      </c>
      <c r="CF904" s="1326">
        <f t="shared" si="2865"/>
        <v>0</v>
      </c>
      <c r="CG904" s="1326">
        <f t="shared" si="2865"/>
        <v>0</v>
      </c>
      <c r="CH904" s="1326">
        <f t="shared" si="2865"/>
        <v>0</v>
      </c>
      <c r="CI904" s="1326">
        <f t="shared" si="2865"/>
        <v>0</v>
      </c>
      <c r="CJ904" s="1326">
        <f t="shared" si="2865"/>
        <v>0</v>
      </c>
      <c r="CK904" s="1327">
        <f t="shared" si="2865"/>
        <v>0</v>
      </c>
      <c r="CL904" s="1327">
        <f t="shared" si="2865"/>
        <v>0</v>
      </c>
      <c r="CM904" s="1327">
        <f t="shared" si="2865"/>
        <v>0</v>
      </c>
      <c r="CN904" s="1326">
        <f t="shared" si="2865"/>
        <v>0</v>
      </c>
      <c r="CO904" s="1326">
        <f t="shared" si="2865"/>
        <v>0</v>
      </c>
      <c r="CP904" s="1326">
        <f t="shared" si="2865"/>
        <v>0</v>
      </c>
      <c r="CQ904" s="1326">
        <f t="shared" si="2865"/>
        <v>0</v>
      </c>
      <c r="CR904" s="1326">
        <f t="shared" si="2865"/>
        <v>0</v>
      </c>
      <c r="CS904" s="1325">
        <f t="shared" si="2865"/>
        <v>0</v>
      </c>
      <c r="CT904" s="1328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4">
        <f t="shared" si="2887"/>
        <v>0</v>
      </c>
      <c r="CE905" s="1325">
        <f t="shared" si="2865"/>
        <v>0</v>
      </c>
      <c r="CF905" s="1326">
        <f t="shared" si="2865"/>
        <v>0</v>
      </c>
      <c r="CG905" s="1326">
        <f t="shared" si="2865"/>
        <v>0</v>
      </c>
      <c r="CH905" s="1326">
        <f t="shared" si="2865"/>
        <v>0</v>
      </c>
      <c r="CI905" s="1326">
        <f t="shared" si="2865"/>
        <v>0</v>
      </c>
      <c r="CJ905" s="1326">
        <f t="shared" si="2865"/>
        <v>0</v>
      </c>
      <c r="CK905" s="1327">
        <f t="shared" si="2865"/>
        <v>0</v>
      </c>
      <c r="CL905" s="1327">
        <f t="shared" si="2865"/>
        <v>0</v>
      </c>
      <c r="CM905" s="1327">
        <f t="shared" si="2865"/>
        <v>0</v>
      </c>
      <c r="CN905" s="1326">
        <f t="shared" si="2865"/>
        <v>0</v>
      </c>
      <c r="CO905" s="1326">
        <f t="shared" si="2865"/>
        <v>0</v>
      </c>
      <c r="CP905" s="1326">
        <f t="shared" si="2865"/>
        <v>0</v>
      </c>
      <c r="CQ905" s="1326">
        <f t="shared" si="2865"/>
        <v>0</v>
      </c>
      <c r="CR905" s="1326">
        <f t="shared" si="2865"/>
        <v>0</v>
      </c>
      <c r="CS905" s="1325">
        <f t="shared" si="2865"/>
        <v>0</v>
      </c>
      <c r="CT905" s="1328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4">
        <f t="shared" si="2887"/>
        <v>0</v>
      </c>
      <c r="CE906" s="1325">
        <f t="shared" si="2865"/>
        <v>0</v>
      </c>
      <c r="CF906" s="1326">
        <f t="shared" si="2865"/>
        <v>0</v>
      </c>
      <c r="CG906" s="1326">
        <f t="shared" si="2865"/>
        <v>0</v>
      </c>
      <c r="CH906" s="1326">
        <f t="shared" si="2865"/>
        <v>0</v>
      </c>
      <c r="CI906" s="1326">
        <f t="shared" si="2865"/>
        <v>0</v>
      </c>
      <c r="CJ906" s="1326">
        <f t="shared" si="2865"/>
        <v>0</v>
      </c>
      <c r="CK906" s="1327">
        <f t="shared" si="2865"/>
        <v>0</v>
      </c>
      <c r="CL906" s="1327">
        <f t="shared" si="2865"/>
        <v>0</v>
      </c>
      <c r="CM906" s="1327">
        <f t="shared" si="2865"/>
        <v>0</v>
      </c>
      <c r="CN906" s="1326">
        <f t="shared" si="2865"/>
        <v>0</v>
      </c>
      <c r="CO906" s="1326">
        <f t="shared" si="2865"/>
        <v>0</v>
      </c>
      <c r="CP906" s="1326">
        <f t="shared" si="2865"/>
        <v>0</v>
      </c>
      <c r="CQ906" s="1326">
        <f t="shared" si="2865"/>
        <v>0</v>
      </c>
      <c r="CR906" s="1326">
        <f t="shared" si="2865"/>
        <v>0</v>
      </c>
      <c r="CS906" s="1325">
        <f t="shared" si="2865"/>
        <v>0</v>
      </c>
      <c r="CT906" s="1328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4">
        <f t="shared" si="2887"/>
        <v>0</v>
      </c>
      <c r="CE907" s="1325">
        <f t="shared" si="2865"/>
        <v>0</v>
      </c>
      <c r="CF907" s="1326">
        <f t="shared" si="2865"/>
        <v>0</v>
      </c>
      <c r="CG907" s="1326">
        <f t="shared" si="2865"/>
        <v>0</v>
      </c>
      <c r="CH907" s="1326">
        <f t="shared" si="2865"/>
        <v>0</v>
      </c>
      <c r="CI907" s="1326">
        <f t="shared" si="2865"/>
        <v>0</v>
      </c>
      <c r="CJ907" s="1326">
        <f t="shared" si="2865"/>
        <v>0</v>
      </c>
      <c r="CK907" s="1327">
        <f t="shared" si="2865"/>
        <v>0</v>
      </c>
      <c r="CL907" s="1327">
        <f t="shared" si="2865"/>
        <v>0</v>
      </c>
      <c r="CM907" s="1327">
        <f t="shared" si="2865"/>
        <v>0</v>
      </c>
      <c r="CN907" s="1326">
        <f t="shared" si="2865"/>
        <v>0</v>
      </c>
      <c r="CO907" s="1326">
        <f t="shared" si="2865"/>
        <v>0</v>
      </c>
      <c r="CP907" s="1326">
        <f t="shared" si="2865"/>
        <v>0</v>
      </c>
      <c r="CQ907" s="1326">
        <f t="shared" si="2865"/>
        <v>0</v>
      </c>
      <c r="CR907" s="1326">
        <f t="shared" si="2865"/>
        <v>0</v>
      </c>
      <c r="CS907" s="1325">
        <f t="shared" si="2865"/>
        <v>0</v>
      </c>
      <c r="CT907" s="1328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4">
        <f t="shared" si="2887"/>
        <v>0</v>
      </c>
      <c r="CE908" s="1325">
        <f t="shared" si="2865"/>
        <v>0</v>
      </c>
      <c r="CF908" s="1326">
        <f t="shared" si="2865"/>
        <v>0</v>
      </c>
      <c r="CG908" s="1326">
        <f t="shared" si="2865"/>
        <v>0</v>
      </c>
      <c r="CH908" s="1326">
        <f t="shared" si="2865"/>
        <v>0</v>
      </c>
      <c r="CI908" s="1326">
        <f t="shared" si="2865"/>
        <v>0</v>
      </c>
      <c r="CJ908" s="1326">
        <f t="shared" si="2865"/>
        <v>0</v>
      </c>
      <c r="CK908" s="1327">
        <f t="shared" si="2865"/>
        <v>0</v>
      </c>
      <c r="CL908" s="1327">
        <f t="shared" si="2865"/>
        <v>0</v>
      </c>
      <c r="CM908" s="1327">
        <f t="shared" si="2865"/>
        <v>0</v>
      </c>
      <c r="CN908" s="1326">
        <f t="shared" si="2865"/>
        <v>0</v>
      </c>
      <c r="CO908" s="1326">
        <f t="shared" si="2865"/>
        <v>0</v>
      </c>
      <c r="CP908" s="1326">
        <f t="shared" si="2865"/>
        <v>0</v>
      </c>
      <c r="CQ908" s="1326">
        <f t="shared" si="2865"/>
        <v>0</v>
      </c>
      <c r="CR908" s="1326">
        <f t="shared" si="2865"/>
        <v>0</v>
      </c>
      <c r="CS908" s="1325">
        <f t="shared" si="2865"/>
        <v>0</v>
      </c>
      <c r="CT908" s="1328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4">
        <f t="shared" si="2887"/>
        <v>0</v>
      </c>
      <c r="CE909" s="1325">
        <f t="shared" si="2865"/>
        <v>0</v>
      </c>
      <c r="CF909" s="1326">
        <f t="shared" si="2865"/>
        <v>0</v>
      </c>
      <c r="CG909" s="1326">
        <f t="shared" si="2865"/>
        <v>0</v>
      </c>
      <c r="CH909" s="1326">
        <f t="shared" si="2865"/>
        <v>0</v>
      </c>
      <c r="CI909" s="1326">
        <f t="shared" si="2865"/>
        <v>0</v>
      </c>
      <c r="CJ909" s="1326">
        <f t="shared" si="2865"/>
        <v>0</v>
      </c>
      <c r="CK909" s="1327">
        <f t="shared" si="2865"/>
        <v>0</v>
      </c>
      <c r="CL909" s="1327">
        <f t="shared" si="2865"/>
        <v>0</v>
      </c>
      <c r="CM909" s="1327">
        <f t="shared" si="2865"/>
        <v>0</v>
      </c>
      <c r="CN909" s="1326">
        <f t="shared" si="2865"/>
        <v>0</v>
      </c>
      <c r="CO909" s="1326">
        <f t="shared" si="2865"/>
        <v>0</v>
      </c>
      <c r="CP909" s="1326">
        <f t="shared" si="2865"/>
        <v>0</v>
      </c>
      <c r="CQ909" s="1326">
        <f t="shared" si="2865"/>
        <v>0</v>
      </c>
      <c r="CR909" s="1326">
        <f t="shared" si="2865"/>
        <v>0</v>
      </c>
      <c r="CS909" s="1325">
        <f t="shared" si="2865"/>
        <v>0</v>
      </c>
      <c r="CT909" s="1328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4">
        <f t="shared" si="2887"/>
        <v>0</v>
      </c>
      <c r="CE910" s="1325">
        <f t="shared" si="2865"/>
        <v>0</v>
      </c>
      <c r="CF910" s="1326">
        <f t="shared" si="2865"/>
        <v>0</v>
      </c>
      <c r="CG910" s="1326">
        <f t="shared" si="2865"/>
        <v>0</v>
      </c>
      <c r="CH910" s="1326">
        <f t="shared" si="2865"/>
        <v>0</v>
      </c>
      <c r="CI910" s="1326">
        <f t="shared" si="2865"/>
        <v>0</v>
      </c>
      <c r="CJ910" s="1326">
        <f t="shared" si="2865"/>
        <v>0</v>
      </c>
      <c r="CK910" s="1327">
        <f t="shared" si="2865"/>
        <v>0</v>
      </c>
      <c r="CL910" s="1327">
        <f t="shared" si="2865"/>
        <v>0</v>
      </c>
      <c r="CM910" s="1327">
        <f t="shared" si="2865"/>
        <v>0</v>
      </c>
      <c r="CN910" s="1326">
        <f t="shared" si="2865"/>
        <v>0</v>
      </c>
      <c r="CO910" s="1326">
        <f t="shared" si="2865"/>
        <v>0</v>
      </c>
      <c r="CP910" s="1326">
        <f t="shared" si="2865"/>
        <v>0</v>
      </c>
      <c r="CQ910" s="1326">
        <f t="shared" si="2865"/>
        <v>0</v>
      </c>
      <c r="CR910" s="1326">
        <f t="shared" si="2865"/>
        <v>0</v>
      </c>
      <c r="CS910" s="1325">
        <f t="shared" si="2865"/>
        <v>0</v>
      </c>
      <c r="CT910" s="1328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4">
        <f t="shared" si="2887"/>
        <v>0</v>
      </c>
      <c r="CE911" s="1325">
        <f t="shared" si="2865"/>
        <v>0</v>
      </c>
      <c r="CF911" s="1326">
        <f t="shared" si="2865"/>
        <v>0</v>
      </c>
      <c r="CG911" s="1326">
        <f t="shared" si="2865"/>
        <v>0</v>
      </c>
      <c r="CH911" s="1326">
        <f t="shared" si="2865"/>
        <v>0</v>
      </c>
      <c r="CI911" s="1326">
        <f t="shared" si="2865"/>
        <v>0</v>
      </c>
      <c r="CJ911" s="1326">
        <f t="shared" si="2865"/>
        <v>0</v>
      </c>
      <c r="CK911" s="1327">
        <f t="shared" si="2865"/>
        <v>0</v>
      </c>
      <c r="CL911" s="1327">
        <f t="shared" si="2865"/>
        <v>0</v>
      </c>
      <c r="CM911" s="1327">
        <f t="shared" si="2865"/>
        <v>0</v>
      </c>
      <c r="CN911" s="1326">
        <f t="shared" si="2865"/>
        <v>0</v>
      </c>
      <c r="CO911" s="1326">
        <f t="shared" si="2865"/>
        <v>0</v>
      </c>
      <c r="CP911" s="1326">
        <f t="shared" si="2865"/>
        <v>0</v>
      </c>
      <c r="CQ911" s="1326">
        <f t="shared" si="2865"/>
        <v>0</v>
      </c>
      <c r="CR911" s="1326">
        <f t="shared" si="2865"/>
        <v>0</v>
      </c>
      <c r="CS911" s="1325">
        <f t="shared" si="2865"/>
        <v>0</v>
      </c>
      <c r="CT911" s="1328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4">
        <f t="shared" si="2887"/>
        <v>0</v>
      </c>
      <c r="CE912" s="1325">
        <f t="shared" si="2865"/>
        <v>0</v>
      </c>
      <c r="CF912" s="1326">
        <f t="shared" si="2865"/>
        <v>0</v>
      </c>
      <c r="CG912" s="1326">
        <f t="shared" si="2865"/>
        <v>0</v>
      </c>
      <c r="CH912" s="1326">
        <f t="shared" si="2865"/>
        <v>0</v>
      </c>
      <c r="CI912" s="1326">
        <f t="shared" si="2865"/>
        <v>0</v>
      </c>
      <c r="CJ912" s="1326">
        <f t="shared" si="2865"/>
        <v>0</v>
      </c>
      <c r="CK912" s="1327">
        <f t="shared" si="2865"/>
        <v>0</v>
      </c>
      <c r="CL912" s="1327">
        <f t="shared" si="2865"/>
        <v>0</v>
      </c>
      <c r="CM912" s="1327">
        <f t="shared" si="2865"/>
        <v>0</v>
      </c>
      <c r="CN912" s="1326">
        <f t="shared" si="2865"/>
        <v>0</v>
      </c>
      <c r="CO912" s="1326">
        <f t="shared" si="2865"/>
        <v>0</v>
      </c>
      <c r="CP912" s="1326">
        <f t="shared" si="2865"/>
        <v>0</v>
      </c>
      <c r="CQ912" s="1326">
        <f t="shared" si="2865"/>
        <v>0</v>
      </c>
      <c r="CR912" s="1326">
        <f t="shared" si="2865"/>
        <v>0</v>
      </c>
      <c r="CS912" s="1325">
        <f t="shared" si="2865"/>
        <v>0</v>
      </c>
      <c r="CT912" s="1328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4">
        <f t="shared" si="2887"/>
        <v>0</v>
      </c>
      <c r="CE913" s="1325">
        <f t="shared" si="2865"/>
        <v>0</v>
      </c>
      <c r="CF913" s="1326">
        <f t="shared" si="2865"/>
        <v>0</v>
      </c>
      <c r="CG913" s="1326">
        <f t="shared" si="2865"/>
        <v>0</v>
      </c>
      <c r="CH913" s="1326">
        <f t="shared" si="2865"/>
        <v>0</v>
      </c>
      <c r="CI913" s="1326">
        <f t="shared" si="2865"/>
        <v>0</v>
      </c>
      <c r="CJ913" s="1326">
        <f t="shared" si="2865"/>
        <v>0</v>
      </c>
      <c r="CK913" s="1327">
        <f t="shared" si="2865"/>
        <v>0</v>
      </c>
      <c r="CL913" s="1327">
        <f t="shared" si="2865"/>
        <v>0</v>
      </c>
      <c r="CM913" s="1327">
        <f t="shared" si="2865"/>
        <v>0</v>
      </c>
      <c r="CN913" s="1326">
        <f t="shared" si="2865"/>
        <v>0</v>
      </c>
      <c r="CO913" s="1326">
        <f t="shared" si="2865"/>
        <v>0</v>
      </c>
      <c r="CP913" s="1326">
        <f t="shared" si="2865"/>
        <v>0</v>
      </c>
      <c r="CQ913" s="1326">
        <f t="shared" si="2865"/>
        <v>0</v>
      </c>
      <c r="CR913" s="1326">
        <f t="shared" si="2865"/>
        <v>0</v>
      </c>
      <c r="CS913" s="1325">
        <f t="shared" si="2865"/>
        <v>0</v>
      </c>
      <c r="CT913" s="1328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4">
        <f t="shared" si="2887"/>
        <v>0</v>
      </c>
      <c r="CE914" s="1325">
        <f t="shared" si="2865"/>
        <v>0</v>
      </c>
      <c r="CF914" s="1326">
        <f t="shared" si="2865"/>
        <v>0</v>
      </c>
      <c r="CG914" s="1326">
        <f t="shared" si="2865"/>
        <v>0</v>
      </c>
      <c r="CH914" s="1326">
        <f t="shared" si="2865"/>
        <v>0</v>
      </c>
      <c r="CI914" s="1326">
        <f t="shared" si="2865"/>
        <v>0</v>
      </c>
      <c r="CJ914" s="1326">
        <f t="shared" si="2865"/>
        <v>0</v>
      </c>
      <c r="CK914" s="1327">
        <f t="shared" si="2865"/>
        <v>0</v>
      </c>
      <c r="CL914" s="1327">
        <f t="shared" si="2865"/>
        <v>0</v>
      </c>
      <c r="CM914" s="1327">
        <f t="shared" si="2865"/>
        <v>0</v>
      </c>
      <c r="CN914" s="1326">
        <f t="shared" si="2865"/>
        <v>0</v>
      </c>
      <c r="CO914" s="1326">
        <f t="shared" si="2865"/>
        <v>0</v>
      </c>
      <c r="CP914" s="1326">
        <f t="shared" si="2865"/>
        <v>0</v>
      </c>
      <c r="CQ914" s="1326">
        <f t="shared" si="2865"/>
        <v>0</v>
      </c>
      <c r="CR914" s="1326">
        <f t="shared" si="2865"/>
        <v>0</v>
      </c>
      <c r="CS914" s="1325">
        <f t="shared" si="2865"/>
        <v>0</v>
      </c>
      <c r="CT914" s="1328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4">
        <f t="shared" si="2887"/>
        <v>0</v>
      </c>
      <c r="CE915" s="1325">
        <f t="shared" si="2865"/>
        <v>0</v>
      </c>
      <c r="CF915" s="1326">
        <f t="shared" si="2865"/>
        <v>0</v>
      </c>
      <c r="CG915" s="1326">
        <f t="shared" si="2865"/>
        <v>0</v>
      </c>
      <c r="CH915" s="1326">
        <f t="shared" si="2865"/>
        <v>0</v>
      </c>
      <c r="CI915" s="1326">
        <f t="shared" si="2865"/>
        <v>0</v>
      </c>
      <c r="CJ915" s="1326">
        <f t="shared" si="2865"/>
        <v>0</v>
      </c>
      <c r="CK915" s="1327">
        <f t="shared" si="2865"/>
        <v>0</v>
      </c>
      <c r="CL915" s="1327">
        <f t="shared" si="2865"/>
        <v>0</v>
      </c>
      <c r="CM915" s="1327">
        <f t="shared" si="2865"/>
        <v>0</v>
      </c>
      <c r="CN915" s="1326">
        <f t="shared" si="2865"/>
        <v>0</v>
      </c>
      <c r="CO915" s="1326">
        <f t="shared" si="2865"/>
        <v>0</v>
      </c>
      <c r="CP915" s="1326">
        <f t="shared" si="2865"/>
        <v>0</v>
      </c>
      <c r="CQ915" s="1326">
        <f t="shared" si="2865"/>
        <v>0</v>
      </c>
      <c r="CR915" s="1326">
        <f t="shared" si="2865"/>
        <v>0</v>
      </c>
      <c r="CS915" s="1325">
        <f t="shared" si="2865"/>
        <v>0</v>
      </c>
      <c r="CT915" s="1328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4">
        <f t="shared" si="2887"/>
        <v>0</v>
      </c>
      <c r="CE916" s="1325">
        <f t="shared" si="2865"/>
        <v>0</v>
      </c>
      <c r="CF916" s="1326">
        <f t="shared" si="2865"/>
        <v>0</v>
      </c>
      <c r="CG916" s="1326">
        <f t="shared" si="2865"/>
        <v>0</v>
      </c>
      <c r="CH916" s="1326">
        <f t="shared" si="2865"/>
        <v>0</v>
      </c>
      <c r="CI916" s="1326">
        <f t="shared" si="2865"/>
        <v>0</v>
      </c>
      <c r="CJ916" s="1326">
        <f t="shared" si="2865"/>
        <v>0</v>
      </c>
      <c r="CK916" s="1327">
        <f t="shared" si="2865"/>
        <v>0</v>
      </c>
      <c r="CL916" s="1327">
        <f t="shared" si="2865"/>
        <v>0</v>
      </c>
      <c r="CM916" s="1327">
        <f t="shared" si="2865"/>
        <v>0</v>
      </c>
      <c r="CN916" s="1326">
        <f t="shared" si="2865"/>
        <v>0</v>
      </c>
      <c r="CO916" s="1326">
        <f t="shared" si="2865"/>
        <v>0</v>
      </c>
      <c r="CP916" s="1326">
        <f t="shared" si="2865"/>
        <v>0</v>
      </c>
      <c r="CQ916" s="1326">
        <f t="shared" si="2865"/>
        <v>0</v>
      </c>
      <c r="CR916" s="1326">
        <f t="shared" si="2865"/>
        <v>0</v>
      </c>
      <c r="CS916" s="1325">
        <f t="shared" si="2865"/>
        <v>0</v>
      </c>
      <c r="CT916" s="1328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4">
        <f t="shared" si="2887"/>
        <v>0</v>
      </c>
      <c r="CE917" s="1325">
        <f t="shared" si="2865"/>
        <v>0</v>
      </c>
      <c r="CF917" s="1326">
        <f t="shared" si="2865"/>
        <v>0</v>
      </c>
      <c r="CG917" s="1326">
        <f t="shared" si="2865"/>
        <v>0</v>
      </c>
      <c r="CH917" s="1326">
        <f t="shared" si="2865"/>
        <v>0</v>
      </c>
      <c r="CI917" s="1326">
        <f t="shared" si="2865"/>
        <v>0</v>
      </c>
      <c r="CJ917" s="1326">
        <f t="shared" si="2865"/>
        <v>0</v>
      </c>
      <c r="CK917" s="1327">
        <f t="shared" si="2865"/>
        <v>0</v>
      </c>
      <c r="CL917" s="1327">
        <f t="shared" si="2865"/>
        <v>0</v>
      </c>
      <c r="CM917" s="1327">
        <f t="shared" si="2865"/>
        <v>0</v>
      </c>
      <c r="CN917" s="1326">
        <f t="shared" si="2865"/>
        <v>0</v>
      </c>
      <c r="CO917" s="1326">
        <f t="shared" si="2865"/>
        <v>0</v>
      </c>
      <c r="CP917" s="1326">
        <f t="shared" si="2865"/>
        <v>0</v>
      </c>
      <c r="CQ917" s="1326">
        <f t="shared" si="2865"/>
        <v>0</v>
      </c>
      <c r="CR917" s="1326">
        <f t="shared" si="2865"/>
        <v>0</v>
      </c>
      <c r="CS917" s="1325">
        <f t="shared" si="2865"/>
        <v>192</v>
      </c>
      <c r="CT917" s="1328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4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904"/>
        <v>0</v>
      </c>
      <c r="CF919" s="1326">
        <f t="shared" si="2904"/>
        <v>0</v>
      </c>
      <c r="CG919" s="1326">
        <f t="shared" si="2904"/>
        <v>0</v>
      </c>
      <c r="CH919" s="1326">
        <f t="shared" si="2904"/>
        <v>0</v>
      </c>
      <c r="CI919" s="1326">
        <f t="shared" si="2904"/>
        <v>0</v>
      </c>
      <c r="CJ919" s="1326">
        <f t="shared" si="2904"/>
        <v>0</v>
      </c>
      <c r="CK919" s="1327">
        <f t="shared" si="2904"/>
        <v>0</v>
      </c>
      <c r="CL919" s="1327">
        <f t="shared" si="2904"/>
        <v>0</v>
      </c>
      <c r="CM919" s="1327">
        <f t="shared" si="2904"/>
        <v>0</v>
      </c>
      <c r="CN919" s="1326">
        <f t="shared" si="2904"/>
        <v>0</v>
      </c>
      <c r="CO919" s="1326">
        <f t="shared" si="2904"/>
        <v>0</v>
      </c>
      <c r="CP919" s="1326">
        <f t="shared" si="2904"/>
        <v>0</v>
      </c>
      <c r="CQ919" s="1326">
        <f t="shared" si="2904"/>
        <v>0</v>
      </c>
      <c r="CR919" s="1326">
        <f t="shared" si="2904"/>
        <v>0</v>
      </c>
      <c r="CS919" s="1325">
        <f t="shared" si="2904"/>
        <v>0</v>
      </c>
      <c r="CT919" s="1328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4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905"/>
        <v>0</v>
      </c>
      <c r="CF920" s="1326">
        <f t="shared" si="2905"/>
        <v>0</v>
      </c>
      <c r="CG920" s="1326">
        <f t="shared" si="2905"/>
        <v>0</v>
      </c>
      <c r="CH920" s="1326">
        <f t="shared" si="2905"/>
        <v>0</v>
      </c>
      <c r="CI920" s="1326">
        <f t="shared" si="2905"/>
        <v>0</v>
      </c>
      <c r="CJ920" s="1326">
        <f t="shared" si="2905"/>
        <v>0</v>
      </c>
      <c r="CK920" s="1327">
        <f t="shared" si="2905"/>
        <v>0</v>
      </c>
      <c r="CL920" s="1327">
        <f t="shared" si="2905"/>
        <v>0</v>
      </c>
      <c r="CM920" s="1327">
        <f t="shared" si="2905"/>
        <v>0</v>
      </c>
      <c r="CN920" s="1326">
        <f t="shared" si="2905"/>
        <v>0</v>
      </c>
      <c r="CO920" s="1326">
        <f t="shared" si="2905"/>
        <v>0</v>
      </c>
      <c r="CP920" s="1326">
        <f t="shared" si="2905"/>
        <v>0</v>
      </c>
      <c r="CQ920" s="1326">
        <f t="shared" si="2905"/>
        <v>0</v>
      </c>
      <c r="CR920" s="1326">
        <f t="shared" si="2905"/>
        <v>0</v>
      </c>
      <c r="CS920" s="1325">
        <f t="shared" si="2905"/>
        <v>0</v>
      </c>
      <c r="CT920" s="1328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4">
        <f t="shared" si="2927"/>
        <v>0</v>
      </c>
      <c r="CE921" s="1325">
        <f t="shared" si="2905"/>
        <v>0</v>
      </c>
      <c r="CF921" s="1326">
        <f t="shared" si="2905"/>
        <v>0</v>
      </c>
      <c r="CG921" s="1326">
        <f t="shared" si="2905"/>
        <v>0</v>
      </c>
      <c r="CH921" s="1326">
        <f t="shared" si="2905"/>
        <v>0</v>
      </c>
      <c r="CI921" s="1326">
        <f t="shared" si="2905"/>
        <v>0</v>
      </c>
      <c r="CJ921" s="1326">
        <f t="shared" si="2905"/>
        <v>0</v>
      </c>
      <c r="CK921" s="1327">
        <f t="shared" si="2905"/>
        <v>0</v>
      </c>
      <c r="CL921" s="1327">
        <f t="shared" si="2905"/>
        <v>0</v>
      </c>
      <c r="CM921" s="1327">
        <f t="shared" si="2905"/>
        <v>0</v>
      </c>
      <c r="CN921" s="1326">
        <f t="shared" si="2905"/>
        <v>0</v>
      </c>
      <c r="CO921" s="1326">
        <f t="shared" si="2905"/>
        <v>0</v>
      </c>
      <c r="CP921" s="1326">
        <f t="shared" si="2905"/>
        <v>0</v>
      </c>
      <c r="CQ921" s="1326">
        <f t="shared" si="2905"/>
        <v>0</v>
      </c>
      <c r="CR921" s="1326">
        <f t="shared" si="2905"/>
        <v>0</v>
      </c>
      <c r="CS921" s="1325">
        <f t="shared" si="2905"/>
        <v>0</v>
      </c>
      <c r="CT921" s="1328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4">
        <f t="shared" si="2927"/>
        <v>0</v>
      </c>
      <c r="CE922" s="1325">
        <f t="shared" si="2905"/>
        <v>0</v>
      </c>
      <c r="CF922" s="1326">
        <f t="shared" si="2905"/>
        <v>0</v>
      </c>
      <c r="CG922" s="1326">
        <f t="shared" si="2905"/>
        <v>0</v>
      </c>
      <c r="CH922" s="1326">
        <f t="shared" si="2905"/>
        <v>0</v>
      </c>
      <c r="CI922" s="1326">
        <f t="shared" si="2905"/>
        <v>0</v>
      </c>
      <c r="CJ922" s="1326">
        <f t="shared" si="2905"/>
        <v>0</v>
      </c>
      <c r="CK922" s="1327">
        <f t="shared" si="2905"/>
        <v>0</v>
      </c>
      <c r="CL922" s="1327">
        <f t="shared" si="2905"/>
        <v>0</v>
      </c>
      <c r="CM922" s="1327">
        <f t="shared" si="2905"/>
        <v>0</v>
      </c>
      <c r="CN922" s="1326">
        <f t="shared" si="2905"/>
        <v>0</v>
      </c>
      <c r="CO922" s="1326">
        <f t="shared" si="2905"/>
        <v>0</v>
      </c>
      <c r="CP922" s="1326">
        <f t="shared" si="2905"/>
        <v>0</v>
      </c>
      <c r="CQ922" s="1326">
        <f t="shared" si="2905"/>
        <v>0</v>
      </c>
      <c r="CR922" s="1326">
        <f t="shared" si="2905"/>
        <v>0</v>
      </c>
      <c r="CS922" s="1325">
        <f t="shared" si="2905"/>
        <v>0</v>
      </c>
      <c r="CT922" s="1328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4">
        <f t="shared" si="2927"/>
        <v>0</v>
      </c>
      <c r="CE923" s="1325">
        <f t="shared" si="2905"/>
        <v>0</v>
      </c>
      <c r="CF923" s="1326">
        <f t="shared" si="2905"/>
        <v>0</v>
      </c>
      <c r="CG923" s="1326">
        <f t="shared" si="2905"/>
        <v>0</v>
      </c>
      <c r="CH923" s="1326">
        <f t="shared" si="2905"/>
        <v>0</v>
      </c>
      <c r="CI923" s="1326">
        <f t="shared" si="2905"/>
        <v>0</v>
      </c>
      <c r="CJ923" s="1326">
        <f t="shared" si="2905"/>
        <v>0</v>
      </c>
      <c r="CK923" s="1327">
        <f t="shared" si="2905"/>
        <v>0</v>
      </c>
      <c r="CL923" s="1327">
        <f t="shared" si="2905"/>
        <v>0</v>
      </c>
      <c r="CM923" s="1327">
        <f t="shared" si="2905"/>
        <v>0</v>
      </c>
      <c r="CN923" s="1326">
        <f t="shared" si="2905"/>
        <v>0</v>
      </c>
      <c r="CO923" s="1326">
        <f t="shared" si="2905"/>
        <v>0</v>
      </c>
      <c r="CP923" s="1326">
        <f t="shared" si="2905"/>
        <v>0</v>
      </c>
      <c r="CQ923" s="1326">
        <f t="shared" si="2905"/>
        <v>0</v>
      </c>
      <c r="CR923" s="1326">
        <f t="shared" si="2905"/>
        <v>0</v>
      </c>
      <c r="CS923" s="1325">
        <f t="shared" si="2905"/>
        <v>0</v>
      </c>
      <c r="CT923" s="1328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4">
        <f t="shared" si="2927"/>
        <v>0</v>
      </c>
      <c r="CE924" s="1325">
        <f t="shared" si="2905"/>
        <v>0</v>
      </c>
      <c r="CF924" s="1326">
        <f t="shared" si="2905"/>
        <v>0</v>
      </c>
      <c r="CG924" s="1326">
        <f t="shared" si="2905"/>
        <v>0</v>
      </c>
      <c r="CH924" s="1326">
        <f t="shared" si="2905"/>
        <v>0</v>
      </c>
      <c r="CI924" s="1326">
        <f t="shared" si="2905"/>
        <v>0</v>
      </c>
      <c r="CJ924" s="1326">
        <f t="shared" si="2905"/>
        <v>0</v>
      </c>
      <c r="CK924" s="1327">
        <f t="shared" si="2905"/>
        <v>0</v>
      </c>
      <c r="CL924" s="1327">
        <f t="shared" si="2905"/>
        <v>0</v>
      </c>
      <c r="CM924" s="1327">
        <f t="shared" si="2905"/>
        <v>0</v>
      </c>
      <c r="CN924" s="1326">
        <f t="shared" si="2905"/>
        <v>0</v>
      </c>
      <c r="CO924" s="1326">
        <f t="shared" si="2905"/>
        <v>0</v>
      </c>
      <c r="CP924" s="1326">
        <f t="shared" si="2905"/>
        <v>0</v>
      </c>
      <c r="CQ924" s="1326">
        <f t="shared" si="2905"/>
        <v>0</v>
      </c>
      <c r="CR924" s="1326">
        <f t="shared" si="2905"/>
        <v>0</v>
      </c>
      <c r="CS924" s="1325">
        <f t="shared" si="2905"/>
        <v>0</v>
      </c>
      <c r="CT924" s="1328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4">
        <f t="shared" si="2927"/>
        <v>0</v>
      </c>
      <c r="CE925" s="1325">
        <f t="shared" si="2905"/>
        <v>0</v>
      </c>
      <c r="CF925" s="1326">
        <f t="shared" si="2905"/>
        <v>0</v>
      </c>
      <c r="CG925" s="1326">
        <f t="shared" si="2905"/>
        <v>0</v>
      </c>
      <c r="CH925" s="1326">
        <f t="shared" si="2905"/>
        <v>0</v>
      </c>
      <c r="CI925" s="1326">
        <f t="shared" si="2905"/>
        <v>0</v>
      </c>
      <c r="CJ925" s="1326">
        <f t="shared" si="2905"/>
        <v>0</v>
      </c>
      <c r="CK925" s="1327">
        <f t="shared" si="2905"/>
        <v>0</v>
      </c>
      <c r="CL925" s="1327">
        <f t="shared" si="2905"/>
        <v>0</v>
      </c>
      <c r="CM925" s="1327">
        <f t="shared" si="2905"/>
        <v>0</v>
      </c>
      <c r="CN925" s="1326">
        <f t="shared" si="2905"/>
        <v>0</v>
      </c>
      <c r="CO925" s="1326">
        <f t="shared" si="2905"/>
        <v>0</v>
      </c>
      <c r="CP925" s="1326">
        <f t="shared" si="2905"/>
        <v>0</v>
      </c>
      <c r="CQ925" s="1326">
        <f t="shared" si="2905"/>
        <v>140</v>
      </c>
      <c r="CR925" s="1326">
        <f t="shared" si="2905"/>
        <v>480</v>
      </c>
      <c r="CS925" s="1325">
        <f t="shared" si="2905"/>
        <v>600</v>
      </c>
      <c r="CT925" s="1328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4">
        <f t="shared" si="2927"/>
        <v>0</v>
      </c>
      <c r="CE926" s="1325">
        <f t="shared" si="2905"/>
        <v>0</v>
      </c>
      <c r="CF926" s="1326">
        <f t="shared" si="2905"/>
        <v>0</v>
      </c>
      <c r="CG926" s="1326">
        <f t="shared" si="2905"/>
        <v>0</v>
      </c>
      <c r="CH926" s="1326">
        <f t="shared" si="2905"/>
        <v>0</v>
      </c>
      <c r="CI926" s="1326">
        <f t="shared" si="2905"/>
        <v>0</v>
      </c>
      <c r="CJ926" s="1326">
        <f t="shared" si="2905"/>
        <v>0</v>
      </c>
      <c r="CK926" s="1327">
        <f t="shared" si="2905"/>
        <v>0</v>
      </c>
      <c r="CL926" s="1327">
        <f t="shared" si="2905"/>
        <v>0</v>
      </c>
      <c r="CM926" s="1327">
        <f t="shared" si="2905"/>
        <v>0</v>
      </c>
      <c r="CN926" s="1326">
        <f t="shared" si="2905"/>
        <v>0</v>
      </c>
      <c r="CO926" s="1326">
        <f t="shared" si="2905"/>
        <v>0</v>
      </c>
      <c r="CP926" s="1326">
        <f t="shared" si="2905"/>
        <v>0</v>
      </c>
      <c r="CQ926" s="1326">
        <f t="shared" si="2905"/>
        <v>0</v>
      </c>
      <c r="CR926" s="1326">
        <f t="shared" si="2905"/>
        <v>0</v>
      </c>
      <c r="CS926" s="1325">
        <f t="shared" si="2905"/>
        <v>0</v>
      </c>
      <c r="CT926" s="1328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4">
        <f t="shared" si="2927"/>
        <v>0</v>
      </c>
      <c r="CE927" s="1325">
        <f t="shared" si="2905"/>
        <v>0</v>
      </c>
      <c r="CF927" s="1326">
        <f t="shared" si="2905"/>
        <v>0</v>
      </c>
      <c r="CG927" s="1326">
        <f t="shared" si="2905"/>
        <v>0</v>
      </c>
      <c r="CH927" s="1326">
        <f t="shared" si="2905"/>
        <v>0</v>
      </c>
      <c r="CI927" s="1326">
        <f t="shared" si="2905"/>
        <v>0</v>
      </c>
      <c r="CJ927" s="1326">
        <f t="shared" si="2905"/>
        <v>0</v>
      </c>
      <c r="CK927" s="1327">
        <f t="shared" si="2905"/>
        <v>0</v>
      </c>
      <c r="CL927" s="1327">
        <f t="shared" si="2905"/>
        <v>0</v>
      </c>
      <c r="CM927" s="1327">
        <f t="shared" si="2905"/>
        <v>0</v>
      </c>
      <c r="CN927" s="1326">
        <f t="shared" si="2905"/>
        <v>0</v>
      </c>
      <c r="CO927" s="1326">
        <f t="shared" si="2905"/>
        <v>0</v>
      </c>
      <c r="CP927" s="1326">
        <f t="shared" si="2905"/>
        <v>0</v>
      </c>
      <c r="CQ927" s="1326">
        <f t="shared" si="2905"/>
        <v>0</v>
      </c>
      <c r="CR927" s="1326">
        <f t="shared" si="2905"/>
        <v>0</v>
      </c>
      <c r="CS927" s="1325">
        <f t="shared" si="2905"/>
        <v>0</v>
      </c>
      <c r="CT927" s="1328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4">
        <f t="shared" si="2927"/>
        <v>0</v>
      </c>
      <c r="CE928" s="1325">
        <f t="shared" si="2905"/>
        <v>0</v>
      </c>
      <c r="CF928" s="1326">
        <f t="shared" si="2905"/>
        <v>0</v>
      </c>
      <c r="CG928" s="1326">
        <f t="shared" si="2905"/>
        <v>0</v>
      </c>
      <c r="CH928" s="1326">
        <f t="shared" si="2905"/>
        <v>0</v>
      </c>
      <c r="CI928" s="1326">
        <f t="shared" si="2905"/>
        <v>0</v>
      </c>
      <c r="CJ928" s="1326">
        <f t="shared" si="2905"/>
        <v>0</v>
      </c>
      <c r="CK928" s="1327">
        <f t="shared" si="2905"/>
        <v>0</v>
      </c>
      <c r="CL928" s="1327">
        <f t="shared" si="2905"/>
        <v>36</v>
      </c>
      <c r="CM928" s="1327">
        <f t="shared" si="2905"/>
        <v>60</v>
      </c>
      <c r="CN928" s="1326">
        <f t="shared" si="2905"/>
        <v>75</v>
      </c>
      <c r="CO928" s="1326">
        <f t="shared" si="2905"/>
        <v>90</v>
      </c>
      <c r="CP928" s="1326">
        <f t="shared" si="2905"/>
        <v>200</v>
      </c>
      <c r="CQ928" s="1326">
        <f t="shared" si="2905"/>
        <v>250</v>
      </c>
      <c r="CR928" s="1326">
        <f t="shared" si="2905"/>
        <v>400</v>
      </c>
      <c r="CS928" s="1325">
        <f t="shared" si="2905"/>
        <v>475</v>
      </c>
      <c r="CT928" s="1328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4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68"/>
        <v>0</v>
      </c>
      <c r="CF930" s="1326">
        <f t="shared" si="2968"/>
        <v>0</v>
      </c>
      <c r="CG930" s="1326">
        <f t="shared" si="2968"/>
        <v>0</v>
      </c>
      <c r="CH930" s="1326">
        <f t="shared" si="2968"/>
        <v>0</v>
      </c>
      <c r="CI930" s="1326">
        <f t="shared" si="2968"/>
        <v>0</v>
      </c>
      <c r="CJ930" s="1326">
        <f t="shared" si="2968"/>
        <v>0</v>
      </c>
      <c r="CK930" s="1327">
        <f t="shared" si="2968"/>
        <v>0</v>
      </c>
      <c r="CL930" s="1327">
        <f t="shared" si="2968"/>
        <v>0</v>
      </c>
      <c r="CM930" s="1327">
        <f t="shared" si="2968"/>
        <v>0</v>
      </c>
      <c r="CN930" s="1326">
        <f t="shared" si="2968"/>
        <v>0</v>
      </c>
      <c r="CO930" s="1326">
        <f t="shared" si="2968"/>
        <v>0</v>
      </c>
      <c r="CP930" s="1326">
        <f t="shared" si="2968"/>
        <v>0</v>
      </c>
      <c r="CQ930" s="1326">
        <f t="shared" si="2968"/>
        <v>0</v>
      </c>
      <c r="CR930" s="1326">
        <f t="shared" si="2968"/>
        <v>0</v>
      </c>
      <c r="CS930" s="1325">
        <f t="shared" si="2968"/>
        <v>0</v>
      </c>
      <c r="CT930" s="1328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4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69"/>
        <v>0</v>
      </c>
      <c r="CF931" s="1326">
        <f t="shared" si="2969"/>
        <v>0</v>
      </c>
      <c r="CG931" s="1326">
        <f t="shared" si="2969"/>
        <v>0</v>
      </c>
      <c r="CH931" s="1326">
        <f t="shared" si="2969"/>
        <v>0</v>
      </c>
      <c r="CI931" s="1326">
        <f t="shared" si="2969"/>
        <v>0</v>
      </c>
      <c r="CJ931" s="1326">
        <f t="shared" si="2969"/>
        <v>0</v>
      </c>
      <c r="CK931" s="1327">
        <f t="shared" si="2969"/>
        <v>0</v>
      </c>
      <c r="CL931" s="1327">
        <f t="shared" si="2969"/>
        <v>0</v>
      </c>
      <c r="CM931" s="1327">
        <f t="shared" si="2969"/>
        <v>0</v>
      </c>
      <c r="CN931" s="1326">
        <f t="shared" si="2969"/>
        <v>72</v>
      </c>
      <c r="CO931" s="1326">
        <f t="shared" si="2969"/>
        <v>90</v>
      </c>
      <c r="CP931" s="1326">
        <f t="shared" si="2969"/>
        <v>216</v>
      </c>
      <c r="CQ931" s="1326">
        <f t="shared" si="2969"/>
        <v>350</v>
      </c>
      <c r="CR931" s="1326">
        <f t="shared" si="2969"/>
        <v>360</v>
      </c>
      <c r="CS931" s="1325">
        <f t="shared" si="2969"/>
        <v>920</v>
      </c>
      <c r="CT931" s="1328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4">
        <f t="shared" si="2995"/>
        <v>0</v>
      </c>
      <c r="CE932" s="1325">
        <f t="shared" si="2969"/>
        <v>0</v>
      </c>
      <c r="CF932" s="1326">
        <f t="shared" si="2969"/>
        <v>0</v>
      </c>
      <c r="CG932" s="1326">
        <f t="shared" si="2969"/>
        <v>0</v>
      </c>
      <c r="CH932" s="1326">
        <f t="shared" si="2969"/>
        <v>0</v>
      </c>
      <c r="CI932" s="1326">
        <f t="shared" si="2969"/>
        <v>0</v>
      </c>
      <c r="CJ932" s="1326">
        <f t="shared" si="2969"/>
        <v>0</v>
      </c>
      <c r="CK932" s="1327">
        <f t="shared" si="2969"/>
        <v>0</v>
      </c>
      <c r="CL932" s="1327">
        <f t="shared" si="2969"/>
        <v>0</v>
      </c>
      <c r="CM932" s="1327">
        <f t="shared" si="2969"/>
        <v>0</v>
      </c>
      <c r="CN932" s="1326">
        <f t="shared" si="2969"/>
        <v>0</v>
      </c>
      <c r="CO932" s="1326">
        <f t="shared" si="2969"/>
        <v>0</v>
      </c>
      <c r="CP932" s="1326">
        <f t="shared" si="2969"/>
        <v>0</v>
      </c>
      <c r="CQ932" s="1326">
        <f t="shared" si="2969"/>
        <v>0</v>
      </c>
      <c r="CR932" s="1326">
        <f t="shared" si="2969"/>
        <v>0</v>
      </c>
      <c r="CS932" s="1325">
        <f t="shared" si="2969"/>
        <v>160</v>
      </c>
      <c r="CT932" s="1328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4">
        <f t="shared" si="2995"/>
        <v>0</v>
      </c>
      <c r="CE933" s="1325">
        <f t="shared" si="2969"/>
        <v>0</v>
      </c>
      <c r="CF933" s="1326">
        <f t="shared" si="2969"/>
        <v>0</v>
      </c>
      <c r="CG933" s="1326">
        <f t="shared" si="2969"/>
        <v>0</v>
      </c>
      <c r="CH933" s="1326">
        <f t="shared" si="2969"/>
        <v>0</v>
      </c>
      <c r="CI933" s="1326">
        <f t="shared" si="2969"/>
        <v>0</v>
      </c>
      <c r="CJ933" s="1326">
        <f t="shared" si="2969"/>
        <v>0</v>
      </c>
      <c r="CK933" s="1327">
        <f t="shared" si="2969"/>
        <v>0</v>
      </c>
      <c r="CL933" s="1327">
        <f t="shared" si="2969"/>
        <v>0</v>
      </c>
      <c r="CM933" s="1327">
        <f t="shared" si="2969"/>
        <v>0</v>
      </c>
      <c r="CN933" s="1326">
        <f t="shared" si="2969"/>
        <v>0</v>
      </c>
      <c r="CO933" s="1326">
        <f t="shared" si="2969"/>
        <v>0</v>
      </c>
      <c r="CP933" s="1326">
        <f t="shared" si="2969"/>
        <v>0</v>
      </c>
      <c r="CQ933" s="1326">
        <f t="shared" si="2969"/>
        <v>0</v>
      </c>
      <c r="CR933" s="1326">
        <f t="shared" si="2969"/>
        <v>0</v>
      </c>
      <c r="CS933" s="1325">
        <f t="shared" si="2969"/>
        <v>0</v>
      </c>
      <c r="CT933" s="1328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4">
        <f t="shared" si="2995"/>
        <v>0</v>
      </c>
      <c r="CE934" s="1325">
        <f t="shared" si="2969"/>
        <v>0</v>
      </c>
      <c r="CF934" s="1326">
        <f t="shared" si="2969"/>
        <v>0</v>
      </c>
      <c r="CG934" s="1326">
        <f t="shared" si="2969"/>
        <v>0</v>
      </c>
      <c r="CH934" s="1326">
        <f t="shared" si="2969"/>
        <v>0</v>
      </c>
      <c r="CI934" s="1326">
        <f t="shared" si="2969"/>
        <v>0</v>
      </c>
      <c r="CJ934" s="1326">
        <f t="shared" si="2969"/>
        <v>0</v>
      </c>
      <c r="CK934" s="1327">
        <f t="shared" si="2969"/>
        <v>0</v>
      </c>
      <c r="CL934" s="1327">
        <f t="shared" si="2969"/>
        <v>0</v>
      </c>
      <c r="CM934" s="1327">
        <f t="shared" si="2969"/>
        <v>0</v>
      </c>
      <c r="CN934" s="1326">
        <f t="shared" si="2969"/>
        <v>0</v>
      </c>
      <c r="CO934" s="1326">
        <f t="shared" si="2969"/>
        <v>0</v>
      </c>
      <c r="CP934" s="1326">
        <f t="shared" si="2969"/>
        <v>0</v>
      </c>
      <c r="CQ934" s="1326">
        <f t="shared" si="2969"/>
        <v>0</v>
      </c>
      <c r="CR934" s="1326">
        <f t="shared" si="2969"/>
        <v>0</v>
      </c>
      <c r="CS934" s="1325">
        <f t="shared" si="2969"/>
        <v>360</v>
      </c>
      <c r="CT934" s="1328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4">
        <f t="shared" si="2995"/>
        <v>0</v>
      </c>
      <c r="CE935" s="1325">
        <f t="shared" si="2969"/>
        <v>0</v>
      </c>
      <c r="CF935" s="1326">
        <f t="shared" si="2969"/>
        <v>0</v>
      </c>
      <c r="CG935" s="1326">
        <f t="shared" si="2969"/>
        <v>0</v>
      </c>
      <c r="CH935" s="1326">
        <f t="shared" si="2969"/>
        <v>0</v>
      </c>
      <c r="CI935" s="1326">
        <f t="shared" si="2969"/>
        <v>0</v>
      </c>
      <c r="CJ935" s="1326">
        <f t="shared" si="2969"/>
        <v>0</v>
      </c>
      <c r="CK935" s="1327">
        <f t="shared" si="2969"/>
        <v>0</v>
      </c>
      <c r="CL935" s="1327">
        <f t="shared" si="2969"/>
        <v>0</v>
      </c>
      <c r="CM935" s="1327">
        <f t="shared" si="2969"/>
        <v>0</v>
      </c>
      <c r="CN935" s="1326">
        <f t="shared" si="2969"/>
        <v>0</v>
      </c>
      <c r="CO935" s="1326">
        <f t="shared" si="2969"/>
        <v>0</v>
      </c>
      <c r="CP935" s="1326">
        <f t="shared" si="2969"/>
        <v>0</v>
      </c>
      <c r="CQ935" s="1326">
        <f t="shared" si="2969"/>
        <v>0</v>
      </c>
      <c r="CR935" s="1326">
        <f t="shared" si="2969"/>
        <v>0</v>
      </c>
      <c r="CS935" s="1325">
        <f t="shared" si="2969"/>
        <v>0</v>
      </c>
      <c r="CT935" s="1328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4">
        <f t="shared" si="2995"/>
        <v>0</v>
      </c>
      <c r="CE936" s="1325">
        <f t="shared" si="2969"/>
        <v>0</v>
      </c>
      <c r="CF936" s="1326">
        <f t="shared" si="2969"/>
        <v>0</v>
      </c>
      <c r="CG936" s="1326">
        <f t="shared" si="2969"/>
        <v>0</v>
      </c>
      <c r="CH936" s="1326">
        <f t="shared" si="2969"/>
        <v>0</v>
      </c>
      <c r="CI936" s="1326">
        <f t="shared" si="2969"/>
        <v>0</v>
      </c>
      <c r="CJ936" s="1326">
        <f t="shared" si="2969"/>
        <v>0</v>
      </c>
      <c r="CK936" s="1327">
        <f t="shared" si="2969"/>
        <v>0</v>
      </c>
      <c r="CL936" s="1327">
        <f t="shared" si="2969"/>
        <v>0</v>
      </c>
      <c r="CM936" s="1327">
        <f t="shared" si="2969"/>
        <v>0</v>
      </c>
      <c r="CN936" s="1326">
        <f t="shared" si="2969"/>
        <v>0</v>
      </c>
      <c r="CO936" s="1326">
        <f t="shared" si="2969"/>
        <v>0</v>
      </c>
      <c r="CP936" s="1326">
        <f t="shared" si="2969"/>
        <v>0</v>
      </c>
      <c r="CQ936" s="1326">
        <f t="shared" si="2969"/>
        <v>0</v>
      </c>
      <c r="CR936" s="1326">
        <f t="shared" si="2969"/>
        <v>60</v>
      </c>
      <c r="CS936" s="1325">
        <f t="shared" si="2969"/>
        <v>150</v>
      </c>
      <c r="CT936" s="1328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4">
        <f t="shared" si="2995"/>
        <v>0</v>
      </c>
      <c r="CE937" s="1325">
        <f t="shared" si="2969"/>
        <v>0</v>
      </c>
      <c r="CF937" s="1326">
        <f t="shared" si="2969"/>
        <v>0</v>
      </c>
      <c r="CG937" s="1326">
        <f t="shared" si="2969"/>
        <v>0</v>
      </c>
      <c r="CH937" s="1326">
        <f t="shared" si="2969"/>
        <v>0</v>
      </c>
      <c r="CI937" s="1326">
        <f t="shared" si="2969"/>
        <v>0</v>
      </c>
      <c r="CJ937" s="1326">
        <f t="shared" si="2969"/>
        <v>0</v>
      </c>
      <c r="CK937" s="1327">
        <f t="shared" si="2969"/>
        <v>0</v>
      </c>
      <c r="CL937" s="1327">
        <f t="shared" si="2969"/>
        <v>0</v>
      </c>
      <c r="CM937" s="1327">
        <f t="shared" si="2969"/>
        <v>0</v>
      </c>
      <c r="CN937" s="1326">
        <f t="shared" si="2969"/>
        <v>0</v>
      </c>
      <c r="CO937" s="1326">
        <f t="shared" si="2969"/>
        <v>0</v>
      </c>
      <c r="CP937" s="1326">
        <f t="shared" si="2969"/>
        <v>0</v>
      </c>
      <c r="CQ937" s="1326">
        <f t="shared" si="2969"/>
        <v>0</v>
      </c>
      <c r="CR937" s="1326">
        <f t="shared" si="2969"/>
        <v>0</v>
      </c>
      <c r="CS937" s="1325">
        <f t="shared" si="2969"/>
        <v>0</v>
      </c>
      <c r="CT937" s="1328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4">
        <f t="shared" si="2995"/>
        <v>0</v>
      </c>
      <c r="CE938" s="1325">
        <f t="shared" si="2969"/>
        <v>0</v>
      </c>
      <c r="CF938" s="1326">
        <f t="shared" si="2969"/>
        <v>0</v>
      </c>
      <c r="CG938" s="1326">
        <f t="shared" si="2969"/>
        <v>0</v>
      </c>
      <c r="CH938" s="1326">
        <f t="shared" si="2969"/>
        <v>0</v>
      </c>
      <c r="CI938" s="1326">
        <f t="shared" si="2969"/>
        <v>0</v>
      </c>
      <c r="CJ938" s="1326">
        <f t="shared" si="2969"/>
        <v>0</v>
      </c>
      <c r="CK938" s="1327">
        <f t="shared" si="2969"/>
        <v>0</v>
      </c>
      <c r="CL938" s="1327">
        <f t="shared" si="2969"/>
        <v>0</v>
      </c>
      <c r="CM938" s="1327">
        <f t="shared" si="2969"/>
        <v>0</v>
      </c>
      <c r="CN938" s="1326">
        <f t="shared" si="2969"/>
        <v>0</v>
      </c>
      <c r="CO938" s="1326">
        <f t="shared" si="2969"/>
        <v>0</v>
      </c>
      <c r="CP938" s="1326">
        <f t="shared" si="2969"/>
        <v>0</v>
      </c>
      <c r="CQ938" s="1326">
        <f t="shared" si="2969"/>
        <v>0</v>
      </c>
      <c r="CR938" s="1326">
        <f t="shared" si="2969"/>
        <v>0</v>
      </c>
      <c r="CS938" s="1325">
        <f t="shared" si="2969"/>
        <v>0</v>
      </c>
      <c r="CT938" s="1328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4">
        <f t="shared" si="2995"/>
        <v>0</v>
      </c>
      <c r="CE939" s="1325">
        <f t="shared" si="2969"/>
        <v>0</v>
      </c>
      <c r="CF939" s="1326">
        <f t="shared" si="2969"/>
        <v>0</v>
      </c>
      <c r="CG939" s="1326">
        <f t="shared" si="2969"/>
        <v>0</v>
      </c>
      <c r="CH939" s="1326">
        <f t="shared" si="2969"/>
        <v>0</v>
      </c>
      <c r="CI939" s="1326">
        <f t="shared" si="2969"/>
        <v>0</v>
      </c>
      <c r="CJ939" s="1326">
        <f t="shared" si="2969"/>
        <v>0</v>
      </c>
      <c r="CK939" s="1327">
        <f t="shared" si="2969"/>
        <v>0</v>
      </c>
      <c r="CL939" s="1327">
        <f t="shared" si="2969"/>
        <v>0</v>
      </c>
      <c r="CM939" s="1327">
        <f t="shared" si="2969"/>
        <v>0</v>
      </c>
      <c r="CN939" s="1326">
        <f t="shared" si="2969"/>
        <v>0</v>
      </c>
      <c r="CO939" s="1326">
        <f t="shared" si="2969"/>
        <v>0</v>
      </c>
      <c r="CP939" s="1326">
        <f t="shared" si="2969"/>
        <v>0</v>
      </c>
      <c r="CQ939" s="1326">
        <f t="shared" si="2969"/>
        <v>0</v>
      </c>
      <c r="CR939" s="1326">
        <f t="shared" si="2969"/>
        <v>0</v>
      </c>
      <c r="CS939" s="1325">
        <f t="shared" si="2969"/>
        <v>0</v>
      </c>
      <c r="CT939" s="1328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4">
        <f t="shared" si="2995"/>
        <v>0</v>
      </c>
      <c r="CE940" s="1325">
        <f t="shared" si="2969"/>
        <v>0</v>
      </c>
      <c r="CF940" s="1326">
        <f t="shared" si="2969"/>
        <v>0</v>
      </c>
      <c r="CG940" s="1326">
        <f t="shared" si="2969"/>
        <v>0</v>
      </c>
      <c r="CH940" s="1326">
        <f t="shared" si="2969"/>
        <v>0</v>
      </c>
      <c r="CI940" s="1326">
        <f t="shared" si="2969"/>
        <v>0</v>
      </c>
      <c r="CJ940" s="1326">
        <f t="shared" si="2969"/>
        <v>0</v>
      </c>
      <c r="CK940" s="1327">
        <f t="shared" si="2969"/>
        <v>0</v>
      </c>
      <c r="CL940" s="1327">
        <f t="shared" si="2969"/>
        <v>0</v>
      </c>
      <c r="CM940" s="1327">
        <f t="shared" si="2969"/>
        <v>0</v>
      </c>
      <c r="CN940" s="1326">
        <f t="shared" si="2969"/>
        <v>0</v>
      </c>
      <c r="CO940" s="1326">
        <f t="shared" si="2969"/>
        <v>0</v>
      </c>
      <c r="CP940" s="1326">
        <f t="shared" si="2969"/>
        <v>0</v>
      </c>
      <c r="CQ940" s="1326">
        <f t="shared" si="2969"/>
        <v>0</v>
      </c>
      <c r="CR940" s="1326">
        <f t="shared" si="2969"/>
        <v>0</v>
      </c>
      <c r="CS940" s="1325">
        <f t="shared" si="2969"/>
        <v>0</v>
      </c>
      <c r="CT940" s="1328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4">
        <f t="shared" si="2995"/>
        <v>0</v>
      </c>
      <c r="CE941" s="1325">
        <f t="shared" si="2969"/>
        <v>0</v>
      </c>
      <c r="CF941" s="1326">
        <f t="shared" si="2969"/>
        <v>0</v>
      </c>
      <c r="CG941" s="1326">
        <f t="shared" si="2969"/>
        <v>0</v>
      </c>
      <c r="CH941" s="1326">
        <f t="shared" si="2969"/>
        <v>0</v>
      </c>
      <c r="CI941" s="1326">
        <f t="shared" si="2969"/>
        <v>0</v>
      </c>
      <c r="CJ941" s="1326">
        <f t="shared" si="2969"/>
        <v>0</v>
      </c>
      <c r="CK941" s="1327">
        <f t="shared" si="2969"/>
        <v>0</v>
      </c>
      <c r="CL941" s="1327">
        <f t="shared" si="2969"/>
        <v>0</v>
      </c>
      <c r="CM941" s="1327">
        <f t="shared" si="2969"/>
        <v>0</v>
      </c>
      <c r="CN941" s="1326">
        <f t="shared" si="2969"/>
        <v>0</v>
      </c>
      <c r="CO941" s="1326">
        <f t="shared" si="2969"/>
        <v>0</v>
      </c>
      <c r="CP941" s="1326">
        <f t="shared" si="2969"/>
        <v>0</v>
      </c>
      <c r="CQ941" s="1326">
        <f t="shared" si="2969"/>
        <v>0</v>
      </c>
      <c r="CR941" s="1326">
        <f t="shared" si="2969"/>
        <v>0</v>
      </c>
      <c r="CS941" s="1325">
        <f t="shared" si="2969"/>
        <v>0</v>
      </c>
      <c r="CT941" s="1328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4">
        <f t="shared" si="2995"/>
        <v>0</v>
      </c>
      <c r="CE942" s="1325">
        <f t="shared" si="2969"/>
        <v>0</v>
      </c>
      <c r="CF942" s="1326">
        <f t="shared" si="2969"/>
        <v>0</v>
      </c>
      <c r="CG942" s="1326">
        <f t="shared" si="2969"/>
        <v>0</v>
      </c>
      <c r="CH942" s="1326">
        <f t="shared" si="2969"/>
        <v>0</v>
      </c>
      <c r="CI942" s="1326">
        <f t="shared" si="2969"/>
        <v>0</v>
      </c>
      <c r="CJ942" s="1326">
        <f t="shared" si="2969"/>
        <v>0</v>
      </c>
      <c r="CK942" s="1327">
        <f t="shared" si="2969"/>
        <v>0</v>
      </c>
      <c r="CL942" s="1327">
        <f t="shared" si="2969"/>
        <v>0</v>
      </c>
      <c r="CM942" s="1327">
        <f t="shared" si="2969"/>
        <v>0</v>
      </c>
      <c r="CN942" s="1326">
        <f t="shared" si="2969"/>
        <v>0</v>
      </c>
      <c r="CO942" s="1326">
        <f t="shared" si="2969"/>
        <v>0</v>
      </c>
      <c r="CP942" s="1326">
        <f t="shared" si="2969"/>
        <v>0</v>
      </c>
      <c r="CQ942" s="1326">
        <f t="shared" si="2969"/>
        <v>0</v>
      </c>
      <c r="CR942" s="1326">
        <f t="shared" si="2969"/>
        <v>0</v>
      </c>
      <c r="CS942" s="1325">
        <f t="shared" si="2969"/>
        <v>0</v>
      </c>
      <c r="CT942" s="1328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4">
        <f t="shared" si="2995"/>
        <v>0</v>
      </c>
      <c r="CE943" s="1325">
        <f t="shared" si="2969"/>
        <v>0</v>
      </c>
      <c r="CF943" s="1326">
        <f t="shared" si="2969"/>
        <v>0</v>
      </c>
      <c r="CG943" s="1326">
        <f t="shared" si="2969"/>
        <v>0</v>
      </c>
      <c r="CH943" s="1326">
        <f t="shared" si="2969"/>
        <v>0</v>
      </c>
      <c r="CI943" s="1326">
        <f t="shared" si="2969"/>
        <v>0</v>
      </c>
      <c r="CJ943" s="1326">
        <f t="shared" si="2969"/>
        <v>0</v>
      </c>
      <c r="CK943" s="1327">
        <f t="shared" si="2969"/>
        <v>0</v>
      </c>
      <c r="CL943" s="1327">
        <f t="shared" si="2969"/>
        <v>0</v>
      </c>
      <c r="CM943" s="1327">
        <f t="shared" si="2969"/>
        <v>0</v>
      </c>
      <c r="CN943" s="1326">
        <f t="shared" si="2969"/>
        <v>0</v>
      </c>
      <c r="CO943" s="1326">
        <f t="shared" si="2969"/>
        <v>0</v>
      </c>
      <c r="CP943" s="1326">
        <f t="shared" si="2969"/>
        <v>0</v>
      </c>
      <c r="CQ943" s="1326">
        <f t="shared" si="2969"/>
        <v>0</v>
      </c>
      <c r="CR943" s="1326">
        <f t="shared" si="2969"/>
        <v>0</v>
      </c>
      <c r="CS943" s="1325">
        <f t="shared" si="2969"/>
        <v>0</v>
      </c>
      <c r="CT943" s="1328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4">
        <f t="shared" si="2995"/>
        <v>0</v>
      </c>
      <c r="CE944" s="1325">
        <f t="shared" si="2969"/>
        <v>0</v>
      </c>
      <c r="CF944" s="1326">
        <f t="shared" si="2969"/>
        <v>0</v>
      </c>
      <c r="CG944" s="1326">
        <f t="shared" si="2969"/>
        <v>0</v>
      </c>
      <c r="CH944" s="1326">
        <f t="shared" si="2969"/>
        <v>0</v>
      </c>
      <c r="CI944" s="1326">
        <f t="shared" si="2969"/>
        <v>0</v>
      </c>
      <c r="CJ944" s="1326">
        <f t="shared" si="2969"/>
        <v>0</v>
      </c>
      <c r="CK944" s="1327">
        <f t="shared" si="2969"/>
        <v>0</v>
      </c>
      <c r="CL944" s="1327">
        <f t="shared" si="2969"/>
        <v>0</v>
      </c>
      <c r="CM944" s="1327">
        <f t="shared" si="2969"/>
        <v>0</v>
      </c>
      <c r="CN944" s="1326">
        <f t="shared" si="2969"/>
        <v>0</v>
      </c>
      <c r="CO944" s="1326">
        <f t="shared" si="2969"/>
        <v>0</v>
      </c>
      <c r="CP944" s="1326">
        <f t="shared" si="2969"/>
        <v>72</v>
      </c>
      <c r="CQ944" s="1326">
        <f t="shared" si="2969"/>
        <v>120</v>
      </c>
      <c r="CR944" s="1326">
        <f t="shared" si="2969"/>
        <v>270</v>
      </c>
      <c r="CS944" s="1325">
        <f t="shared" si="2969"/>
        <v>360</v>
      </c>
      <c r="CT944" s="1328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4">
        <f t="shared" si="2995"/>
        <v>0</v>
      </c>
      <c r="CE945" s="1325">
        <f t="shared" si="2969"/>
        <v>0</v>
      </c>
      <c r="CF945" s="1326">
        <f t="shared" si="2969"/>
        <v>0</v>
      </c>
      <c r="CG945" s="1326">
        <f t="shared" si="2969"/>
        <v>0</v>
      </c>
      <c r="CH945" s="1326">
        <f t="shared" si="2969"/>
        <v>0</v>
      </c>
      <c r="CI945" s="1326">
        <f t="shared" si="2969"/>
        <v>0</v>
      </c>
      <c r="CJ945" s="1326">
        <f t="shared" si="2969"/>
        <v>0</v>
      </c>
      <c r="CK945" s="1327">
        <f t="shared" si="2969"/>
        <v>0</v>
      </c>
      <c r="CL945" s="1327">
        <f t="shared" si="2969"/>
        <v>0</v>
      </c>
      <c r="CM945" s="1327">
        <f t="shared" si="2969"/>
        <v>0</v>
      </c>
      <c r="CN945" s="1326">
        <f t="shared" si="2969"/>
        <v>0</v>
      </c>
      <c r="CO945" s="1326">
        <f t="shared" si="2969"/>
        <v>0</v>
      </c>
      <c r="CP945" s="1326">
        <f t="shared" si="2969"/>
        <v>0</v>
      </c>
      <c r="CQ945" s="1326">
        <f t="shared" si="2969"/>
        <v>50</v>
      </c>
      <c r="CR945" s="1326">
        <f t="shared" si="2969"/>
        <v>110</v>
      </c>
      <c r="CS945" s="1325">
        <f t="shared" si="2969"/>
        <v>135</v>
      </c>
      <c r="CT945" s="1328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4">
        <f t="shared" si="2995"/>
        <v>0</v>
      </c>
      <c r="CE946" s="1325">
        <f t="shared" si="2969"/>
        <v>0</v>
      </c>
      <c r="CF946" s="1326">
        <f t="shared" si="2969"/>
        <v>0</v>
      </c>
      <c r="CG946" s="1326">
        <f t="shared" si="2969"/>
        <v>0</v>
      </c>
      <c r="CH946" s="1326">
        <f t="shared" si="2969"/>
        <v>0</v>
      </c>
      <c r="CI946" s="1326">
        <f t="shared" si="2969"/>
        <v>0</v>
      </c>
      <c r="CJ946" s="1326">
        <f t="shared" si="2969"/>
        <v>0</v>
      </c>
      <c r="CK946" s="1327">
        <f t="shared" si="2969"/>
        <v>0</v>
      </c>
      <c r="CL946" s="1327">
        <f t="shared" si="2969"/>
        <v>0</v>
      </c>
      <c r="CM946" s="1327">
        <f t="shared" si="2969"/>
        <v>0</v>
      </c>
      <c r="CN946" s="1326">
        <f t="shared" si="2969"/>
        <v>0</v>
      </c>
      <c r="CO946" s="1326">
        <f t="shared" si="2969"/>
        <v>0</v>
      </c>
      <c r="CP946" s="1326">
        <f t="shared" si="2969"/>
        <v>0</v>
      </c>
      <c r="CQ946" s="1326">
        <f t="shared" si="2969"/>
        <v>0</v>
      </c>
      <c r="CR946" s="1326">
        <f t="shared" si="2969"/>
        <v>0</v>
      </c>
      <c r="CS946" s="1325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4">
        <f t="shared" si="2995"/>
        <v>0</v>
      </c>
      <c r="CE947" s="1325">
        <f t="shared" si="3056"/>
        <v>0</v>
      </c>
      <c r="CF947" s="1326">
        <f t="shared" si="3056"/>
        <v>0</v>
      </c>
      <c r="CG947" s="1326">
        <f t="shared" si="3056"/>
        <v>0</v>
      </c>
      <c r="CH947" s="1326">
        <f t="shared" si="3056"/>
        <v>0</v>
      </c>
      <c r="CI947" s="1326">
        <f t="shared" si="3056"/>
        <v>0</v>
      </c>
      <c r="CJ947" s="1326">
        <f t="shared" si="3056"/>
        <v>0</v>
      </c>
      <c r="CK947" s="1327">
        <f t="shared" si="3056"/>
        <v>0</v>
      </c>
      <c r="CL947" s="1327">
        <f t="shared" si="3056"/>
        <v>0</v>
      </c>
      <c r="CM947" s="1327">
        <f t="shared" si="3056"/>
        <v>0</v>
      </c>
      <c r="CN947" s="1326">
        <f t="shared" si="3056"/>
        <v>0</v>
      </c>
      <c r="CO947" s="1326">
        <f t="shared" si="3056"/>
        <v>0</v>
      </c>
      <c r="CP947" s="1326">
        <f t="shared" si="3056"/>
        <v>0</v>
      </c>
      <c r="CQ947" s="1326">
        <f t="shared" si="3056"/>
        <v>0</v>
      </c>
      <c r="CR947" s="1326">
        <f t="shared" si="3056"/>
        <v>0</v>
      </c>
      <c r="CS947" s="1325">
        <f t="shared" si="3056"/>
        <v>0</v>
      </c>
      <c r="CT947" s="1328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4">
        <f t="shared" si="2995"/>
        <v>0</v>
      </c>
      <c r="CE948" s="1325">
        <f t="shared" si="3056"/>
        <v>0</v>
      </c>
      <c r="CF948" s="1326">
        <f t="shared" si="3056"/>
        <v>0</v>
      </c>
      <c r="CG948" s="1326">
        <f t="shared" si="3056"/>
        <v>0</v>
      </c>
      <c r="CH948" s="1326">
        <f t="shared" si="3056"/>
        <v>0</v>
      </c>
      <c r="CI948" s="1326">
        <f t="shared" si="3056"/>
        <v>0</v>
      </c>
      <c r="CJ948" s="1326">
        <f t="shared" si="3056"/>
        <v>0</v>
      </c>
      <c r="CK948" s="1327">
        <f t="shared" si="3056"/>
        <v>0</v>
      </c>
      <c r="CL948" s="1327">
        <f t="shared" si="3056"/>
        <v>0</v>
      </c>
      <c r="CM948" s="1327">
        <f t="shared" si="3056"/>
        <v>0</v>
      </c>
      <c r="CN948" s="1326">
        <f t="shared" si="3056"/>
        <v>0</v>
      </c>
      <c r="CO948" s="1326">
        <f t="shared" si="3056"/>
        <v>0</v>
      </c>
      <c r="CP948" s="1326">
        <f t="shared" si="3056"/>
        <v>0</v>
      </c>
      <c r="CQ948" s="1326">
        <f t="shared" si="3056"/>
        <v>0</v>
      </c>
      <c r="CR948" s="1326">
        <f t="shared" si="3056"/>
        <v>0</v>
      </c>
      <c r="CS948" s="1325">
        <f t="shared" si="3056"/>
        <v>0</v>
      </c>
      <c r="CT948" s="1328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4">
        <f t="shared" si="2995"/>
        <v>0</v>
      </c>
      <c r="CE949" s="1325">
        <f t="shared" si="3056"/>
        <v>0</v>
      </c>
      <c r="CF949" s="1326">
        <f t="shared" si="3056"/>
        <v>0</v>
      </c>
      <c r="CG949" s="1326">
        <f t="shared" si="3056"/>
        <v>0</v>
      </c>
      <c r="CH949" s="1326">
        <f t="shared" si="3056"/>
        <v>0</v>
      </c>
      <c r="CI949" s="1326">
        <f t="shared" si="3056"/>
        <v>0</v>
      </c>
      <c r="CJ949" s="1326">
        <f t="shared" si="3056"/>
        <v>0</v>
      </c>
      <c r="CK949" s="1327">
        <f t="shared" si="3056"/>
        <v>0</v>
      </c>
      <c r="CL949" s="1327">
        <f t="shared" si="3056"/>
        <v>0</v>
      </c>
      <c r="CM949" s="1327">
        <f t="shared" si="3056"/>
        <v>0</v>
      </c>
      <c r="CN949" s="1326">
        <f t="shared" si="3056"/>
        <v>0</v>
      </c>
      <c r="CO949" s="1326">
        <f t="shared" si="3056"/>
        <v>0</v>
      </c>
      <c r="CP949" s="1326">
        <f t="shared" si="3056"/>
        <v>0</v>
      </c>
      <c r="CQ949" s="1326">
        <f t="shared" si="3056"/>
        <v>0</v>
      </c>
      <c r="CR949" s="1326">
        <f t="shared" si="3056"/>
        <v>0</v>
      </c>
      <c r="CS949" s="1325">
        <f t="shared" si="3056"/>
        <v>240</v>
      </c>
      <c r="CT949" s="1328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4">
        <f t="shared" si="2995"/>
        <v>0</v>
      </c>
      <c r="CE950" s="1325">
        <f t="shared" si="3056"/>
        <v>0</v>
      </c>
      <c r="CF950" s="1326">
        <f t="shared" si="3056"/>
        <v>0</v>
      </c>
      <c r="CG950" s="1326">
        <f t="shared" si="3056"/>
        <v>0</v>
      </c>
      <c r="CH950" s="1326">
        <f t="shared" si="3056"/>
        <v>0</v>
      </c>
      <c r="CI950" s="1326">
        <f t="shared" si="3056"/>
        <v>0</v>
      </c>
      <c r="CJ950" s="1326">
        <f t="shared" si="3056"/>
        <v>0</v>
      </c>
      <c r="CK950" s="1327">
        <f t="shared" si="3056"/>
        <v>0</v>
      </c>
      <c r="CL950" s="1327">
        <f t="shared" si="3056"/>
        <v>0</v>
      </c>
      <c r="CM950" s="1327">
        <f t="shared" si="3056"/>
        <v>0</v>
      </c>
      <c r="CN950" s="1326">
        <f t="shared" si="3056"/>
        <v>0</v>
      </c>
      <c r="CO950" s="1326">
        <f t="shared" si="3056"/>
        <v>0</v>
      </c>
      <c r="CP950" s="1326">
        <f t="shared" si="3056"/>
        <v>0</v>
      </c>
      <c r="CQ950" s="1326">
        <f t="shared" si="3056"/>
        <v>0</v>
      </c>
      <c r="CR950" s="1326">
        <f t="shared" si="3056"/>
        <v>0</v>
      </c>
      <c r="CS950" s="1325">
        <f t="shared" si="3056"/>
        <v>0</v>
      </c>
      <c r="CT950" s="1328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4">
        <f t="shared" si="2995"/>
        <v>0</v>
      </c>
      <c r="CE951" s="1325">
        <f t="shared" si="3056"/>
        <v>0</v>
      </c>
      <c r="CF951" s="1326">
        <f t="shared" si="3056"/>
        <v>0</v>
      </c>
      <c r="CG951" s="1326">
        <f t="shared" si="3056"/>
        <v>0</v>
      </c>
      <c r="CH951" s="1326">
        <f t="shared" si="3056"/>
        <v>0</v>
      </c>
      <c r="CI951" s="1326">
        <f t="shared" si="3056"/>
        <v>0</v>
      </c>
      <c r="CJ951" s="1326">
        <f t="shared" si="3056"/>
        <v>0</v>
      </c>
      <c r="CK951" s="1327">
        <f t="shared" si="3056"/>
        <v>0</v>
      </c>
      <c r="CL951" s="1327">
        <f t="shared" si="3056"/>
        <v>0</v>
      </c>
      <c r="CM951" s="1327">
        <f t="shared" si="3056"/>
        <v>0</v>
      </c>
      <c r="CN951" s="1326">
        <f t="shared" si="3056"/>
        <v>0</v>
      </c>
      <c r="CO951" s="1326">
        <f t="shared" si="3056"/>
        <v>0</v>
      </c>
      <c r="CP951" s="1326">
        <f t="shared" si="3056"/>
        <v>0</v>
      </c>
      <c r="CQ951" s="1326">
        <f t="shared" si="3056"/>
        <v>0</v>
      </c>
      <c r="CR951" s="1326">
        <f t="shared" si="3056"/>
        <v>0</v>
      </c>
      <c r="CS951" s="1325">
        <f t="shared" si="3056"/>
        <v>0</v>
      </c>
      <c r="CT951" s="1328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4">
        <f t="shared" si="2995"/>
        <v>0</v>
      </c>
      <c r="CE952" s="1325">
        <f t="shared" si="3056"/>
        <v>0</v>
      </c>
      <c r="CF952" s="1326">
        <f t="shared" si="3056"/>
        <v>0</v>
      </c>
      <c r="CG952" s="1326">
        <f t="shared" si="3056"/>
        <v>0</v>
      </c>
      <c r="CH952" s="1326">
        <f t="shared" si="3056"/>
        <v>0</v>
      </c>
      <c r="CI952" s="1326">
        <f t="shared" si="3056"/>
        <v>0</v>
      </c>
      <c r="CJ952" s="1326">
        <f t="shared" si="3056"/>
        <v>0</v>
      </c>
      <c r="CK952" s="1327">
        <f t="shared" si="3056"/>
        <v>0</v>
      </c>
      <c r="CL952" s="1327">
        <f t="shared" si="3056"/>
        <v>0</v>
      </c>
      <c r="CM952" s="1327">
        <f t="shared" si="3056"/>
        <v>0</v>
      </c>
      <c r="CN952" s="1326">
        <f t="shared" si="3056"/>
        <v>0</v>
      </c>
      <c r="CO952" s="1326">
        <f t="shared" si="3056"/>
        <v>0</v>
      </c>
      <c r="CP952" s="1326">
        <f t="shared" si="3056"/>
        <v>0</v>
      </c>
      <c r="CQ952" s="1326">
        <f t="shared" si="3056"/>
        <v>0</v>
      </c>
      <c r="CR952" s="1326">
        <f t="shared" si="3056"/>
        <v>0</v>
      </c>
      <c r="CS952" s="1325">
        <f t="shared" si="3056"/>
        <v>0</v>
      </c>
      <c r="CT952" s="1328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4">
        <f t="shared" si="2995"/>
        <v>0</v>
      </c>
      <c r="CE953" s="1325">
        <f t="shared" si="3056"/>
        <v>0</v>
      </c>
      <c r="CF953" s="1326">
        <f t="shared" si="3056"/>
        <v>0</v>
      </c>
      <c r="CG953" s="1326">
        <f t="shared" si="3056"/>
        <v>0</v>
      </c>
      <c r="CH953" s="1326">
        <f t="shared" si="3056"/>
        <v>0</v>
      </c>
      <c r="CI953" s="1326">
        <f t="shared" si="3056"/>
        <v>0</v>
      </c>
      <c r="CJ953" s="1326">
        <f t="shared" si="3056"/>
        <v>0</v>
      </c>
      <c r="CK953" s="1327">
        <f t="shared" si="3056"/>
        <v>0</v>
      </c>
      <c r="CL953" s="1327">
        <f t="shared" si="3056"/>
        <v>0</v>
      </c>
      <c r="CM953" s="1327">
        <f t="shared" si="3056"/>
        <v>0</v>
      </c>
      <c r="CN953" s="1326">
        <f t="shared" si="3056"/>
        <v>0</v>
      </c>
      <c r="CO953" s="1326">
        <f t="shared" si="3056"/>
        <v>0</v>
      </c>
      <c r="CP953" s="1326">
        <f t="shared" si="3056"/>
        <v>0</v>
      </c>
      <c r="CQ953" s="1326">
        <f t="shared" si="3056"/>
        <v>0</v>
      </c>
      <c r="CR953" s="1326">
        <f t="shared" si="3056"/>
        <v>0</v>
      </c>
      <c r="CS953" s="1325">
        <f t="shared" si="3056"/>
        <v>0</v>
      </c>
      <c r="CT953" s="1328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4">
        <f t="shared" si="2995"/>
        <v>0</v>
      </c>
      <c r="CE954" s="1325">
        <f t="shared" si="3056"/>
        <v>0</v>
      </c>
      <c r="CF954" s="1326">
        <f t="shared" si="3056"/>
        <v>0</v>
      </c>
      <c r="CG954" s="1326">
        <f t="shared" si="3056"/>
        <v>0</v>
      </c>
      <c r="CH954" s="1326">
        <f t="shared" si="3056"/>
        <v>0</v>
      </c>
      <c r="CI954" s="1326">
        <f t="shared" si="3056"/>
        <v>0</v>
      </c>
      <c r="CJ954" s="1326">
        <f t="shared" si="3056"/>
        <v>0</v>
      </c>
      <c r="CK954" s="1327">
        <f t="shared" si="3056"/>
        <v>0</v>
      </c>
      <c r="CL954" s="1327">
        <f t="shared" si="3056"/>
        <v>0</v>
      </c>
      <c r="CM954" s="1327">
        <f t="shared" si="3056"/>
        <v>0</v>
      </c>
      <c r="CN954" s="1326">
        <f t="shared" si="3056"/>
        <v>0</v>
      </c>
      <c r="CO954" s="1326">
        <f t="shared" si="3056"/>
        <v>0</v>
      </c>
      <c r="CP954" s="1326">
        <f t="shared" si="3056"/>
        <v>0</v>
      </c>
      <c r="CQ954" s="1326">
        <f t="shared" si="3056"/>
        <v>0</v>
      </c>
      <c r="CR954" s="1326">
        <f t="shared" si="3056"/>
        <v>0</v>
      </c>
      <c r="CS954" s="1325">
        <f t="shared" si="3056"/>
        <v>0</v>
      </c>
      <c r="CT954" s="1328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4">
        <f t="shared" si="2995"/>
        <v>0</v>
      </c>
      <c r="CE955" s="1325">
        <f t="shared" si="3056"/>
        <v>0</v>
      </c>
      <c r="CF955" s="1326">
        <f t="shared" si="3056"/>
        <v>0</v>
      </c>
      <c r="CG955" s="1326">
        <f t="shared" si="3056"/>
        <v>0</v>
      </c>
      <c r="CH955" s="1326">
        <f t="shared" si="3056"/>
        <v>0</v>
      </c>
      <c r="CI955" s="1326">
        <f t="shared" si="3056"/>
        <v>0</v>
      </c>
      <c r="CJ955" s="1326">
        <f t="shared" si="3056"/>
        <v>0</v>
      </c>
      <c r="CK955" s="1327">
        <f t="shared" si="3056"/>
        <v>0</v>
      </c>
      <c r="CL955" s="1327">
        <f t="shared" si="3056"/>
        <v>0</v>
      </c>
      <c r="CM955" s="1327">
        <f t="shared" si="3056"/>
        <v>0</v>
      </c>
      <c r="CN955" s="1326">
        <f t="shared" si="3056"/>
        <v>0</v>
      </c>
      <c r="CO955" s="1326">
        <f t="shared" si="3056"/>
        <v>0</v>
      </c>
      <c r="CP955" s="1326">
        <f t="shared" si="3056"/>
        <v>0</v>
      </c>
      <c r="CQ955" s="1326">
        <f t="shared" si="3056"/>
        <v>0</v>
      </c>
      <c r="CR955" s="1326">
        <f t="shared" si="3056"/>
        <v>0</v>
      </c>
      <c r="CS955" s="1325">
        <f t="shared" si="3056"/>
        <v>0</v>
      </c>
      <c r="CT955" s="1328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4">
        <f t="shared" si="2995"/>
        <v>0</v>
      </c>
      <c r="CE956" s="1325">
        <f t="shared" si="3056"/>
        <v>0</v>
      </c>
      <c r="CF956" s="1326">
        <f t="shared" si="3056"/>
        <v>0</v>
      </c>
      <c r="CG956" s="1326">
        <f t="shared" si="3056"/>
        <v>0</v>
      </c>
      <c r="CH956" s="1326">
        <f t="shared" si="3056"/>
        <v>0</v>
      </c>
      <c r="CI956" s="1326">
        <f t="shared" si="3056"/>
        <v>0</v>
      </c>
      <c r="CJ956" s="1326">
        <f t="shared" si="3056"/>
        <v>0</v>
      </c>
      <c r="CK956" s="1327">
        <f t="shared" si="3056"/>
        <v>0</v>
      </c>
      <c r="CL956" s="1327">
        <f t="shared" si="3056"/>
        <v>0</v>
      </c>
      <c r="CM956" s="1327">
        <f t="shared" si="3056"/>
        <v>0</v>
      </c>
      <c r="CN956" s="1326">
        <f t="shared" si="3056"/>
        <v>0</v>
      </c>
      <c r="CO956" s="1326">
        <f t="shared" si="3056"/>
        <v>0</v>
      </c>
      <c r="CP956" s="1326">
        <f t="shared" si="3056"/>
        <v>0</v>
      </c>
      <c r="CQ956" s="1326">
        <f t="shared" si="3056"/>
        <v>0</v>
      </c>
      <c r="CR956" s="1326">
        <f t="shared" si="3056"/>
        <v>0</v>
      </c>
      <c r="CS956" s="1325">
        <f t="shared" si="3056"/>
        <v>0</v>
      </c>
      <c r="CT956" s="1328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4">
        <f t="shared" si="2995"/>
        <v>0</v>
      </c>
      <c r="CE957" s="1325">
        <f t="shared" si="3056"/>
        <v>0</v>
      </c>
      <c r="CF957" s="1326">
        <f t="shared" si="3056"/>
        <v>0</v>
      </c>
      <c r="CG957" s="1326">
        <f t="shared" si="3056"/>
        <v>0</v>
      </c>
      <c r="CH957" s="1326">
        <f t="shared" si="3056"/>
        <v>0</v>
      </c>
      <c r="CI957" s="1326">
        <f t="shared" si="3056"/>
        <v>0</v>
      </c>
      <c r="CJ957" s="1326">
        <f t="shared" si="3056"/>
        <v>0</v>
      </c>
      <c r="CK957" s="1327">
        <f t="shared" si="3056"/>
        <v>0</v>
      </c>
      <c r="CL957" s="1327">
        <f t="shared" si="3056"/>
        <v>0</v>
      </c>
      <c r="CM957" s="1327">
        <f t="shared" si="3056"/>
        <v>0</v>
      </c>
      <c r="CN957" s="1326">
        <f t="shared" si="3056"/>
        <v>0</v>
      </c>
      <c r="CO957" s="1326">
        <f t="shared" si="3056"/>
        <v>0</v>
      </c>
      <c r="CP957" s="1326">
        <f t="shared" si="3056"/>
        <v>0</v>
      </c>
      <c r="CQ957" s="1326">
        <f t="shared" si="3056"/>
        <v>0</v>
      </c>
      <c r="CR957" s="1326">
        <f t="shared" si="3056"/>
        <v>0</v>
      </c>
      <c r="CS957" s="1325">
        <f t="shared" si="3056"/>
        <v>0</v>
      </c>
      <c r="CT957" s="1328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4">
        <f t="shared" si="2995"/>
        <v>0</v>
      </c>
      <c r="CE958" s="1325">
        <f t="shared" si="3056"/>
        <v>0</v>
      </c>
      <c r="CF958" s="1326">
        <f t="shared" si="3056"/>
        <v>0</v>
      </c>
      <c r="CG958" s="1326">
        <f t="shared" si="3056"/>
        <v>0</v>
      </c>
      <c r="CH958" s="1326">
        <f t="shared" si="3056"/>
        <v>0</v>
      </c>
      <c r="CI958" s="1326">
        <f t="shared" si="3056"/>
        <v>0</v>
      </c>
      <c r="CJ958" s="1326">
        <f t="shared" si="3056"/>
        <v>0</v>
      </c>
      <c r="CK958" s="1327">
        <f t="shared" si="3056"/>
        <v>0</v>
      </c>
      <c r="CL958" s="1327">
        <f t="shared" si="3056"/>
        <v>0</v>
      </c>
      <c r="CM958" s="1327">
        <f t="shared" si="3056"/>
        <v>0</v>
      </c>
      <c r="CN958" s="1326">
        <f t="shared" si="3056"/>
        <v>0</v>
      </c>
      <c r="CO958" s="1326">
        <f t="shared" si="3056"/>
        <v>0</v>
      </c>
      <c r="CP958" s="1326">
        <f t="shared" si="3056"/>
        <v>0</v>
      </c>
      <c r="CQ958" s="1326">
        <f t="shared" si="3056"/>
        <v>0</v>
      </c>
      <c r="CR958" s="1326">
        <f t="shared" si="3056"/>
        <v>0</v>
      </c>
      <c r="CS958" s="1325">
        <f t="shared" si="3056"/>
        <v>0</v>
      </c>
      <c r="CT958" s="1328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4">
        <f t="shared" si="2995"/>
        <v>0</v>
      </c>
      <c r="CE959" s="1325">
        <f t="shared" si="3056"/>
        <v>0</v>
      </c>
      <c r="CF959" s="1326">
        <f t="shared" si="3056"/>
        <v>0</v>
      </c>
      <c r="CG959" s="1326">
        <f t="shared" si="3056"/>
        <v>0</v>
      </c>
      <c r="CH959" s="1326">
        <f t="shared" si="3056"/>
        <v>0</v>
      </c>
      <c r="CI959" s="1326">
        <f t="shared" si="3056"/>
        <v>0</v>
      </c>
      <c r="CJ959" s="1326">
        <f t="shared" si="3056"/>
        <v>0</v>
      </c>
      <c r="CK959" s="1327">
        <f t="shared" si="3056"/>
        <v>0</v>
      </c>
      <c r="CL959" s="1327">
        <f t="shared" si="3056"/>
        <v>0</v>
      </c>
      <c r="CM959" s="1327">
        <f t="shared" si="3056"/>
        <v>0</v>
      </c>
      <c r="CN959" s="1326">
        <f t="shared" si="3056"/>
        <v>0</v>
      </c>
      <c r="CO959" s="1326">
        <f t="shared" si="3056"/>
        <v>0</v>
      </c>
      <c r="CP959" s="1326">
        <f t="shared" si="3056"/>
        <v>0</v>
      </c>
      <c r="CQ959" s="1326">
        <f t="shared" si="3056"/>
        <v>0</v>
      </c>
      <c r="CR959" s="1326">
        <f t="shared" si="3056"/>
        <v>0</v>
      </c>
      <c r="CS959" s="1325">
        <f t="shared" si="3056"/>
        <v>0</v>
      </c>
      <c r="CT959" s="1328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113"/>
        <v>0</v>
      </c>
      <c r="CF961" s="1326">
        <f t="shared" si="3113"/>
        <v>0</v>
      </c>
      <c r="CG961" s="1326">
        <f t="shared" si="3113"/>
        <v>0</v>
      </c>
      <c r="CH961" s="1326">
        <f t="shared" si="3113"/>
        <v>0</v>
      </c>
      <c r="CI961" s="1326">
        <f t="shared" si="3113"/>
        <v>0</v>
      </c>
      <c r="CJ961" s="1326">
        <f t="shared" si="3113"/>
        <v>0</v>
      </c>
      <c r="CK961" s="1327">
        <f t="shared" si="3113"/>
        <v>0</v>
      </c>
      <c r="CL961" s="1327">
        <f t="shared" si="3113"/>
        <v>0</v>
      </c>
      <c r="CM961" s="1327">
        <f t="shared" si="3113"/>
        <v>0</v>
      </c>
      <c r="CN961" s="1326">
        <f t="shared" si="3113"/>
        <v>0</v>
      </c>
      <c r="CO961" s="1326">
        <f t="shared" si="3113"/>
        <v>0</v>
      </c>
      <c r="CP961" s="1326">
        <f t="shared" si="3113"/>
        <v>0</v>
      </c>
      <c r="CQ961" s="1326">
        <f t="shared" si="3113"/>
        <v>0</v>
      </c>
      <c r="CR961" s="1326">
        <f t="shared" si="3113"/>
        <v>0</v>
      </c>
      <c r="CS961" s="1325">
        <f t="shared" si="3113"/>
        <v>2100</v>
      </c>
      <c r="CT961" s="1328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113"/>
        <v>0</v>
      </c>
      <c r="CE962" s="1325">
        <f t="shared" si="3114"/>
        <v>0</v>
      </c>
      <c r="CF962" s="1326">
        <f t="shared" si="3114"/>
        <v>0</v>
      </c>
      <c r="CG962" s="1326">
        <f t="shared" si="3114"/>
        <v>0</v>
      </c>
      <c r="CH962" s="1326">
        <f t="shared" si="3114"/>
        <v>0</v>
      </c>
      <c r="CI962" s="1326">
        <f t="shared" si="3114"/>
        <v>0</v>
      </c>
      <c r="CJ962" s="1326">
        <f t="shared" si="3114"/>
        <v>0</v>
      </c>
      <c r="CK962" s="1327">
        <f t="shared" si="3114"/>
        <v>0</v>
      </c>
      <c r="CL962" s="1327">
        <f t="shared" si="3114"/>
        <v>0</v>
      </c>
      <c r="CM962" s="1327">
        <f t="shared" si="3114"/>
        <v>0</v>
      </c>
      <c r="CN962" s="1326">
        <f t="shared" si="3114"/>
        <v>0</v>
      </c>
      <c r="CO962" s="1326">
        <f t="shared" si="3114"/>
        <v>0</v>
      </c>
      <c r="CP962" s="1326">
        <f t="shared" si="3114"/>
        <v>0</v>
      </c>
      <c r="CQ962" s="1326">
        <f t="shared" si="3114"/>
        <v>0</v>
      </c>
      <c r="CR962" s="1326">
        <f t="shared" si="3114"/>
        <v>0</v>
      </c>
      <c r="CS962" s="1325">
        <f t="shared" si="3114"/>
        <v>0</v>
      </c>
      <c r="CT962" s="1328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25"/>
        <v>0</v>
      </c>
      <c r="CF964" s="1326">
        <f t="shared" si="3125"/>
        <v>0</v>
      </c>
      <c r="CG964" s="1326">
        <f t="shared" si="3125"/>
        <v>0</v>
      </c>
      <c r="CH964" s="1326">
        <f t="shared" si="3125"/>
        <v>0</v>
      </c>
      <c r="CI964" s="1326">
        <f t="shared" si="3125"/>
        <v>0</v>
      </c>
      <c r="CJ964" s="1326">
        <f t="shared" si="3125"/>
        <v>0</v>
      </c>
      <c r="CK964" s="1327">
        <f t="shared" si="3125"/>
        <v>0</v>
      </c>
      <c r="CL964" s="1327">
        <f t="shared" si="3125"/>
        <v>0</v>
      </c>
      <c r="CM964" s="1327">
        <f t="shared" si="3125"/>
        <v>0</v>
      </c>
      <c r="CN964" s="1326">
        <f t="shared" si="3125"/>
        <v>0</v>
      </c>
      <c r="CO964" s="1326">
        <f t="shared" si="3125"/>
        <v>0</v>
      </c>
      <c r="CP964" s="1326">
        <f t="shared" si="3125"/>
        <v>336</v>
      </c>
      <c r="CQ964" s="1326">
        <f t="shared" si="3125"/>
        <v>580</v>
      </c>
      <c r="CR964" s="1326">
        <f t="shared" si="3125"/>
        <v>1300</v>
      </c>
      <c r="CS964" s="1325">
        <f t="shared" si="3125"/>
        <v>2660.15</v>
      </c>
      <c r="CT964" s="1328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26"/>
        <v>0</v>
      </c>
      <c r="CF965" s="1326">
        <f t="shared" si="3126"/>
        <v>0</v>
      </c>
      <c r="CG965" s="1326">
        <f t="shared" si="3126"/>
        <v>0</v>
      </c>
      <c r="CH965" s="1326">
        <f t="shared" si="3126"/>
        <v>0</v>
      </c>
      <c r="CI965" s="1326">
        <f t="shared" si="3126"/>
        <v>0</v>
      </c>
      <c r="CJ965" s="1326">
        <f t="shared" si="3126"/>
        <v>0</v>
      </c>
      <c r="CK965" s="1327">
        <f t="shared" si="3126"/>
        <v>0</v>
      </c>
      <c r="CL965" s="1327">
        <f t="shared" si="3126"/>
        <v>0</v>
      </c>
      <c r="CM965" s="1327">
        <f t="shared" si="3126"/>
        <v>0</v>
      </c>
      <c r="CN965" s="1326">
        <f t="shared" si="3126"/>
        <v>0</v>
      </c>
      <c r="CO965" s="1326">
        <f t="shared" si="3126"/>
        <v>0</v>
      </c>
      <c r="CP965" s="1326">
        <f t="shared" si="3126"/>
        <v>0</v>
      </c>
      <c r="CQ965" s="1326">
        <f t="shared" si="3126"/>
        <v>0</v>
      </c>
      <c r="CR965" s="1326">
        <f t="shared" si="3126"/>
        <v>180</v>
      </c>
      <c r="CS965" s="1325">
        <f t="shared" si="3126"/>
        <v>300</v>
      </c>
      <c r="CT965" s="1328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26"/>
        <v>0</v>
      </c>
      <c r="CF966" s="1326">
        <f t="shared" si="3126"/>
        <v>0</v>
      </c>
      <c r="CG966" s="1326">
        <f t="shared" si="3126"/>
        <v>0</v>
      </c>
      <c r="CH966" s="1326">
        <f t="shared" si="3126"/>
        <v>0</v>
      </c>
      <c r="CI966" s="1326">
        <f t="shared" si="3126"/>
        <v>0</v>
      </c>
      <c r="CJ966" s="1326">
        <f t="shared" si="3126"/>
        <v>0</v>
      </c>
      <c r="CK966" s="1327">
        <f t="shared" si="3126"/>
        <v>0</v>
      </c>
      <c r="CL966" s="1327">
        <f t="shared" si="3126"/>
        <v>0</v>
      </c>
      <c r="CM966" s="1327">
        <f t="shared" si="3126"/>
        <v>0</v>
      </c>
      <c r="CN966" s="1326">
        <f t="shared" si="3126"/>
        <v>0</v>
      </c>
      <c r="CO966" s="1326">
        <f t="shared" si="3126"/>
        <v>0</v>
      </c>
      <c r="CP966" s="1326">
        <f t="shared" si="3126"/>
        <v>0</v>
      </c>
      <c r="CQ966" s="1326">
        <f t="shared" si="3126"/>
        <v>0</v>
      </c>
      <c r="CR966" s="1326">
        <f t="shared" si="3126"/>
        <v>0</v>
      </c>
      <c r="CS966" s="1325">
        <f t="shared" si="3126"/>
        <v>0</v>
      </c>
      <c r="CT966" s="1328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41"/>
        <v>0</v>
      </c>
      <c r="CF968" s="1326">
        <f t="shared" si="3141"/>
        <v>0</v>
      </c>
      <c r="CG968" s="1326">
        <f t="shared" si="3141"/>
        <v>0</v>
      </c>
      <c r="CH968" s="1326">
        <f t="shared" si="3141"/>
        <v>0</v>
      </c>
      <c r="CI968" s="1326">
        <f t="shared" si="3141"/>
        <v>0</v>
      </c>
      <c r="CJ968" s="1326">
        <f t="shared" si="3141"/>
        <v>0</v>
      </c>
      <c r="CK968" s="1327">
        <f t="shared" si="3141"/>
        <v>0</v>
      </c>
      <c r="CL968" s="1327">
        <f t="shared" si="3141"/>
        <v>0</v>
      </c>
      <c r="CM968" s="1327">
        <f t="shared" si="3141"/>
        <v>0</v>
      </c>
      <c r="CN968" s="1326">
        <f t="shared" si="3141"/>
        <v>0</v>
      </c>
      <c r="CO968" s="1326">
        <f t="shared" si="3141"/>
        <v>0</v>
      </c>
      <c r="CP968" s="1326">
        <f t="shared" si="3141"/>
        <v>0</v>
      </c>
      <c r="CQ968" s="1326">
        <f t="shared" si="3141"/>
        <v>0</v>
      </c>
      <c r="CR968" s="1326">
        <f t="shared" si="3141"/>
        <v>0</v>
      </c>
      <c r="CS968" s="1325">
        <f t="shared" si="3141"/>
        <v>0</v>
      </c>
      <c r="CT968" s="1328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41"/>
        <v>0</v>
      </c>
      <c r="CE969" s="1325">
        <f t="shared" si="3142"/>
        <v>0</v>
      </c>
      <c r="CF969" s="1326">
        <f t="shared" si="3142"/>
        <v>0</v>
      </c>
      <c r="CG969" s="1326">
        <f t="shared" si="3142"/>
        <v>0</v>
      </c>
      <c r="CH969" s="1326">
        <f t="shared" si="3142"/>
        <v>0</v>
      </c>
      <c r="CI969" s="1326">
        <f t="shared" si="3142"/>
        <v>0</v>
      </c>
      <c r="CJ969" s="1326">
        <f t="shared" si="3142"/>
        <v>0</v>
      </c>
      <c r="CK969" s="1327">
        <f t="shared" si="3142"/>
        <v>0</v>
      </c>
      <c r="CL969" s="1327">
        <f t="shared" si="3142"/>
        <v>0</v>
      </c>
      <c r="CM969" s="1327">
        <f t="shared" si="3142"/>
        <v>0</v>
      </c>
      <c r="CN969" s="1326">
        <f t="shared" si="3142"/>
        <v>0</v>
      </c>
      <c r="CO969" s="1326">
        <f t="shared" si="3142"/>
        <v>0</v>
      </c>
      <c r="CP969" s="1326">
        <f t="shared" si="3142"/>
        <v>0</v>
      </c>
      <c r="CQ969" s="1326">
        <f t="shared" si="3142"/>
        <v>0</v>
      </c>
      <c r="CR969" s="1326">
        <f t="shared" si="3142"/>
        <v>0</v>
      </c>
      <c r="CS969" s="1325">
        <f t="shared" si="3142"/>
        <v>0</v>
      </c>
      <c r="CT969" s="1328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54"/>
        <v>0</v>
      </c>
      <c r="CF971" s="1326">
        <f t="shared" si="3154"/>
        <v>0</v>
      </c>
      <c r="CG971" s="1326">
        <f t="shared" si="3154"/>
        <v>0</v>
      </c>
      <c r="CH971" s="1326">
        <f t="shared" si="3154"/>
        <v>0</v>
      </c>
      <c r="CI971" s="1326">
        <f t="shared" si="3154"/>
        <v>0</v>
      </c>
      <c r="CJ971" s="1326">
        <f t="shared" si="3154"/>
        <v>0</v>
      </c>
      <c r="CK971" s="1327">
        <f t="shared" si="3154"/>
        <v>0</v>
      </c>
      <c r="CL971" s="1327">
        <f t="shared" si="3154"/>
        <v>0</v>
      </c>
      <c r="CM971" s="1327">
        <f t="shared" si="3154"/>
        <v>0</v>
      </c>
      <c r="CN971" s="1326">
        <f t="shared" si="3154"/>
        <v>0</v>
      </c>
      <c r="CO971" s="1326">
        <f t="shared" si="3154"/>
        <v>0</v>
      </c>
      <c r="CP971" s="1326">
        <f t="shared" si="3154"/>
        <v>0</v>
      </c>
      <c r="CQ971" s="1326">
        <f t="shared" si="3154"/>
        <v>0</v>
      </c>
      <c r="CR971" s="1326">
        <f t="shared" si="3154"/>
        <v>0</v>
      </c>
      <c r="CS971" s="1325">
        <f t="shared" si="3154"/>
        <v>0</v>
      </c>
      <c r="CT971" s="1328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54"/>
        <v>0</v>
      </c>
      <c r="CE972" s="1325">
        <f t="shared" si="3155"/>
        <v>0</v>
      </c>
      <c r="CF972" s="1326">
        <f t="shared" si="3155"/>
        <v>0</v>
      </c>
      <c r="CG972" s="1326">
        <f t="shared" si="3155"/>
        <v>0</v>
      </c>
      <c r="CH972" s="1326">
        <f t="shared" si="3155"/>
        <v>0</v>
      </c>
      <c r="CI972" s="1326">
        <f t="shared" si="3155"/>
        <v>0</v>
      </c>
      <c r="CJ972" s="1326">
        <f t="shared" si="3155"/>
        <v>0</v>
      </c>
      <c r="CK972" s="1327">
        <f t="shared" si="3155"/>
        <v>0</v>
      </c>
      <c r="CL972" s="1327">
        <f t="shared" si="3155"/>
        <v>0</v>
      </c>
      <c r="CM972" s="1327">
        <f t="shared" si="3155"/>
        <v>0</v>
      </c>
      <c r="CN972" s="1326">
        <f t="shared" si="3155"/>
        <v>0</v>
      </c>
      <c r="CO972" s="1326">
        <f t="shared" si="3155"/>
        <v>0</v>
      </c>
      <c r="CP972" s="1326">
        <f t="shared" si="3155"/>
        <v>0</v>
      </c>
      <c r="CQ972" s="1326">
        <f t="shared" si="3155"/>
        <v>0</v>
      </c>
      <c r="CR972" s="1326">
        <f t="shared" si="3155"/>
        <v>0</v>
      </c>
      <c r="CS972" s="1325">
        <f t="shared" si="3155"/>
        <v>0</v>
      </c>
      <c r="CT972" s="1328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67"/>
        <v>0</v>
      </c>
      <c r="CG974" s="1326">
        <f t="shared" si="3167"/>
        <v>0</v>
      </c>
      <c r="CH974" s="1326">
        <f t="shared" si="3167"/>
        <v>0</v>
      </c>
      <c r="CI974" s="1326">
        <f t="shared" si="3167"/>
        <v>0</v>
      </c>
      <c r="CJ974" s="1326">
        <f t="shared" si="3167"/>
        <v>0</v>
      </c>
      <c r="CK974" s="1327">
        <f t="shared" si="3167"/>
        <v>0</v>
      </c>
      <c r="CL974" s="1327">
        <f t="shared" si="3167"/>
        <v>0</v>
      </c>
      <c r="CM974" s="1327">
        <f t="shared" si="3167"/>
        <v>0</v>
      </c>
      <c r="CN974" s="1326">
        <f t="shared" si="3167"/>
        <v>0</v>
      </c>
      <c r="CO974" s="1326">
        <f t="shared" si="3167"/>
        <v>360</v>
      </c>
      <c r="CP974" s="1326">
        <f t="shared" si="3167"/>
        <v>960</v>
      </c>
      <c r="CQ974" s="1326">
        <f t="shared" si="3167"/>
        <v>1440</v>
      </c>
      <c r="CR974" s="1326">
        <f t="shared" si="3167"/>
        <v>3600</v>
      </c>
      <c r="CS974" s="1325">
        <f t="shared" si="3167"/>
        <v>3600</v>
      </c>
      <c r="CT974" s="1328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73"/>
        <v>0</v>
      </c>
      <c r="CG976" s="1326">
        <f t="shared" si="3173"/>
        <v>0</v>
      </c>
      <c r="CH976" s="1326">
        <f t="shared" si="3173"/>
        <v>0</v>
      </c>
      <c r="CI976" s="1326">
        <f t="shared" si="3173"/>
        <v>0</v>
      </c>
      <c r="CJ976" s="1326">
        <f t="shared" si="3173"/>
        <v>0</v>
      </c>
      <c r="CK976" s="1327">
        <f t="shared" si="3173"/>
        <v>0</v>
      </c>
      <c r="CL976" s="1327">
        <f t="shared" si="3173"/>
        <v>0</v>
      </c>
      <c r="CM976" s="1327">
        <f t="shared" si="3173"/>
        <v>0</v>
      </c>
      <c r="CN976" s="1326">
        <f t="shared" si="3173"/>
        <v>0</v>
      </c>
      <c r="CO976" s="1326">
        <f t="shared" si="3173"/>
        <v>0</v>
      </c>
      <c r="CP976" s="1326">
        <f t="shared" si="3173"/>
        <v>0</v>
      </c>
      <c r="CQ976" s="1326">
        <f t="shared" si="3173"/>
        <v>0</v>
      </c>
      <c r="CR976" s="1326">
        <f t="shared" si="3173"/>
        <v>0</v>
      </c>
      <c r="CS976" s="1325">
        <f t="shared" si="3173"/>
        <v>0</v>
      </c>
      <c r="CT976" s="1328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79"/>
        <v>0</v>
      </c>
      <c r="CG978" s="1326">
        <f t="shared" si="3179"/>
        <v>0</v>
      </c>
      <c r="CH978" s="1326">
        <f t="shared" si="3179"/>
        <v>0</v>
      </c>
      <c r="CI978" s="1326">
        <f t="shared" si="3179"/>
        <v>0</v>
      </c>
      <c r="CJ978" s="1326">
        <f t="shared" si="3179"/>
        <v>0</v>
      </c>
      <c r="CK978" s="1327">
        <f t="shared" si="3179"/>
        <v>0</v>
      </c>
      <c r="CL978" s="1327">
        <f t="shared" si="3179"/>
        <v>0</v>
      </c>
      <c r="CM978" s="1327">
        <f t="shared" si="3179"/>
        <v>0</v>
      </c>
      <c r="CN978" s="1326">
        <f t="shared" si="3179"/>
        <v>0</v>
      </c>
      <c r="CO978" s="1326">
        <f t="shared" si="3179"/>
        <v>0</v>
      </c>
      <c r="CP978" s="1326">
        <f t="shared" si="3179"/>
        <v>0</v>
      </c>
      <c r="CQ978" s="1326">
        <f t="shared" si="3179"/>
        <v>0</v>
      </c>
      <c r="CR978" s="1326">
        <f t="shared" si="3179"/>
        <v>0</v>
      </c>
      <c r="CS978" s="1325">
        <f t="shared" si="3179"/>
        <v>0</v>
      </c>
      <c r="CT978" s="1328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85"/>
        <v>0</v>
      </c>
      <c r="CF980" s="1326">
        <f t="shared" si="3185"/>
        <v>0</v>
      </c>
      <c r="CG980" s="1326">
        <f t="shared" si="3185"/>
        <v>0</v>
      </c>
      <c r="CH980" s="1326">
        <f t="shared" si="3185"/>
        <v>0</v>
      </c>
      <c r="CI980" s="1326">
        <f t="shared" si="3185"/>
        <v>0</v>
      </c>
      <c r="CJ980" s="1326">
        <f t="shared" si="3185"/>
        <v>0</v>
      </c>
      <c r="CK980" s="1327">
        <f t="shared" si="3185"/>
        <v>0</v>
      </c>
      <c r="CL980" s="1327">
        <f t="shared" si="3185"/>
        <v>0</v>
      </c>
      <c r="CM980" s="1327">
        <f t="shared" si="3185"/>
        <v>0</v>
      </c>
      <c r="CN980" s="1326">
        <f t="shared" si="3185"/>
        <v>0</v>
      </c>
      <c r="CO980" s="1326">
        <f t="shared" si="3185"/>
        <v>0</v>
      </c>
      <c r="CP980" s="1326">
        <f t="shared" si="3185"/>
        <v>0</v>
      </c>
      <c r="CQ980" s="1326">
        <f t="shared" si="3185"/>
        <v>0</v>
      </c>
      <c r="CR980" s="1326">
        <f t="shared" si="3185"/>
        <v>0</v>
      </c>
      <c r="CS980" s="1325">
        <f t="shared" si="3185"/>
        <v>0</v>
      </c>
      <c r="CT980" s="1328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86"/>
        <v>0</v>
      </c>
      <c r="CF981" s="1326">
        <f t="shared" si="3186"/>
        <v>0</v>
      </c>
      <c r="CG981" s="1326">
        <f t="shared" si="3186"/>
        <v>0</v>
      </c>
      <c r="CH981" s="1326">
        <f t="shared" si="3186"/>
        <v>0</v>
      </c>
      <c r="CI981" s="1326">
        <f t="shared" si="3186"/>
        <v>0</v>
      </c>
      <c r="CJ981" s="1326">
        <f t="shared" si="3186"/>
        <v>0</v>
      </c>
      <c r="CK981" s="1327">
        <f t="shared" si="3186"/>
        <v>0</v>
      </c>
      <c r="CL981" s="1327">
        <f t="shared" si="3186"/>
        <v>0</v>
      </c>
      <c r="CM981" s="1327">
        <f t="shared" si="3186"/>
        <v>0</v>
      </c>
      <c r="CN981" s="1326">
        <f t="shared" si="3186"/>
        <v>0</v>
      </c>
      <c r="CO981" s="1326">
        <f t="shared" si="3186"/>
        <v>0</v>
      </c>
      <c r="CP981" s="1326">
        <f t="shared" si="3186"/>
        <v>0</v>
      </c>
      <c r="CQ981" s="1326">
        <f t="shared" si="3186"/>
        <v>0</v>
      </c>
      <c r="CR981" s="1326">
        <f t="shared" si="3186"/>
        <v>0</v>
      </c>
      <c r="CS981" s="1325">
        <f t="shared" si="3186"/>
        <v>0</v>
      </c>
      <c r="CT981" s="1328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86"/>
        <v>0</v>
      </c>
      <c r="CF982" s="1326">
        <f t="shared" si="3186"/>
        <v>0</v>
      </c>
      <c r="CG982" s="1326">
        <f t="shared" si="3186"/>
        <v>0</v>
      </c>
      <c r="CH982" s="1326">
        <f t="shared" si="3186"/>
        <v>0</v>
      </c>
      <c r="CI982" s="1326">
        <f t="shared" si="3186"/>
        <v>0</v>
      </c>
      <c r="CJ982" s="1326">
        <f t="shared" si="3186"/>
        <v>0</v>
      </c>
      <c r="CK982" s="1327">
        <f t="shared" si="3186"/>
        <v>0</v>
      </c>
      <c r="CL982" s="1327">
        <f t="shared" si="3186"/>
        <v>0</v>
      </c>
      <c r="CM982" s="1327">
        <f t="shared" si="3186"/>
        <v>0</v>
      </c>
      <c r="CN982" s="1326">
        <f t="shared" si="3186"/>
        <v>0</v>
      </c>
      <c r="CO982" s="1326">
        <f t="shared" si="3186"/>
        <v>0</v>
      </c>
      <c r="CP982" s="1326">
        <f t="shared" si="3186"/>
        <v>0</v>
      </c>
      <c r="CQ982" s="1326">
        <f t="shared" si="3186"/>
        <v>0</v>
      </c>
      <c r="CR982" s="1326">
        <f t="shared" si="3186"/>
        <v>0</v>
      </c>
      <c r="CS982" s="1325">
        <f t="shared" si="3186"/>
        <v>0</v>
      </c>
      <c r="CT982" s="1328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201"/>
        <v>0</v>
      </c>
      <c r="CG984" s="1326">
        <f t="shared" si="3201"/>
        <v>0</v>
      </c>
      <c r="CH984" s="1326">
        <f t="shared" si="3201"/>
        <v>0</v>
      </c>
      <c r="CI984" s="1326">
        <f t="shared" si="3201"/>
        <v>0</v>
      </c>
      <c r="CJ984" s="1326">
        <f t="shared" si="3201"/>
        <v>0</v>
      </c>
      <c r="CK984" s="1327">
        <f t="shared" si="3201"/>
        <v>0</v>
      </c>
      <c r="CL984" s="1327">
        <f t="shared" si="3201"/>
        <v>2052</v>
      </c>
      <c r="CM984" s="1327">
        <f t="shared" si="3201"/>
        <v>2135</v>
      </c>
      <c r="CN984" s="1326">
        <f t="shared" si="3201"/>
        <v>3165</v>
      </c>
      <c r="CO984" s="1326">
        <f t="shared" si="3201"/>
        <v>3590</v>
      </c>
      <c r="CP984" s="1326">
        <f t="shared" si="3201"/>
        <v>4670.1499999999996</v>
      </c>
      <c r="CQ984" s="1326">
        <f t="shared" si="3201"/>
        <v>6456</v>
      </c>
      <c r="CR984" s="1326">
        <f t="shared" si="3201"/>
        <v>11927</v>
      </c>
      <c r="CS984" s="1325">
        <f t="shared" si="3201"/>
        <v>13104</v>
      </c>
      <c r="CT984" s="1328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4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212"/>
        <v>0</v>
      </c>
      <c r="CF987" s="1326">
        <f t="shared" si="3212"/>
        <v>0</v>
      </c>
      <c r="CG987" s="1326">
        <f t="shared" si="3212"/>
        <v>0</v>
      </c>
      <c r="CH987" s="1326">
        <f t="shared" si="3212"/>
        <v>0</v>
      </c>
      <c r="CI987" s="1326">
        <f t="shared" si="3212"/>
        <v>0</v>
      </c>
      <c r="CJ987" s="1326">
        <f t="shared" si="3212"/>
        <v>0</v>
      </c>
      <c r="CK987" s="1327">
        <f t="shared" si="3212"/>
        <v>0</v>
      </c>
      <c r="CL987" s="1327">
        <f t="shared" si="3212"/>
        <v>0</v>
      </c>
      <c r="CM987" s="1327">
        <f t="shared" si="3212"/>
        <v>0</v>
      </c>
      <c r="CN987" s="1326">
        <f t="shared" si="3212"/>
        <v>0</v>
      </c>
      <c r="CO987" s="1326">
        <f t="shared" si="3212"/>
        <v>0</v>
      </c>
      <c r="CP987" s="1326">
        <f t="shared" si="3212"/>
        <v>0</v>
      </c>
      <c r="CQ987" s="1326">
        <f t="shared" si="3212"/>
        <v>32</v>
      </c>
      <c r="CR987" s="1326">
        <f t="shared" si="3212"/>
        <v>40</v>
      </c>
      <c r="CS987" s="1325">
        <f t="shared" si="3212"/>
        <v>108</v>
      </c>
      <c r="CT987" s="1328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214"/>
        <v>0</v>
      </c>
      <c r="CW987" s="1357">
        <f t="shared" si="3214"/>
        <v>0</v>
      </c>
      <c r="CX987" s="1357">
        <f t="shared" si="3214"/>
        <v>0</v>
      </c>
      <c r="CY987" s="1357">
        <f t="shared" si="3214"/>
        <v>0</v>
      </c>
      <c r="CZ987" s="1357">
        <f t="shared" si="3214"/>
        <v>0</v>
      </c>
      <c r="DA987" s="1357">
        <f t="shared" si="3214"/>
        <v>0</v>
      </c>
      <c r="DB987" s="1358">
        <f t="shared" si="3214"/>
        <v>0</v>
      </c>
      <c r="DC987" s="1358">
        <f t="shared" si="3214"/>
        <v>0</v>
      </c>
      <c r="DD987" s="1358">
        <f t="shared" si="3214"/>
        <v>0</v>
      </c>
      <c r="DE987" s="1357">
        <f t="shared" si="3214"/>
        <v>0</v>
      </c>
      <c r="DF987" s="1357">
        <f t="shared" si="3214"/>
        <v>0</v>
      </c>
      <c r="DG987" s="1357">
        <f t="shared" si="3214"/>
        <v>0</v>
      </c>
      <c r="DH987" s="1357">
        <f t="shared" si="3214"/>
        <v>0</v>
      </c>
      <c r="DI987" s="1357">
        <f t="shared" si="3214"/>
        <v>0</v>
      </c>
      <c r="DJ987" s="1356">
        <f t="shared" si="3214"/>
        <v>82.5</v>
      </c>
      <c r="DK987" s="1412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SUM(B474,B483,B492,B501,B507,B513,B519,B525,B531,B537,B543,B549,B555,B561,B567,B573,B579,B585,B591,B604,B610,B622)</f>
        <v>0</v>
      </c>
      <c r="C988" s="784">
        <f t="shared" ref="C988:R988" si="3220">SUM(C474,C483,C492,C501,C507,C513,C519,C525,C531,C537,C543,C549,C555,C561,C567,C573,C579,C585,C591,C604,C610,C622)</f>
        <v>89.975999999999999</v>
      </c>
      <c r="D988" s="784">
        <f t="shared" si="3220"/>
        <v>246</v>
      </c>
      <c r="E988" s="784">
        <f t="shared" si="3220"/>
        <v>138</v>
      </c>
      <c r="F988" s="784">
        <f t="shared" si="3220"/>
        <v>143.99279999999999</v>
      </c>
      <c r="G988" s="784">
        <f t="shared" si="3220"/>
        <v>0</v>
      </c>
      <c r="H988" s="784">
        <f t="shared" si="3220"/>
        <v>192</v>
      </c>
      <c r="I988" s="784">
        <f t="shared" si="3220"/>
        <v>184.3152</v>
      </c>
      <c r="J988" s="784">
        <f t="shared" si="3220"/>
        <v>421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221">SUM(U474,U483,U492,U501,U507,U513,U519,U525,U531,U537,U543,U549,U555,U561,U567,U573,U579,U585,U591,U604,U610,U622)</f>
        <v>322.34800000000001</v>
      </c>
      <c r="V988" s="784">
        <f t="shared" si="3221"/>
        <v>168</v>
      </c>
      <c r="W988" s="784">
        <f t="shared" si="3221"/>
        <v>186</v>
      </c>
      <c r="X988" s="784">
        <f t="shared" si="3221"/>
        <v>816</v>
      </c>
      <c r="Y988" s="784">
        <f t="shared" si="3221"/>
        <v>115</v>
      </c>
      <c r="Z988" s="784">
        <f t="shared" si="3221"/>
        <v>394.18240000000003</v>
      </c>
      <c r="AA988" s="784">
        <f t="shared" si="3221"/>
        <v>42</v>
      </c>
      <c r="AB988" s="784">
        <f t="shared" si="3221"/>
        <v>270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222">SUM(AM474,AM483,AM492,AM501,AM507,AM513,AM519,AM525,AM531,AM537,AM543,AM549,AM555,AM561,AM567,AM573,AM579,AM585,AM591,AM604,AM610,AM622)</f>
        <v>764.11</v>
      </c>
      <c r="AN988" s="784">
        <f t="shared" si="3222"/>
        <v>555.70000000000005</v>
      </c>
      <c r="AO988" s="784">
        <f t="shared" si="3222"/>
        <v>2190.3256000000001</v>
      </c>
      <c r="AP988" s="784">
        <f t="shared" si="3222"/>
        <v>448</v>
      </c>
      <c r="AQ988" s="784">
        <f t="shared" si="3222"/>
        <v>603</v>
      </c>
      <c r="AR988" s="784">
        <f t="shared" si="3222"/>
        <v>140</v>
      </c>
      <c r="AS988" s="784">
        <f t="shared" si="3222"/>
        <v>1175.8800000000001</v>
      </c>
      <c r="AT988" s="784">
        <f t="shared" si="3222"/>
        <v>886.48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223">SUM(BE474,BE483,BE492,BE501,BE507,BE513,BE519,BE525,BE531,BE537,BE543,BE549,BE555,BE561,BE567,BE573,BE579,BE585,BE591,BE604,BE610,BE622)</f>
        <v>5208</v>
      </c>
      <c r="BF988" s="784">
        <f t="shared" si="3223"/>
        <v>1010</v>
      </c>
      <c r="BG988" s="784">
        <f t="shared" si="3223"/>
        <v>6407</v>
      </c>
      <c r="BH988" s="784">
        <f t="shared" si="3223"/>
        <v>840</v>
      </c>
      <c r="BI988" s="784">
        <f t="shared" si="3223"/>
        <v>789.75</v>
      </c>
      <c r="BJ988" s="784">
        <f t="shared" si="3223"/>
        <v>450</v>
      </c>
      <c r="BK988" s="784">
        <f t="shared" si="3223"/>
        <v>2567</v>
      </c>
      <c r="BL988" s="784">
        <f t="shared" si="3223"/>
        <v>1452.3139999999999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673.4</v>
      </c>
      <c r="BY988" s="784">
        <f t="shared" si="3224"/>
        <v>1596</v>
      </c>
      <c r="BZ988" s="583">
        <f t="shared" si="3208"/>
        <v>66.285600000000002</v>
      </c>
      <c r="CA988" s="583">
        <f t="shared" si="3209"/>
        <v>105.19936000000001</v>
      </c>
      <c r="CB988" s="583">
        <f t="shared" si="3210"/>
        <v>371.42533333333341</v>
      </c>
      <c r="CC988" s="583">
        <f t="shared" si="3211"/>
        <v>929.27093333333323</v>
      </c>
      <c r="CD988" s="1324">
        <f t="shared" si="3212"/>
        <v>0</v>
      </c>
      <c r="CE988" s="1325">
        <f t="shared" si="3212"/>
        <v>0</v>
      </c>
      <c r="CF988" s="1326">
        <f t="shared" si="3212"/>
        <v>0</v>
      </c>
      <c r="CG988" s="1326">
        <f t="shared" si="3212"/>
        <v>0</v>
      </c>
      <c r="CH988" s="1326">
        <f t="shared" si="3212"/>
        <v>0</v>
      </c>
      <c r="CI988" s="1326">
        <f t="shared" si="3212"/>
        <v>0</v>
      </c>
      <c r="CJ988" s="1326">
        <f t="shared" si="3212"/>
        <v>0</v>
      </c>
      <c r="CK988" s="1327">
        <f t="shared" si="3212"/>
        <v>0</v>
      </c>
      <c r="CL988" s="1327">
        <f t="shared" si="3212"/>
        <v>140</v>
      </c>
      <c r="CM988" s="1327">
        <f t="shared" si="3212"/>
        <v>448</v>
      </c>
      <c r="CN988" s="1326">
        <f t="shared" si="3212"/>
        <v>555.70000000000005</v>
      </c>
      <c r="CO988" s="1326">
        <f t="shared" si="3212"/>
        <v>603</v>
      </c>
      <c r="CP988" s="1326">
        <f t="shared" si="3212"/>
        <v>764.11</v>
      </c>
      <c r="CQ988" s="1326">
        <f t="shared" si="3212"/>
        <v>886.48</v>
      </c>
      <c r="CR988" s="1326">
        <f t="shared" si="3212"/>
        <v>998.21</v>
      </c>
      <c r="CS988" s="1325">
        <f t="shared" si="3212"/>
        <v>1175.8800000000001</v>
      </c>
      <c r="CT988" s="1328">
        <f t="shared" si="3213"/>
        <v>2190.3256000000001</v>
      </c>
      <c r="CU988" s="1412">
        <f t="shared" si="3214"/>
        <v>0</v>
      </c>
      <c r="CV988" s="1356">
        <f t="shared" si="3214"/>
        <v>0</v>
      </c>
      <c r="CW988" s="1357">
        <f t="shared" si="3214"/>
        <v>0</v>
      </c>
      <c r="CX988" s="1357">
        <f t="shared" si="3214"/>
        <v>0</v>
      </c>
      <c r="CY988" s="1357">
        <f t="shared" si="3214"/>
        <v>0</v>
      </c>
      <c r="CZ988" s="1357">
        <f t="shared" si="3214"/>
        <v>0</v>
      </c>
      <c r="DA988" s="1357">
        <f t="shared" si="3214"/>
        <v>0</v>
      </c>
      <c r="DB988" s="1358">
        <f t="shared" si="3214"/>
        <v>0</v>
      </c>
      <c r="DC988" s="1358">
        <f t="shared" si="3214"/>
        <v>450</v>
      </c>
      <c r="DD988" s="1358">
        <f t="shared" si="3214"/>
        <v>789.75</v>
      </c>
      <c r="DE988" s="1357">
        <f t="shared" si="3214"/>
        <v>840</v>
      </c>
      <c r="DF988" s="1357">
        <f t="shared" si="3214"/>
        <v>1010</v>
      </c>
      <c r="DG988" s="1357">
        <f t="shared" si="3214"/>
        <v>1452.3139999999999</v>
      </c>
      <c r="DH988" s="1357">
        <f t="shared" si="3214"/>
        <v>1622</v>
      </c>
      <c r="DI988" s="1357">
        <f t="shared" si="3214"/>
        <v>2567</v>
      </c>
      <c r="DJ988" s="1356">
        <f t="shared" si="3214"/>
        <v>5208</v>
      </c>
      <c r="DK988" s="1412">
        <f t="shared" si="3215"/>
        <v>6407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 t="shared" ref="B989:R989" si="3225">SUM(B598,B616,B628,B634)</f>
        <v>0</v>
      </c>
      <c r="C989" s="784">
        <f t="shared" si="3225"/>
        <v>48</v>
      </c>
      <c r="D989" s="784">
        <f t="shared" si="3225"/>
        <v>117.5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128</v>
      </c>
      <c r="J989" s="784">
        <f t="shared" si="3225"/>
        <v>252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 t="shared" ref="T989:AJ989" si="3226">SUM(T598,T616,T628,T634)</f>
        <v>32</v>
      </c>
      <c r="U989" s="784">
        <f t="shared" si="3226"/>
        <v>90</v>
      </c>
      <c r="V989" s="784">
        <f t="shared" si="3226"/>
        <v>20</v>
      </c>
      <c r="W989" s="784">
        <f t="shared" si="3226"/>
        <v>0</v>
      </c>
      <c r="X989" s="784">
        <f t="shared" si="3226"/>
        <v>0</v>
      </c>
      <c r="Y989" s="784">
        <f t="shared" si="3226"/>
        <v>0</v>
      </c>
      <c r="Z989" s="784">
        <f t="shared" si="3226"/>
        <v>96</v>
      </c>
      <c r="AA989" s="784">
        <f t="shared" si="3226"/>
        <v>0</v>
      </c>
      <c r="AB989" s="784">
        <f t="shared" si="3226"/>
        <v>48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 t="shared" ref="AL989:BB989" si="3227">SUM(AL598,AL616,AL628,AL634)</f>
        <v>312</v>
      </c>
      <c r="AM989" s="784">
        <f t="shared" si="3227"/>
        <v>0</v>
      </c>
      <c r="AN989" s="784">
        <f t="shared" si="3227"/>
        <v>156</v>
      </c>
      <c r="AO989" s="784">
        <f t="shared" si="3227"/>
        <v>816</v>
      </c>
      <c r="AP989" s="784">
        <f t="shared" si="3227"/>
        <v>88</v>
      </c>
      <c r="AQ989" s="784">
        <f t="shared" si="3227"/>
        <v>0</v>
      </c>
      <c r="AR989" s="784">
        <f t="shared" si="3227"/>
        <v>0</v>
      </c>
      <c r="AS989" s="784">
        <f t="shared" si="3227"/>
        <v>12</v>
      </c>
      <c r="AT989" s="784">
        <f t="shared" si="3227"/>
        <v>12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 t="shared" ref="BD989:BT989" si="3228">SUM(BD598,BD616,BD628,BD634)</f>
        <v>0</v>
      </c>
      <c r="BE989" s="784">
        <f t="shared" si="3228"/>
        <v>0</v>
      </c>
      <c r="BF989" s="784">
        <f t="shared" si="3228"/>
        <v>0</v>
      </c>
      <c r="BG989" s="784">
        <f t="shared" si="3228"/>
        <v>0</v>
      </c>
      <c r="BH989" s="784">
        <f t="shared" si="3228"/>
        <v>0</v>
      </c>
      <c r="BI989" s="784">
        <f t="shared" si="3228"/>
        <v>0</v>
      </c>
      <c r="BJ989" s="784">
        <f t="shared" si="3228"/>
        <v>0</v>
      </c>
      <c r="BK989" s="784">
        <f t="shared" si="3228"/>
        <v>438</v>
      </c>
      <c r="BL989" s="784">
        <f t="shared" si="3228"/>
        <v>48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21.166666666666668</v>
      </c>
      <c r="CA989" s="583">
        <f t="shared" si="3209"/>
        <v>12.666666666666666</v>
      </c>
      <c r="CB989" s="583">
        <f t="shared" si="3210"/>
        <v>38.666666666666664</v>
      </c>
      <c r="CC989" s="583">
        <f t="shared" si="3211"/>
        <v>3.2</v>
      </c>
      <c r="CD989" s="1324">
        <f t="shared" si="3212"/>
        <v>0</v>
      </c>
      <c r="CE989" s="1325">
        <f t="shared" si="3212"/>
        <v>0</v>
      </c>
      <c r="CF989" s="1326">
        <f t="shared" si="3212"/>
        <v>0</v>
      </c>
      <c r="CG989" s="1326">
        <f t="shared" si="3212"/>
        <v>0</v>
      </c>
      <c r="CH989" s="1326">
        <f t="shared" si="3212"/>
        <v>0</v>
      </c>
      <c r="CI989" s="1326">
        <f t="shared" si="3212"/>
        <v>0</v>
      </c>
      <c r="CJ989" s="1326">
        <f t="shared" si="3212"/>
        <v>0</v>
      </c>
      <c r="CK989" s="1327">
        <f t="shared" si="3212"/>
        <v>0</v>
      </c>
      <c r="CL989" s="1327">
        <f t="shared" si="3212"/>
        <v>0</v>
      </c>
      <c r="CM989" s="1327">
        <f t="shared" si="3212"/>
        <v>0</v>
      </c>
      <c r="CN989" s="1326">
        <f t="shared" si="3212"/>
        <v>0</v>
      </c>
      <c r="CO989" s="1326">
        <f t="shared" si="3212"/>
        <v>12</v>
      </c>
      <c r="CP989" s="1326">
        <f t="shared" si="3212"/>
        <v>12</v>
      </c>
      <c r="CQ989" s="1326">
        <f t="shared" si="3212"/>
        <v>88</v>
      </c>
      <c r="CR989" s="1326">
        <f t="shared" si="3212"/>
        <v>156</v>
      </c>
      <c r="CS989" s="1325">
        <f t="shared" si="3212"/>
        <v>312</v>
      </c>
      <c r="CT989" s="1328">
        <f t="shared" si="3213"/>
        <v>816</v>
      </c>
      <c r="CU989" s="1412">
        <f t="shared" si="3214"/>
        <v>0</v>
      </c>
      <c r="CV989" s="1356">
        <f t="shared" si="3214"/>
        <v>0</v>
      </c>
      <c r="CW989" s="1357">
        <f t="shared" si="3214"/>
        <v>0</v>
      </c>
      <c r="CX989" s="1357">
        <f t="shared" si="3214"/>
        <v>0</v>
      </c>
      <c r="CY989" s="1357">
        <f t="shared" si="3214"/>
        <v>0</v>
      </c>
      <c r="CZ989" s="1357">
        <f t="shared" si="3214"/>
        <v>0</v>
      </c>
      <c r="DA989" s="1357">
        <f t="shared" si="3214"/>
        <v>0</v>
      </c>
      <c r="DB989" s="1358">
        <f t="shared" si="3214"/>
        <v>0</v>
      </c>
      <c r="DC989" s="1358">
        <f t="shared" si="3214"/>
        <v>0</v>
      </c>
      <c r="DD989" s="1358">
        <f t="shared" si="3214"/>
        <v>0</v>
      </c>
      <c r="DE989" s="1357">
        <f t="shared" si="3214"/>
        <v>0</v>
      </c>
      <c r="DF989" s="1357">
        <f t="shared" si="3214"/>
        <v>0</v>
      </c>
      <c r="DG989" s="1357">
        <f t="shared" si="3214"/>
        <v>0</v>
      </c>
      <c r="DH989" s="1357">
        <f t="shared" si="3214"/>
        <v>0</v>
      </c>
      <c r="DI989" s="1357">
        <f t="shared" si="3214"/>
        <v>0</v>
      </c>
      <c r="DJ989" s="1356">
        <f t="shared" si="3214"/>
        <v>48</v>
      </c>
      <c r="DK989" s="1412">
        <f t="shared" si="3215"/>
        <v>438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 t="shared" ref="B990:R990" si="3230">SUM(B641)</f>
        <v>0</v>
      </c>
      <c r="C990" s="784">
        <f t="shared" si="3230"/>
        <v>0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0</v>
      </c>
      <c r="I990" s="784">
        <f t="shared" si="3230"/>
        <v>0</v>
      </c>
      <c r="J990" s="784">
        <f t="shared" si="3230"/>
        <v>144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 t="shared" ref="T990:AJ990" si="3231">SUM(T641)</f>
        <v>0</v>
      </c>
      <c r="U990" s="784">
        <f t="shared" si="3231"/>
        <v>56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 t="shared" ref="AL990:BB990" si="3232">SUM(AL641)</f>
        <v>448</v>
      </c>
      <c r="AM990" s="784">
        <f t="shared" si="3232"/>
        <v>0</v>
      </c>
      <c r="AN990" s="784">
        <f t="shared" si="3232"/>
        <v>0</v>
      </c>
      <c r="AO990" s="784">
        <f t="shared" si="3232"/>
        <v>0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30</v>
      </c>
      <c r="AT990" s="784">
        <f t="shared" si="3232"/>
        <v>0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 t="shared" ref="BD990:BT990" si="3233">SUM(BD641)</f>
        <v>1120</v>
      </c>
      <c r="BE990" s="784">
        <f t="shared" si="3233"/>
        <v>228</v>
      </c>
      <c r="BF990" s="784">
        <f t="shared" si="3233"/>
        <v>100</v>
      </c>
      <c r="BG990" s="784">
        <f t="shared" si="3233"/>
        <v>870</v>
      </c>
      <c r="BH990" s="784">
        <f t="shared" si="3233"/>
        <v>484</v>
      </c>
      <c r="BI990" s="784">
        <f t="shared" si="3233"/>
        <v>81</v>
      </c>
      <c r="BJ990" s="784">
        <f t="shared" si="3233"/>
        <v>0</v>
      </c>
      <c r="BK990" s="784">
        <f t="shared" si="3233"/>
        <v>50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12.799999999999999</v>
      </c>
      <c r="CA990" s="583">
        <f t="shared" si="3209"/>
        <v>4.0667333333333335</v>
      </c>
      <c r="CB990" s="583">
        <f t="shared" si="3210"/>
        <v>2</v>
      </c>
      <c r="CC990" s="583">
        <f t="shared" si="3211"/>
        <v>120.86666666666666</v>
      </c>
      <c r="CD990" s="1324">
        <f t="shared" si="3212"/>
        <v>0</v>
      </c>
      <c r="CE990" s="1325">
        <f t="shared" si="3212"/>
        <v>0</v>
      </c>
      <c r="CF990" s="1326">
        <f t="shared" si="3212"/>
        <v>0</v>
      </c>
      <c r="CG990" s="1326">
        <f t="shared" si="3212"/>
        <v>0</v>
      </c>
      <c r="CH990" s="1326">
        <f t="shared" si="3212"/>
        <v>0</v>
      </c>
      <c r="CI990" s="1326">
        <f t="shared" si="3212"/>
        <v>0</v>
      </c>
      <c r="CJ990" s="1326">
        <f t="shared" si="3212"/>
        <v>0</v>
      </c>
      <c r="CK990" s="1327">
        <f t="shared" si="3212"/>
        <v>0</v>
      </c>
      <c r="CL990" s="1327">
        <f t="shared" si="3212"/>
        <v>0</v>
      </c>
      <c r="CM990" s="1327">
        <f t="shared" si="3212"/>
        <v>0</v>
      </c>
      <c r="CN990" s="1326">
        <f t="shared" si="3212"/>
        <v>0</v>
      </c>
      <c r="CO990" s="1326">
        <f t="shared" si="3212"/>
        <v>0</v>
      </c>
      <c r="CP990" s="1326">
        <f t="shared" si="3212"/>
        <v>0</v>
      </c>
      <c r="CQ990" s="1326">
        <f t="shared" si="3212"/>
        <v>0</v>
      </c>
      <c r="CR990" s="1326">
        <f t="shared" si="3212"/>
        <v>0</v>
      </c>
      <c r="CS990" s="1325">
        <f t="shared" si="3212"/>
        <v>30</v>
      </c>
      <c r="CT990" s="1328">
        <f t="shared" si="3213"/>
        <v>448</v>
      </c>
      <c r="CU990" s="1412">
        <f t="shared" si="3214"/>
        <v>0</v>
      </c>
      <c r="CV990" s="1356">
        <f t="shared" si="3214"/>
        <v>0</v>
      </c>
      <c r="CW990" s="1357">
        <f t="shared" si="3214"/>
        <v>0</v>
      </c>
      <c r="CX990" s="1357">
        <f t="shared" si="3214"/>
        <v>0</v>
      </c>
      <c r="CY990" s="1357">
        <f t="shared" si="3214"/>
        <v>0</v>
      </c>
      <c r="CZ990" s="1357">
        <f t="shared" si="3214"/>
        <v>0</v>
      </c>
      <c r="DA990" s="1357">
        <f t="shared" si="3214"/>
        <v>0</v>
      </c>
      <c r="DB990" s="1358">
        <f t="shared" si="3214"/>
        <v>0</v>
      </c>
      <c r="DC990" s="1358">
        <f t="shared" si="3214"/>
        <v>0</v>
      </c>
      <c r="DD990" s="1358">
        <f t="shared" si="3214"/>
        <v>0</v>
      </c>
      <c r="DE990" s="1357">
        <f t="shared" si="3214"/>
        <v>50</v>
      </c>
      <c r="DF990" s="1357">
        <f t="shared" si="3214"/>
        <v>81</v>
      </c>
      <c r="DG990" s="1357">
        <f t="shared" si="3214"/>
        <v>100</v>
      </c>
      <c r="DH990" s="1357">
        <f t="shared" si="3214"/>
        <v>228</v>
      </c>
      <c r="DI990" s="1357">
        <f t="shared" si="3214"/>
        <v>484</v>
      </c>
      <c r="DJ990" s="1356">
        <f t="shared" si="3214"/>
        <v>870</v>
      </c>
      <c r="DK990" s="1412">
        <f t="shared" si="3215"/>
        <v>1120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235">SUM(B771,B772,B773,B774,B775,B781:B782)</f>
        <v>0</v>
      </c>
      <c r="C991" s="784">
        <f t="shared" si="3235"/>
        <v>113</v>
      </c>
      <c r="D991" s="784">
        <f t="shared" si="3235"/>
        <v>232</v>
      </c>
      <c r="E991" s="784">
        <f t="shared" si="3235"/>
        <v>210</v>
      </c>
      <c r="F991" s="784">
        <f t="shared" si="3235"/>
        <v>208</v>
      </c>
      <c r="G991" s="784">
        <f t="shared" si="3235"/>
        <v>0</v>
      </c>
      <c r="H991" s="784">
        <f t="shared" si="3235"/>
        <v>276</v>
      </c>
      <c r="I991" s="784">
        <f t="shared" si="3235"/>
        <v>216</v>
      </c>
      <c r="J991" s="784">
        <f t="shared" si="3235"/>
        <v>124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 t="shared" ref="T991:AJ991" si="3236">SUM(T771,T772,T773,T774,T775,T781:T782)</f>
        <v>54.5</v>
      </c>
      <c r="U991" s="784">
        <f t="shared" si="3236"/>
        <v>240</v>
      </c>
      <c r="V991" s="784">
        <f t="shared" si="3236"/>
        <v>213</v>
      </c>
      <c r="W991" s="784">
        <f t="shared" si="3236"/>
        <v>804</v>
      </c>
      <c r="X991" s="784">
        <f t="shared" si="3236"/>
        <v>600</v>
      </c>
      <c r="Y991" s="784">
        <f t="shared" si="3236"/>
        <v>233</v>
      </c>
      <c r="Z991" s="784">
        <f t="shared" si="3236"/>
        <v>132</v>
      </c>
      <c r="AA991" s="784">
        <f t="shared" si="3236"/>
        <v>300</v>
      </c>
      <c r="AB991" s="784">
        <f t="shared" si="3236"/>
        <v>440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 t="shared" ref="AL991:BB991" si="3237">SUM(AL771,AL772,AL773,AL774,AL775,AL781:AL782)</f>
        <v>567</v>
      </c>
      <c r="AM991" s="784">
        <f t="shared" si="3237"/>
        <v>593</v>
      </c>
      <c r="AN991" s="784">
        <f t="shared" si="3237"/>
        <v>582</v>
      </c>
      <c r="AO991" s="784">
        <f t="shared" si="3237"/>
        <v>218</v>
      </c>
      <c r="AP991" s="784">
        <f t="shared" si="3237"/>
        <v>560</v>
      </c>
      <c r="AQ991" s="784">
        <f t="shared" si="3237"/>
        <v>504</v>
      </c>
      <c r="AR991" s="784">
        <f t="shared" si="3237"/>
        <v>265</v>
      </c>
      <c r="AS991" s="784">
        <f t="shared" si="3237"/>
        <v>754</v>
      </c>
      <c r="AT991" s="784">
        <f t="shared" si="3237"/>
        <v>226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 t="shared" ref="BD991:BT991" si="3238">SUM(BD771,BD772,BD773,BD774,BD775,BD781:BD782)</f>
        <v>922</v>
      </c>
      <c r="BE991" s="784">
        <f t="shared" si="3238"/>
        <v>586</v>
      </c>
      <c r="BF991" s="784">
        <f t="shared" si="3238"/>
        <v>578</v>
      </c>
      <c r="BG991" s="784">
        <f t="shared" si="3238"/>
        <v>1225</v>
      </c>
      <c r="BH991" s="784">
        <f t="shared" si="3238"/>
        <v>731</v>
      </c>
      <c r="BI991" s="784">
        <f t="shared" si="3238"/>
        <v>614</v>
      </c>
      <c r="BJ991" s="784">
        <f t="shared" si="3238"/>
        <v>228</v>
      </c>
      <c r="BK991" s="784">
        <f t="shared" si="3238"/>
        <v>484</v>
      </c>
      <c r="BL991" s="784">
        <f t="shared" si="3238"/>
        <v>702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73.533333333333331</v>
      </c>
      <c r="CA991" s="583">
        <f t="shared" si="3209"/>
        <v>147.5</v>
      </c>
      <c r="CB991" s="583">
        <f t="shared" si="3210"/>
        <v>234.33333333333334</v>
      </c>
      <c r="CC991" s="583">
        <f t="shared" si="3211"/>
        <v>323</v>
      </c>
      <c r="CD991" s="1324">
        <f t="shared" si="3212"/>
        <v>0</v>
      </c>
      <c r="CE991" s="1325">
        <f t="shared" si="3212"/>
        <v>0</v>
      </c>
      <c r="CF991" s="1326">
        <f t="shared" si="3212"/>
        <v>0</v>
      </c>
      <c r="CG991" s="1326">
        <f t="shared" si="3212"/>
        <v>0</v>
      </c>
      <c r="CH991" s="1326">
        <f t="shared" si="3212"/>
        <v>0</v>
      </c>
      <c r="CI991" s="1326">
        <f t="shared" si="3212"/>
        <v>0</v>
      </c>
      <c r="CJ991" s="1326">
        <f t="shared" si="3212"/>
        <v>0</v>
      </c>
      <c r="CK991" s="1327">
        <f t="shared" si="3212"/>
        <v>0</v>
      </c>
      <c r="CL991" s="1327">
        <f t="shared" si="3212"/>
        <v>218</v>
      </c>
      <c r="CM991" s="1327">
        <f t="shared" si="3212"/>
        <v>226</v>
      </c>
      <c r="CN991" s="1326">
        <f t="shared" si="3212"/>
        <v>265</v>
      </c>
      <c r="CO991" s="1326">
        <f t="shared" si="3212"/>
        <v>504</v>
      </c>
      <c r="CP991" s="1326">
        <f t="shared" si="3212"/>
        <v>560</v>
      </c>
      <c r="CQ991" s="1326">
        <f t="shared" si="3212"/>
        <v>567</v>
      </c>
      <c r="CR991" s="1326">
        <f t="shared" si="3212"/>
        <v>582</v>
      </c>
      <c r="CS991" s="1325">
        <f t="shared" si="3212"/>
        <v>593</v>
      </c>
      <c r="CT991" s="1328">
        <f t="shared" si="3213"/>
        <v>754</v>
      </c>
      <c r="CU991" s="1412">
        <f t="shared" si="3214"/>
        <v>0</v>
      </c>
      <c r="CV991" s="1356">
        <f t="shared" si="3214"/>
        <v>0</v>
      </c>
      <c r="CW991" s="1357">
        <f t="shared" si="3214"/>
        <v>0</v>
      </c>
      <c r="CX991" s="1357">
        <f t="shared" si="3214"/>
        <v>0</v>
      </c>
      <c r="CY991" s="1357">
        <f t="shared" si="3214"/>
        <v>0</v>
      </c>
      <c r="CZ991" s="1357">
        <f t="shared" si="3214"/>
        <v>0</v>
      </c>
      <c r="DA991" s="1357">
        <f t="shared" si="3214"/>
        <v>0</v>
      </c>
      <c r="DB991" s="1358">
        <f t="shared" si="3214"/>
        <v>0</v>
      </c>
      <c r="DC991" s="1358">
        <f t="shared" si="3214"/>
        <v>228</v>
      </c>
      <c r="DD991" s="1358">
        <f t="shared" si="3214"/>
        <v>484</v>
      </c>
      <c r="DE991" s="1357">
        <f t="shared" si="3214"/>
        <v>578</v>
      </c>
      <c r="DF991" s="1357">
        <f t="shared" si="3214"/>
        <v>586</v>
      </c>
      <c r="DG991" s="1357">
        <f t="shared" si="3214"/>
        <v>614</v>
      </c>
      <c r="DH991" s="1357">
        <f t="shared" si="3214"/>
        <v>702</v>
      </c>
      <c r="DI991" s="1357">
        <f t="shared" si="3214"/>
        <v>731</v>
      </c>
      <c r="DJ991" s="1356">
        <f t="shared" si="3214"/>
        <v>922</v>
      </c>
      <c r="DK991" s="1412">
        <f t="shared" si="3215"/>
        <v>1225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39">SUM(B780,B789)</f>
        <v>0</v>
      </c>
      <c r="C992" s="784">
        <f t="shared" si="3239"/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 t="shared" ref="T992:AJ992" si="3240">SUM(T780,T789)</f>
        <v>0</v>
      </c>
      <c r="U992" s="784">
        <f t="shared" si="3240"/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 t="shared" ref="AL992:BB992" si="3241">SUM(AL780,AL789)</f>
        <v>0</v>
      </c>
      <c r="AM992" s="784">
        <f t="shared" si="3241"/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 t="shared" ref="BD992:BT992" si="3242">SUM(BD780,BD789)</f>
        <v>0</v>
      </c>
      <c r="BE992" s="784">
        <f t="shared" si="3242"/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4">
        <f t="shared" si="3212"/>
        <v>0</v>
      </c>
      <c r="CE992" s="1325">
        <f t="shared" si="3212"/>
        <v>0</v>
      </c>
      <c r="CF992" s="1326">
        <f t="shared" si="3212"/>
        <v>0</v>
      </c>
      <c r="CG992" s="1326">
        <f t="shared" si="3212"/>
        <v>0</v>
      </c>
      <c r="CH992" s="1326">
        <f t="shared" si="3212"/>
        <v>0</v>
      </c>
      <c r="CI992" s="1326">
        <f t="shared" si="3212"/>
        <v>0</v>
      </c>
      <c r="CJ992" s="1326">
        <f t="shared" si="3212"/>
        <v>0</v>
      </c>
      <c r="CK992" s="1327">
        <f t="shared" si="3212"/>
        <v>0</v>
      </c>
      <c r="CL992" s="1327">
        <f t="shared" si="3212"/>
        <v>0</v>
      </c>
      <c r="CM992" s="1327">
        <f t="shared" si="3212"/>
        <v>0</v>
      </c>
      <c r="CN992" s="1326">
        <f t="shared" si="3212"/>
        <v>0</v>
      </c>
      <c r="CO992" s="1326">
        <f t="shared" si="3212"/>
        <v>0</v>
      </c>
      <c r="CP992" s="1326">
        <f t="shared" si="3212"/>
        <v>0</v>
      </c>
      <c r="CQ992" s="1326">
        <f t="shared" si="3212"/>
        <v>0</v>
      </c>
      <c r="CR992" s="1326">
        <f t="shared" si="3212"/>
        <v>0</v>
      </c>
      <c r="CS992" s="1325">
        <f t="shared" si="3212"/>
        <v>0</v>
      </c>
      <c r="CT992" s="1328">
        <f t="shared" si="3213"/>
        <v>0</v>
      </c>
      <c r="CU992" s="1412">
        <f t="shared" si="3214"/>
        <v>0</v>
      </c>
      <c r="CV992" s="1356">
        <f t="shared" si="3214"/>
        <v>0</v>
      </c>
      <c r="CW992" s="1357">
        <f t="shared" si="3214"/>
        <v>0</v>
      </c>
      <c r="CX992" s="1357">
        <f t="shared" si="3214"/>
        <v>0</v>
      </c>
      <c r="CY992" s="1357">
        <f t="shared" si="3214"/>
        <v>0</v>
      </c>
      <c r="CZ992" s="1357">
        <f t="shared" si="3214"/>
        <v>0</v>
      </c>
      <c r="DA992" s="1357">
        <f t="shared" si="3214"/>
        <v>0</v>
      </c>
      <c r="DB992" s="1358">
        <f t="shared" si="3214"/>
        <v>0</v>
      </c>
      <c r="DC992" s="1358">
        <f t="shared" si="3214"/>
        <v>0</v>
      </c>
      <c r="DD992" s="1358">
        <f t="shared" si="3214"/>
        <v>0</v>
      </c>
      <c r="DE992" s="1357">
        <f t="shared" si="3214"/>
        <v>0</v>
      </c>
      <c r="DF992" s="1357">
        <f t="shared" si="3214"/>
        <v>0</v>
      </c>
      <c r="DG992" s="1357">
        <f t="shared" si="3214"/>
        <v>0</v>
      </c>
      <c r="DH992" s="1357">
        <f t="shared" si="3214"/>
        <v>0</v>
      </c>
      <c r="DI992" s="1357">
        <f t="shared" si="3214"/>
        <v>0</v>
      </c>
      <c r="DJ992" s="1356">
        <f t="shared" si="3214"/>
        <v>0</v>
      </c>
      <c r="DK992" s="1412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43">SUM(B783:B784,B790:B797)</f>
        <v>0</v>
      </c>
      <c r="C993" s="784">
        <f t="shared" si="3243"/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60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 t="shared" ref="T993:AJ993" si="3244">SUM(T783:T784,T790:T797)</f>
        <v>0</v>
      </c>
      <c r="U993" s="784">
        <f t="shared" si="3244"/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736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 t="shared" ref="AL993:BB993" si="3245">SUM(AL783:AL784,AL790:AL797)</f>
        <v>100</v>
      </c>
      <c r="AM993" s="784">
        <f t="shared" si="3245"/>
        <v>7980</v>
      </c>
      <c r="AN993" s="784">
        <f t="shared" si="3245"/>
        <v>1525</v>
      </c>
      <c r="AO993" s="784">
        <f t="shared" si="3245"/>
        <v>132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620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 t="shared" ref="BD993:BT993" si="3246">SUM(BD783:BD784,BD790:BD797)</f>
        <v>4343</v>
      </c>
      <c r="BE993" s="784">
        <f t="shared" si="3246"/>
        <v>11040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1290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6.666666666666667</v>
      </c>
      <c r="CA993" s="583">
        <f t="shared" si="3209"/>
        <v>28</v>
      </c>
      <c r="CB993" s="583">
        <f t="shared" si="3210"/>
        <v>303.13333333333333</v>
      </c>
      <c r="CC993" s="583">
        <f t="shared" si="3211"/>
        <v>1104.8666666666666</v>
      </c>
      <c r="CD993" s="1324">
        <f t="shared" si="3212"/>
        <v>0</v>
      </c>
      <c r="CE993" s="1325">
        <f t="shared" si="3212"/>
        <v>0</v>
      </c>
      <c r="CF993" s="1326">
        <f t="shared" si="3212"/>
        <v>0</v>
      </c>
      <c r="CG993" s="1326">
        <f t="shared" si="3212"/>
        <v>0</v>
      </c>
      <c r="CH993" s="1326">
        <f t="shared" si="3212"/>
        <v>0</v>
      </c>
      <c r="CI993" s="1326">
        <f t="shared" si="3212"/>
        <v>0</v>
      </c>
      <c r="CJ993" s="1326">
        <f t="shared" si="3212"/>
        <v>0</v>
      </c>
      <c r="CK993" s="1327">
        <f t="shared" si="3212"/>
        <v>0</v>
      </c>
      <c r="CL993" s="1327">
        <f t="shared" si="3212"/>
        <v>0</v>
      </c>
      <c r="CM993" s="1327">
        <f t="shared" si="3212"/>
        <v>100</v>
      </c>
      <c r="CN993" s="1326">
        <f t="shared" si="3212"/>
        <v>132</v>
      </c>
      <c r="CO993" s="1326">
        <f t="shared" si="3212"/>
        <v>540</v>
      </c>
      <c r="CP993" s="1326">
        <f t="shared" si="3212"/>
        <v>600</v>
      </c>
      <c r="CQ993" s="1326">
        <f t="shared" si="3212"/>
        <v>620</v>
      </c>
      <c r="CR993" s="1326">
        <f t="shared" si="3212"/>
        <v>1030</v>
      </c>
      <c r="CS993" s="1325">
        <f t="shared" si="3212"/>
        <v>1525</v>
      </c>
      <c r="CT993" s="1328">
        <f t="shared" si="3213"/>
        <v>7980</v>
      </c>
      <c r="CU993" s="1412">
        <f t="shared" si="3214"/>
        <v>0</v>
      </c>
      <c r="CV993" s="1356">
        <f t="shared" si="3214"/>
        <v>0</v>
      </c>
      <c r="CW993" s="1357">
        <f t="shared" si="3214"/>
        <v>0</v>
      </c>
      <c r="CX993" s="1357">
        <f t="shared" si="3214"/>
        <v>0</v>
      </c>
      <c r="CY993" s="1357">
        <f t="shared" si="3214"/>
        <v>0</v>
      </c>
      <c r="CZ993" s="1357">
        <f t="shared" si="3214"/>
        <v>0</v>
      </c>
      <c r="DA993" s="1357">
        <f t="shared" si="3214"/>
        <v>0</v>
      </c>
      <c r="DB993" s="1358">
        <f t="shared" si="3214"/>
        <v>0</v>
      </c>
      <c r="DC993" s="1358">
        <f t="shared" si="3214"/>
        <v>40</v>
      </c>
      <c r="DD993" s="1358">
        <f t="shared" si="3214"/>
        <v>120</v>
      </c>
      <c r="DE993" s="1357">
        <f t="shared" si="3214"/>
        <v>414</v>
      </c>
      <c r="DF993" s="1357">
        <f t="shared" si="3214"/>
        <v>1290</v>
      </c>
      <c r="DG993" s="1357">
        <f t="shared" si="3214"/>
        <v>1400</v>
      </c>
      <c r="DH993" s="1357">
        <f t="shared" si="3214"/>
        <v>3000</v>
      </c>
      <c r="DI993" s="1357">
        <f t="shared" si="3214"/>
        <v>4343</v>
      </c>
      <c r="DJ993" s="1356">
        <f t="shared" si="3214"/>
        <v>5966</v>
      </c>
      <c r="DK993" s="1412">
        <f t="shared" si="3215"/>
        <v>11040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47">SUM(B798,B799)</f>
        <v>0</v>
      </c>
      <c r="C994" s="784">
        <f t="shared" si="3247"/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 t="shared" ref="T994:AJ994" si="3248">SUM(T798,T799)</f>
        <v>0</v>
      </c>
      <c r="U994" s="784">
        <f t="shared" si="3248"/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 t="shared" ref="AL994:BB994" si="3249">SUM(AL798,AL799)</f>
        <v>520</v>
      </c>
      <c r="AM994" s="784">
        <f t="shared" si="3249"/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 t="shared" ref="BD994:BT994" si="3250">SUM(BD798,BD799)</f>
        <v>45</v>
      </c>
      <c r="BE994" s="784">
        <f t="shared" si="3250"/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4">
        <f t="shared" si="3212"/>
        <v>0</v>
      </c>
      <c r="CE994" s="1325">
        <f t="shared" si="3212"/>
        <v>0</v>
      </c>
      <c r="CF994" s="1326">
        <f t="shared" si="3212"/>
        <v>0</v>
      </c>
      <c r="CG994" s="1326">
        <f t="shared" si="3212"/>
        <v>0</v>
      </c>
      <c r="CH994" s="1326">
        <f t="shared" si="3212"/>
        <v>0</v>
      </c>
      <c r="CI994" s="1326">
        <f t="shared" si="3212"/>
        <v>0</v>
      </c>
      <c r="CJ994" s="1326">
        <f t="shared" si="3212"/>
        <v>0</v>
      </c>
      <c r="CK994" s="1327">
        <f t="shared" si="3212"/>
        <v>0</v>
      </c>
      <c r="CL994" s="1327">
        <f t="shared" si="3212"/>
        <v>0</v>
      </c>
      <c r="CM994" s="1327">
        <f t="shared" si="3212"/>
        <v>0</v>
      </c>
      <c r="CN994" s="1326">
        <f t="shared" si="3212"/>
        <v>20</v>
      </c>
      <c r="CO994" s="1326">
        <f t="shared" si="3212"/>
        <v>40</v>
      </c>
      <c r="CP994" s="1326">
        <f t="shared" si="3212"/>
        <v>90</v>
      </c>
      <c r="CQ994" s="1326">
        <f t="shared" si="3212"/>
        <v>520</v>
      </c>
      <c r="CR994" s="1326">
        <f t="shared" si="3212"/>
        <v>600</v>
      </c>
      <c r="CS994" s="1325">
        <f t="shared" si="3212"/>
        <v>2400</v>
      </c>
      <c r="CT994" s="1328">
        <f t="shared" si="3213"/>
        <v>4500</v>
      </c>
      <c r="CU994" s="1412">
        <f t="shared" si="3214"/>
        <v>0</v>
      </c>
      <c r="CV994" s="1356">
        <f t="shared" si="3214"/>
        <v>0</v>
      </c>
      <c r="CW994" s="1357">
        <f t="shared" si="3214"/>
        <v>0</v>
      </c>
      <c r="CX994" s="1357">
        <f t="shared" si="3214"/>
        <v>0</v>
      </c>
      <c r="CY994" s="1357">
        <f t="shared" si="3214"/>
        <v>0</v>
      </c>
      <c r="CZ994" s="1357">
        <f t="shared" si="3214"/>
        <v>0</v>
      </c>
      <c r="DA994" s="1357">
        <f t="shared" si="3214"/>
        <v>0</v>
      </c>
      <c r="DB994" s="1358">
        <f t="shared" si="3214"/>
        <v>0</v>
      </c>
      <c r="DC994" s="1358">
        <f t="shared" si="3214"/>
        <v>45</v>
      </c>
      <c r="DD994" s="1358">
        <f t="shared" si="3214"/>
        <v>50</v>
      </c>
      <c r="DE994" s="1357">
        <f t="shared" si="3214"/>
        <v>1000</v>
      </c>
      <c r="DF994" s="1357">
        <f t="shared" si="3214"/>
        <v>2400</v>
      </c>
      <c r="DG994" s="1357">
        <f t="shared" si="3214"/>
        <v>2850</v>
      </c>
      <c r="DH994" s="1357">
        <f t="shared" si="3214"/>
        <v>3100</v>
      </c>
      <c r="DI994" s="1357">
        <f t="shared" si="3214"/>
        <v>4000</v>
      </c>
      <c r="DJ994" s="1356">
        <f t="shared" si="3214"/>
        <v>5000</v>
      </c>
      <c r="DK994" s="1412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51">SUM(B800)</f>
        <v>0</v>
      </c>
      <c r="C995" s="784">
        <f t="shared" si="3251"/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 t="shared" ref="T995:AJ995" si="3252">SUM(T800)</f>
        <v>0</v>
      </c>
      <c r="U995" s="784">
        <f t="shared" si="3252"/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 t="shared" ref="AL995:BB995" si="3253">SUM(AL800)</f>
        <v>200</v>
      </c>
      <c r="AM995" s="784">
        <f t="shared" si="3253"/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 t="shared" ref="BD995:BT995" si="3254">SUM(BD800)</f>
        <v>1200</v>
      </c>
      <c r="BE995" s="784">
        <f t="shared" si="3254"/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4">
        <f t="shared" si="3212"/>
        <v>0</v>
      </c>
      <c r="CE995" s="1325">
        <f t="shared" si="3212"/>
        <v>0</v>
      </c>
      <c r="CF995" s="1326">
        <f t="shared" si="3212"/>
        <v>0</v>
      </c>
      <c r="CG995" s="1326">
        <f t="shared" si="3212"/>
        <v>0</v>
      </c>
      <c r="CH995" s="1326">
        <f t="shared" si="3212"/>
        <v>0</v>
      </c>
      <c r="CI995" s="1326">
        <f t="shared" si="3212"/>
        <v>0</v>
      </c>
      <c r="CJ995" s="1326">
        <f t="shared" si="3212"/>
        <v>0</v>
      </c>
      <c r="CK995" s="1327">
        <f t="shared" si="3212"/>
        <v>0</v>
      </c>
      <c r="CL995" s="1327">
        <f t="shared" si="3212"/>
        <v>60</v>
      </c>
      <c r="CM995" s="1327">
        <f t="shared" si="3212"/>
        <v>200</v>
      </c>
      <c r="CN995" s="1326">
        <f t="shared" si="3212"/>
        <v>300</v>
      </c>
      <c r="CO995" s="1326">
        <f t="shared" si="3212"/>
        <v>600</v>
      </c>
      <c r="CP995" s="1326">
        <f t="shared" si="3212"/>
        <v>800</v>
      </c>
      <c r="CQ995" s="1326">
        <f t="shared" si="3212"/>
        <v>1000</v>
      </c>
      <c r="CR995" s="1326">
        <f t="shared" si="3212"/>
        <v>2000</v>
      </c>
      <c r="CS995" s="1325">
        <f t="shared" si="3212"/>
        <v>2000</v>
      </c>
      <c r="CT995" s="1328">
        <f t="shared" si="3213"/>
        <v>3200</v>
      </c>
      <c r="CU995" s="1412">
        <f t="shared" si="3214"/>
        <v>0</v>
      </c>
      <c r="CV995" s="1356">
        <f t="shared" si="3214"/>
        <v>0</v>
      </c>
      <c r="CW995" s="1357">
        <f t="shared" si="3214"/>
        <v>0</v>
      </c>
      <c r="CX995" s="1357">
        <f t="shared" si="3214"/>
        <v>0</v>
      </c>
      <c r="CY995" s="1357">
        <f t="shared" si="3214"/>
        <v>0</v>
      </c>
      <c r="CZ995" s="1357">
        <f t="shared" si="3214"/>
        <v>0</v>
      </c>
      <c r="DA995" s="1357">
        <f t="shared" si="3214"/>
        <v>0</v>
      </c>
      <c r="DB995" s="1358">
        <f t="shared" si="3214"/>
        <v>0</v>
      </c>
      <c r="DC995" s="1358">
        <f t="shared" si="3214"/>
        <v>600</v>
      </c>
      <c r="DD995" s="1358">
        <f t="shared" si="3214"/>
        <v>800</v>
      </c>
      <c r="DE995" s="1357">
        <f t="shared" si="3214"/>
        <v>1000</v>
      </c>
      <c r="DF995" s="1357">
        <f t="shared" si="3214"/>
        <v>1200</v>
      </c>
      <c r="DG995" s="1357">
        <f t="shared" si="3214"/>
        <v>1200</v>
      </c>
      <c r="DH995" s="1357">
        <f t="shared" si="3214"/>
        <v>1200</v>
      </c>
      <c r="DI995" s="1357">
        <f t="shared" si="3214"/>
        <v>1200</v>
      </c>
      <c r="DJ995" s="1356">
        <f t="shared" si="3214"/>
        <v>2000</v>
      </c>
      <c r="DK995" s="1412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 t="shared" ref="B996:R996" si="3255">SUM(B801,B803)</f>
        <v>0</v>
      </c>
      <c r="C996" s="784">
        <f t="shared" si="3255"/>
        <v>0</v>
      </c>
      <c r="D996" s="784">
        <f t="shared" si="3255"/>
        <v>104</v>
      </c>
      <c r="E996" s="784">
        <f t="shared" si="3255"/>
        <v>750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 t="shared" ref="T996:AJ996" si="3256">SUM(T801,T803)</f>
        <v>0</v>
      </c>
      <c r="U996" s="784">
        <f t="shared" si="3256"/>
        <v>18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120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 t="shared" ref="AL996:BB996" si="3257">SUM(AL801,AL803)</f>
        <v>156</v>
      </c>
      <c r="AM996" s="784">
        <f t="shared" si="3257"/>
        <v>520</v>
      </c>
      <c r="AN996" s="784">
        <f t="shared" si="3257"/>
        <v>300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60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 t="shared" ref="BD996:BT996" si="3258">SUM(BD801,BD803)</f>
        <v>120</v>
      </c>
      <c r="BE996" s="784">
        <f t="shared" si="3258"/>
        <v>250</v>
      </c>
      <c r="BF996" s="784">
        <f t="shared" si="3258"/>
        <v>3800</v>
      </c>
      <c r="BG996" s="784">
        <f t="shared" si="3258"/>
        <v>800</v>
      </c>
      <c r="BH996" s="784">
        <f t="shared" si="3258"/>
        <v>1800</v>
      </c>
      <c r="BI996" s="784">
        <f t="shared" si="3258"/>
        <v>960</v>
      </c>
      <c r="BJ996" s="784">
        <f t="shared" si="3258"/>
        <v>0</v>
      </c>
      <c r="BK996" s="784">
        <f t="shared" si="3258"/>
        <v>1040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6.9333333333333336</v>
      </c>
      <c r="CA996" s="583">
        <f t="shared" si="3209"/>
        <v>1.2</v>
      </c>
      <c r="CB996" s="583">
        <f t="shared" si="3210"/>
        <v>34.4</v>
      </c>
      <c r="CC996" s="583">
        <f t="shared" si="3211"/>
        <v>331.33333333333331</v>
      </c>
      <c r="CD996" s="1324">
        <f t="shared" si="3212"/>
        <v>0</v>
      </c>
      <c r="CE996" s="1325">
        <f t="shared" si="3212"/>
        <v>0</v>
      </c>
      <c r="CF996" s="1326">
        <f t="shared" si="3212"/>
        <v>0</v>
      </c>
      <c r="CG996" s="1326">
        <f t="shared" si="3212"/>
        <v>0</v>
      </c>
      <c r="CH996" s="1326">
        <f t="shared" si="3212"/>
        <v>0</v>
      </c>
      <c r="CI996" s="1326">
        <f t="shared" si="3212"/>
        <v>0</v>
      </c>
      <c r="CJ996" s="1326">
        <f t="shared" si="3212"/>
        <v>0</v>
      </c>
      <c r="CK996" s="1327">
        <f t="shared" si="3212"/>
        <v>0</v>
      </c>
      <c r="CL996" s="1327">
        <f t="shared" si="3212"/>
        <v>0</v>
      </c>
      <c r="CM996" s="1327">
        <f t="shared" si="3212"/>
        <v>0</v>
      </c>
      <c r="CN996" s="1326">
        <f t="shared" si="3212"/>
        <v>0</v>
      </c>
      <c r="CO996" s="1326">
        <f t="shared" si="3212"/>
        <v>0</v>
      </c>
      <c r="CP996" s="1326">
        <f t="shared" si="3212"/>
        <v>0</v>
      </c>
      <c r="CQ996" s="1326">
        <f t="shared" si="3212"/>
        <v>60</v>
      </c>
      <c r="CR996" s="1326">
        <f t="shared" si="3212"/>
        <v>156</v>
      </c>
      <c r="CS996" s="1325">
        <f t="shared" si="3212"/>
        <v>300</v>
      </c>
      <c r="CT996" s="1328">
        <f t="shared" si="3213"/>
        <v>520</v>
      </c>
      <c r="CU996" s="1412">
        <f t="shared" si="3214"/>
        <v>0</v>
      </c>
      <c r="CV996" s="1356">
        <f t="shared" si="3214"/>
        <v>0</v>
      </c>
      <c r="CW996" s="1357">
        <f t="shared" si="3214"/>
        <v>0</v>
      </c>
      <c r="CX996" s="1357">
        <f t="shared" si="3214"/>
        <v>0</v>
      </c>
      <c r="CY996" s="1357">
        <f t="shared" si="3214"/>
        <v>0</v>
      </c>
      <c r="CZ996" s="1357">
        <f t="shared" si="3214"/>
        <v>0</v>
      </c>
      <c r="DA996" s="1357">
        <f t="shared" si="3214"/>
        <v>0</v>
      </c>
      <c r="DB996" s="1358">
        <f t="shared" si="3214"/>
        <v>0</v>
      </c>
      <c r="DC996" s="1358">
        <f t="shared" si="3214"/>
        <v>0</v>
      </c>
      <c r="DD996" s="1358">
        <f t="shared" si="3214"/>
        <v>0</v>
      </c>
      <c r="DE996" s="1357">
        <f t="shared" si="3214"/>
        <v>120</v>
      </c>
      <c r="DF996" s="1357">
        <f t="shared" si="3214"/>
        <v>250</v>
      </c>
      <c r="DG996" s="1357">
        <f t="shared" si="3214"/>
        <v>800</v>
      </c>
      <c r="DH996" s="1357">
        <f t="shared" si="3214"/>
        <v>960</v>
      </c>
      <c r="DI996" s="1357">
        <f t="shared" si="3214"/>
        <v>1040</v>
      </c>
      <c r="DJ996" s="1356">
        <f t="shared" si="3214"/>
        <v>1800</v>
      </c>
      <c r="DK996" s="1412">
        <f t="shared" si="3215"/>
        <v>3800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59">B802</f>
        <v>0</v>
      </c>
      <c r="C997" s="784">
        <f t="shared" si="3259"/>
        <v>5</v>
      </c>
      <c r="D997" s="784">
        <f t="shared" si="3259"/>
        <v>15</v>
      </c>
      <c r="E997" s="784">
        <f t="shared" si="3259"/>
        <v>600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 t="shared" ref="T997:AJ997" si="3260">T802</f>
        <v>0</v>
      </c>
      <c r="U997" s="784">
        <f t="shared" si="3260"/>
        <v>30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 t="shared" ref="AL997:BB997" si="3261">AL802</f>
        <v>165</v>
      </c>
      <c r="AM997" s="784">
        <f t="shared" si="3261"/>
        <v>360</v>
      </c>
      <c r="AN997" s="784">
        <f t="shared" si="3261"/>
        <v>2160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1000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 t="shared" ref="BD997:BT997" si="3262">BD802</f>
        <v>480</v>
      </c>
      <c r="BE997" s="784">
        <f t="shared" si="3262"/>
        <v>275</v>
      </c>
      <c r="BF997" s="784">
        <f t="shared" si="3262"/>
        <v>840</v>
      </c>
      <c r="BG997" s="784">
        <f t="shared" si="3262"/>
        <v>7200</v>
      </c>
      <c r="BH997" s="784">
        <f t="shared" si="3262"/>
        <v>2400</v>
      </c>
      <c r="BI997" s="784">
        <f t="shared" si="3262"/>
        <v>2760</v>
      </c>
      <c r="BJ997" s="784">
        <f t="shared" si="3262"/>
        <v>400</v>
      </c>
      <c r="BK997" s="784">
        <f t="shared" si="3262"/>
        <v>2600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13</v>
      </c>
      <c r="CA997" s="583">
        <f t="shared" si="3209"/>
        <v>16.666666666666668</v>
      </c>
      <c r="CB997" s="583">
        <f t="shared" si="3210"/>
        <v>315</v>
      </c>
      <c r="CC997" s="583">
        <f t="shared" si="3211"/>
        <v>660.33333333333337</v>
      </c>
      <c r="CD997" s="1324">
        <f t="shared" si="3212"/>
        <v>0</v>
      </c>
      <c r="CE997" s="1325">
        <f t="shared" si="3212"/>
        <v>0</v>
      </c>
      <c r="CF997" s="1326">
        <f t="shared" si="3212"/>
        <v>0</v>
      </c>
      <c r="CG997" s="1326">
        <f t="shared" si="3212"/>
        <v>0</v>
      </c>
      <c r="CH997" s="1326">
        <f t="shared" si="3212"/>
        <v>0</v>
      </c>
      <c r="CI997" s="1326">
        <f t="shared" si="3212"/>
        <v>0</v>
      </c>
      <c r="CJ997" s="1326">
        <f t="shared" si="3212"/>
        <v>0</v>
      </c>
      <c r="CK997" s="1327">
        <f t="shared" si="3212"/>
        <v>0</v>
      </c>
      <c r="CL997" s="1327">
        <f t="shared" si="3212"/>
        <v>0</v>
      </c>
      <c r="CM997" s="1327">
        <f t="shared" si="3212"/>
        <v>100</v>
      </c>
      <c r="CN997" s="1326">
        <f t="shared" si="3212"/>
        <v>100</v>
      </c>
      <c r="CO997" s="1326">
        <f t="shared" si="3212"/>
        <v>165</v>
      </c>
      <c r="CP997" s="1326">
        <f t="shared" si="3212"/>
        <v>360</v>
      </c>
      <c r="CQ997" s="1326">
        <f t="shared" si="3212"/>
        <v>1000</v>
      </c>
      <c r="CR997" s="1326">
        <f t="shared" si="3212"/>
        <v>1200</v>
      </c>
      <c r="CS997" s="1325">
        <f t="shared" si="3212"/>
        <v>1800</v>
      </c>
      <c r="CT997" s="1328">
        <f t="shared" si="3213"/>
        <v>2160</v>
      </c>
      <c r="CU997" s="1412">
        <f t="shared" si="3214"/>
        <v>0</v>
      </c>
      <c r="CV997" s="1356">
        <f t="shared" si="3214"/>
        <v>0</v>
      </c>
      <c r="CW997" s="1357">
        <f t="shared" si="3214"/>
        <v>0</v>
      </c>
      <c r="CX997" s="1357">
        <f t="shared" si="3214"/>
        <v>0</v>
      </c>
      <c r="CY997" s="1357">
        <f t="shared" si="3214"/>
        <v>0</v>
      </c>
      <c r="CZ997" s="1357">
        <f t="shared" si="3214"/>
        <v>0</v>
      </c>
      <c r="DA997" s="1357">
        <f t="shared" si="3214"/>
        <v>0</v>
      </c>
      <c r="DB997" s="1358">
        <f t="shared" si="3214"/>
        <v>0</v>
      </c>
      <c r="DC997" s="1358">
        <f t="shared" si="3214"/>
        <v>150</v>
      </c>
      <c r="DD997" s="1358">
        <f t="shared" si="3214"/>
        <v>275</v>
      </c>
      <c r="DE997" s="1357">
        <f t="shared" si="3214"/>
        <v>400</v>
      </c>
      <c r="DF997" s="1357">
        <f t="shared" si="3214"/>
        <v>480</v>
      </c>
      <c r="DG997" s="1357">
        <f t="shared" si="3214"/>
        <v>840</v>
      </c>
      <c r="DH997" s="1357">
        <f t="shared" si="3214"/>
        <v>2400</v>
      </c>
      <c r="DI997" s="1357">
        <f t="shared" si="3214"/>
        <v>2600</v>
      </c>
      <c r="DJ997" s="1356">
        <f t="shared" si="3214"/>
        <v>2760</v>
      </c>
      <c r="DK997" s="1412">
        <f t="shared" si="3215"/>
        <v>7200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 t="shared" ref="B998:R998" si="3263">SUM(B804,B807:B809)</f>
        <v>0</v>
      </c>
      <c r="C998" s="784">
        <f t="shared" si="3263"/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72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 t="shared" ref="T998:AJ998" si="3264">SUM(T804,T807:T809)</f>
        <v>4</v>
      </c>
      <c r="U998" s="784">
        <f t="shared" si="3264"/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 t="shared" ref="AL998:BB998" si="3265">SUM(AL804,AL807:AL809)</f>
        <v>624</v>
      </c>
      <c r="AM998" s="784">
        <f t="shared" si="3265"/>
        <v>10062</v>
      </c>
      <c r="AN998" s="784">
        <f t="shared" si="3265"/>
        <v>1779</v>
      </c>
      <c r="AO998" s="784">
        <f t="shared" si="3265"/>
        <v>1146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730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 t="shared" ref="BD998:BT998" si="3266">SUM(BD804,BD807:BD809)</f>
        <v>7832</v>
      </c>
      <c r="BE998" s="784">
        <f t="shared" si="3266"/>
        <v>1171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1878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360</v>
      </c>
      <c r="BY998" s="784">
        <f>SUM(BY795,BY804)</f>
        <v>960</v>
      </c>
      <c r="BZ998" s="583">
        <f t="shared" si="3208"/>
        <v>38.06666666666667</v>
      </c>
      <c r="CA998" s="583">
        <f t="shared" si="3209"/>
        <v>44.4</v>
      </c>
      <c r="CB998" s="583">
        <f t="shared" si="3210"/>
        <v>315.73333333333335</v>
      </c>
      <c r="CC998" s="583">
        <f t="shared" si="3211"/>
        <v>1952.0666666666666</v>
      </c>
      <c r="CD998" s="1324">
        <f t="shared" si="3212"/>
        <v>0</v>
      </c>
      <c r="CE998" s="1325">
        <f t="shared" si="3212"/>
        <v>0</v>
      </c>
      <c r="CF998" s="1326">
        <f t="shared" si="3212"/>
        <v>0</v>
      </c>
      <c r="CG998" s="1326">
        <f t="shared" si="3212"/>
        <v>0</v>
      </c>
      <c r="CH998" s="1326">
        <f t="shared" si="3212"/>
        <v>0</v>
      </c>
      <c r="CI998" s="1326">
        <f t="shared" si="3212"/>
        <v>0</v>
      </c>
      <c r="CJ998" s="1326">
        <f t="shared" si="3212"/>
        <v>0</v>
      </c>
      <c r="CK998" s="1327">
        <f t="shared" si="3212"/>
        <v>0</v>
      </c>
      <c r="CL998" s="1327">
        <f t="shared" si="3212"/>
        <v>0</v>
      </c>
      <c r="CM998" s="1327">
        <f t="shared" si="3212"/>
        <v>60</v>
      </c>
      <c r="CN998" s="1326">
        <f t="shared" si="3212"/>
        <v>77</v>
      </c>
      <c r="CO998" s="1326">
        <f t="shared" si="3212"/>
        <v>320</v>
      </c>
      <c r="CP998" s="1326">
        <f t="shared" si="3212"/>
        <v>624</v>
      </c>
      <c r="CQ998" s="1326">
        <f t="shared" si="3212"/>
        <v>730</v>
      </c>
      <c r="CR998" s="1326">
        <f t="shared" si="3212"/>
        <v>1146</v>
      </c>
      <c r="CS998" s="1325">
        <f t="shared" si="3212"/>
        <v>1779</v>
      </c>
      <c r="CT998" s="1328">
        <f t="shared" si="3213"/>
        <v>10062</v>
      </c>
      <c r="CU998" s="1412">
        <f t="shared" si="3214"/>
        <v>0</v>
      </c>
      <c r="CV998" s="1356">
        <f t="shared" si="3214"/>
        <v>0</v>
      </c>
      <c r="CW998" s="1357">
        <f t="shared" si="3214"/>
        <v>0</v>
      </c>
      <c r="CX998" s="1357">
        <f t="shared" si="3214"/>
        <v>0</v>
      </c>
      <c r="CY998" s="1357">
        <f t="shared" si="3214"/>
        <v>0</v>
      </c>
      <c r="CZ998" s="1357">
        <f t="shared" si="3214"/>
        <v>0</v>
      </c>
      <c r="DA998" s="1357">
        <f t="shared" si="3214"/>
        <v>0</v>
      </c>
      <c r="DB998" s="1358">
        <f t="shared" si="3214"/>
        <v>0</v>
      </c>
      <c r="DC998" s="1358">
        <f t="shared" si="3214"/>
        <v>0</v>
      </c>
      <c r="DD998" s="1358">
        <f t="shared" si="3214"/>
        <v>640</v>
      </c>
      <c r="DE998" s="1357">
        <f t="shared" si="3214"/>
        <v>670</v>
      </c>
      <c r="DF998" s="1357">
        <f t="shared" si="3214"/>
        <v>1171</v>
      </c>
      <c r="DG998" s="1357">
        <f t="shared" si="3214"/>
        <v>1180</v>
      </c>
      <c r="DH998" s="1357">
        <f t="shared" si="3214"/>
        <v>1878</v>
      </c>
      <c r="DI998" s="1357">
        <f t="shared" si="3214"/>
        <v>7832</v>
      </c>
      <c r="DJ998" s="1356">
        <f t="shared" si="3214"/>
        <v>15910</v>
      </c>
      <c r="DK998" s="1412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>SUM(B806)</f>
        <v>0</v>
      </c>
      <c r="C999" s="784">
        <f t="shared" ref="C999:R999" si="3267">SUM(C806)</f>
        <v>0</v>
      </c>
      <c r="D999" s="784">
        <f t="shared" si="3267"/>
        <v>0</v>
      </c>
      <c r="E999" s="784">
        <f t="shared" si="3267"/>
        <v>0</v>
      </c>
      <c r="F999" s="784">
        <f t="shared" si="3267"/>
        <v>0</v>
      </c>
      <c r="G999" s="784">
        <f t="shared" si="3267"/>
        <v>0</v>
      </c>
      <c r="H999" s="784">
        <f t="shared" si="3267"/>
        <v>0</v>
      </c>
      <c r="I999" s="784">
        <f t="shared" si="3267"/>
        <v>0</v>
      </c>
      <c r="J999" s="784">
        <f t="shared" si="3267"/>
        <v>0</v>
      </c>
      <c r="K999" s="784">
        <f t="shared" si="3267"/>
        <v>0</v>
      </c>
      <c r="L999" s="784">
        <f t="shared" si="3267"/>
        <v>0</v>
      </c>
      <c r="M999" s="784">
        <f t="shared" si="3267"/>
        <v>0</v>
      </c>
      <c r="N999" s="784">
        <f t="shared" si="3267"/>
        <v>0</v>
      </c>
      <c r="O999" s="784">
        <f t="shared" si="3267"/>
        <v>0</v>
      </c>
      <c r="P999" s="784">
        <f t="shared" si="3267"/>
        <v>0</v>
      </c>
      <c r="Q999" s="784">
        <f t="shared" si="3267"/>
        <v>0</v>
      </c>
      <c r="R999" s="784">
        <f t="shared" si="3267"/>
        <v>0</v>
      </c>
      <c r="S999" s="783"/>
      <c r="T999" s="784">
        <f>SUM(T806)</f>
        <v>0</v>
      </c>
      <c r="U999" s="784">
        <f t="shared" ref="U999:AJ999" si="3268">SUM(U806)</f>
        <v>0</v>
      </c>
      <c r="V999" s="784">
        <f t="shared" si="3268"/>
        <v>0</v>
      </c>
      <c r="W999" s="784">
        <f t="shared" si="3268"/>
        <v>0</v>
      </c>
      <c r="X999" s="784">
        <f t="shared" si="3268"/>
        <v>0</v>
      </c>
      <c r="Y999" s="784">
        <f t="shared" si="3268"/>
        <v>0</v>
      </c>
      <c r="Z999" s="784">
        <f t="shared" si="3268"/>
        <v>0</v>
      </c>
      <c r="AA999" s="784">
        <f t="shared" si="3268"/>
        <v>0</v>
      </c>
      <c r="AB999" s="784">
        <f t="shared" si="3268"/>
        <v>0</v>
      </c>
      <c r="AC999" s="784">
        <f t="shared" si="3268"/>
        <v>0</v>
      </c>
      <c r="AD999" s="784">
        <f t="shared" si="3268"/>
        <v>0</v>
      </c>
      <c r="AE999" s="784">
        <f t="shared" si="3268"/>
        <v>0</v>
      </c>
      <c r="AF999" s="784">
        <f t="shared" si="3268"/>
        <v>0</v>
      </c>
      <c r="AG999" s="784">
        <f t="shared" si="3268"/>
        <v>0</v>
      </c>
      <c r="AH999" s="784">
        <f t="shared" si="3268"/>
        <v>0</v>
      </c>
      <c r="AI999" s="784">
        <f t="shared" si="3268"/>
        <v>0</v>
      </c>
      <c r="AJ999" s="784">
        <f t="shared" si="3268"/>
        <v>0</v>
      </c>
      <c r="AK999" s="783"/>
      <c r="AL999" s="784">
        <f>SUM(AL806)</f>
        <v>0</v>
      </c>
      <c r="AM999" s="784">
        <f t="shared" ref="AM999:BB999" si="3269">SUM(AM806)</f>
        <v>0</v>
      </c>
      <c r="AN999" s="784">
        <f t="shared" si="3269"/>
        <v>0</v>
      </c>
      <c r="AO999" s="784">
        <f t="shared" si="3269"/>
        <v>0</v>
      </c>
      <c r="AP999" s="784">
        <f t="shared" si="3269"/>
        <v>0</v>
      </c>
      <c r="AQ999" s="784">
        <f t="shared" si="3269"/>
        <v>0</v>
      </c>
      <c r="AR999" s="784">
        <f t="shared" si="3269"/>
        <v>0</v>
      </c>
      <c r="AS999" s="784">
        <f t="shared" si="3269"/>
        <v>0</v>
      </c>
      <c r="AT999" s="784">
        <f t="shared" si="3269"/>
        <v>0</v>
      </c>
      <c r="AU999" s="784">
        <f t="shared" si="3269"/>
        <v>0</v>
      </c>
      <c r="AV999" s="784">
        <f t="shared" si="3269"/>
        <v>0</v>
      </c>
      <c r="AW999" s="784">
        <f t="shared" si="3269"/>
        <v>0</v>
      </c>
      <c r="AX999" s="784">
        <f t="shared" si="3269"/>
        <v>0</v>
      </c>
      <c r="AY999" s="784">
        <f t="shared" si="3269"/>
        <v>0</v>
      </c>
      <c r="AZ999" s="784">
        <f t="shared" si="3269"/>
        <v>0</v>
      </c>
      <c r="BA999" s="784">
        <f t="shared" si="3269"/>
        <v>0</v>
      </c>
      <c r="BB999" s="784">
        <f t="shared" si="3269"/>
        <v>0</v>
      </c>
      <c r="BC999" s="783"/>
      <c r="BD999" s="784">
        <f>SUM(BD806)</f>
        <v>0</v>
      </c>
      <c r="BE999" s="784">
        <f t="shared" ref="BE999:BT999" si="3270">SUM(BE806)</f>
        <v>0</v>
      </c>
      <c r="BF999" s="784">
        <f t="shared" si="3270"/>
        <v>0</v>
      </c>
      <c r="BG999" s="784">
        <f t="shared" si="3270"/>
        <v>0</v>
      </c>
      <c r="BH999" s="784">
        <f t="shared" si="3270"/>
        <v>0</v>
      </c>
      <c r="BI999" s="784">
        <f t="shared" si="3270"/>
        <v>0</v>
      </c>
      <c r="BJ999" s="784">
        <f t="shared" si="3270"/>
        <v>0</v>
      </c>
      <c r="BK999" s="784">
        <f t="shared" si="3270"/>
        <v>0</v>
      </c>
      <c r="BL999" s="784">
        <f t="shared" si="3270"/>
        <v>0</v>
      </c>
      <c r="BM999" s="784">
        <f t="shared" si="3270"/>
        <v>0</v>
      </c>
      <c r="BN999" s="784">
        <f t="shared" si="3270"/>
        <v>0</v>
      </c>
      <c r="BO999" s="784">
        <f t="shared" si="3270"/>
        <v>0</v>
      </c>
      <c r="BP999" s="784">
        <f t="shared" si="3270"/>
        <v>0</v>
      </c>
      <c r="BQ999" s="784">
        <f t="shared" si="3270"/>
        <v>0</v>
      </c>
      <c r="BR999" s="784">
        <f t="shared" si="3270"/>
        <v>0</v>
      </c>
      <c r="BS999" s="784">
        <f t="shared" si="3270"/>
        <v>0</v>
      </c>
      <c r="BT999" s="784">
        <f t="shared" si="3270"/>
        <v>0</v>
      </c>
      <c r="BU999" s="783"/>
      <c r="BV999" s="784">
        <f t="shared" ref="BV999:BY1000" si="3271">SUM(BV806)</f>
        <v>0</v>
      </c>
      <c r="BW999" s="784">
        <f t="shared" si="3271"/>
        <v>0</v>
      </c>
      <c r="BX999" s="784">
        <f t="shared" si="3271"/>
        <v>0</v>
      </c>
      <c r="BY999" s="784">
        <f t="shared" si="3271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4">
        <f t="shared" si="3212"/>
        <v>0</v>
      </c>
      <c r="CE999" s="1325">
        <f t="shared" si="3212"/>
        <v>0</v>
      </c>
      <c r="CF999" s="1326">
        <f t="shared" si="3212"/>
        <v>0</v>
      </c>
      <c r="CG999" s="1326">
        <f t="shared" si="3212"/>
        <v>0</v>
      </c>
      <c r="CH999" s="1326">
        <f t="shared" si="3212"/>
        <v>0</v>
      </c>
      <c r="CI999" s="1326">
        <f t="shared" si="3212"/>
        <v>0</v>
      </c>
      <c r="CJ999" s="1326">
        <f t="shared" si="3212"/>
        <v>0</v>
      </c>
      <c r="CK999" s="1327">
        <f t="shared" si="3212"/>
        <v>0</v>
      </c>
      <c r="CL999" s="1327">
        <f t="shared" si="3212"/>
        <v>0</v>
      </c>
      <c r="CM999" s="1327">
        <f t="shared" si="3212"/>
        <v>0</v>
      </c>
      <c r="CN999" s="1326">
        <f t="shared" si="3212"/>
        <v>0</v>
      </c>
      <c r="CO999" s="1326">
        <f t="shared" si="3212"/>
        <v>0</v>
      </c>
      <c r="CP999" s="1326">
        <f t="shared" si="3212"/>
        <v>0</v>
      </c>
      <c r="CQ999" s="1326">
        <f t="shared" si="3212"/>
        <v>0</v>
      </c>
      <c r="CR999" s="1326">
        <f t="shared" si="3212"/>
        <v>0</v>
      </c>
      <c r="CS999" s="1325">
        <f t="shared" si="3212"/>
        <v>0</v>
      </c>
      <c r="CT999" s="1328">
        <f t="shared" si="3213"/>
        <v>0</v>
      </c>
      <c r="CU999" s="1412">
        <f t="shared" si="3214"/>
        <v>0</v>
      </c>
      <c r="CV999" s="1356">
        <f t="shared" si="3214"/>
        <v>0</v>
      </c>
      <c r="CW999" s="1357">
        <f t="shared" si="3214"/>
        <v>0</v>
      </c>
      <c r="CX999" s="1357">
        <f t="shared" si="3214"/>
        <v>0</v>
      </c>
      <c r="CY999" s="1357">
        <f t="shared" si="3214"/>
        <v>0</v>
      </c>
      <c r="CZ999" s="1357">
        <f t="shared" si="3214"/>
        <v>0</v>
      </c>
      <c r="DA999" s="1357">
        <f t="shared" si="3214"/>
        <v>0</v>
      </c>
      <c r="DB999" s="1358">
        <f t="shared" si="3214"/>
        <v>0</v>
      </c>
      <c r="DC999" s="1358">
        <f t="shared" si="3214"/>
        <v>0</v>
      </c>
      <c r="DD999" s="1358">
        <f t="shared" si="3214"/>
        <v>0</v>
      </c>
      <c r="DE999" s="1357">
        <f t="shared" si="3214"/>
        <v>0</v>
      </c>
      <c r="DF999" s="1357">
        <f t="shared" si="3214"/>
        <v>0</v>
      </c>
      <c r="DG999" s="1357">
        <f t="shared" si="3214"/>
        <v>0</v>
      </c>
      <c r="DH999" s="1357">
        <f t="shared" si="3214"/>
        <v>0</v>
      </c>
      <c r="DI999" s="1357">
        <f t="shared" si="3214"/>
        <v>0</v>
      </c>
      <c r="DJ999" s="1356">
        <f t="shared" si="3214"/>
        <v>0</v>
      </c>
      <c r="DK999" s="1412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>SUM(B807)</f>
        <v>0</v>
      </c>
      <c r="C1000" s="784">
        <f t="shared" ref="C1000:R1000" si="3272">SUM(C807)</f>
        <v>0</v>
      </c>
      <c r="D1000" s="784">
        <f t="shared" si="3272"/>
        <v>0</v>
      </c>
      <c r="E1000" s="784">
        <f t="shared" si="3272"/>
        <v>0</v>
      </c>
      <c r="F1000" s="784">
        <f t="shared" si="3272"/>
        <v>0</v>
      </c>
      <c r="G1000" s="784">
        <f t="shared" si="3272"/>
        <v>0</v>
      </c>
      <c r="H1000" s="784">
        <f t="shared" si="3272"/>
        <v>0</v>
      </c>
      <c r="I1000" s="784">
        <f t="shared" si="3272"/>
        <v>0</v>
      </c>
      <c r="J1000" s="784">
        <f t="shared" si="3272"/>
        <v>0</v>
      </c>
      <c r="K1000" s="784">
        <f t="shared" si="3272"/>
        <v>0</v>
      </c>
      <c r="L1000" s="784">
        <f t="shared" si="3272"/>
        <v>0</v>
      </c>
      <c r="M1000" s="784">
        <f t="shared" si="3272"/>
        <v>0</v>
      </c>
      <c r="N1000" s="784">
        <f t="shared" si="3272"/>
        <v>0</v>
      </c>
      <c r="O1000" s="784">
        <f t="shared" si="3272"/>
        <v>0</v>
      </c>
      <c r="P1000" s="784">
        <f t="shared" si="3272"/>
        <v>0</v>
      </c>
      <c r="Q1000" s="784">
        <f t="shared" si="3272"/>
        <v>0</v>
      </c>
      <c r="R1000" s="784">
        <f t="shared" si="3272"/>
        <v>0</v>
      </c>
      <c r="S1000" s="783"/>
      <c r="T1000" s="784">
        <f>SUM(T807)</f>
        <v>0</v>
      </c>
      <c r="U1000" s="784">
        <f t="shared" ref="U1000:AJ1000" si="3273">SUM(U807)</f>
        <v>0</v>
      </c>
      <c r="V1000" s="784">
        <f t="shared" si="3273"/>
        <v>0</v>
      </c>
      <c r="W1000" s="784">
        <f t="shared" si="3273"/>
        <v>0</v>
      </c>
      <c r="X1000" s="784">
        <f t="shared" si="3273"/>
        <v>0</v>
      </c>
      <c r="Y1000" s="784">
        <f t="shared" si="3273"/>
        <v>0</v>
      </c>
      <c r="Z1000" s="784">
        <f t="shared" si="3273"/>
        <v>0</v>
      </c>
      <c r="AA1000" s="784">
        <f t="shared" si="3273"/>
        <v>0</v>
      </c>
      <c r="AB1000" s="784">
        <f t="shared" si="3273"/>
        <v>0</v>
      </c>
      <c r="AC1000" s="784">
        <f t="shared" si="3273"/>
        <v>0</v>
      </c>
      <c r="AD1000" s="784">
        <f t="shared" si="3273"/>
        <v>0</v>
      </c>
      <c r="AE1000" s="784">
        <f t="shared" si="3273"/>
        <v>0</v>
      </c>
      <c r="AF1000" s="784">
        <f t="shared" si="3273"/>
        <v>0</v>
      </c>
      <c r="AG1000" s="784">
        <f t="shared" si="3273"/>
        <v>0</v>
      </c>
      <c r="AH1000" s="784">
        <f t="shared" si="3273"/>
        <v>0</v>
      </c>
      <c r="AI1000" s="784">
        <f t="shared" si="3273"/>
        <v>0</v>
      </c>
      <c r="AJ1000" s="784">
        <f t="shared" si="3273"/>
        <v>0</v>
      </c>
      <c r="AK1000" s="783"/>
      <c r="AL1000" s="784">
        <f>SUM(AL807)</f>
        <v>0</v>
      </c>
      <c r="AM1000" s="784">
        <f t="shared" ref="AM1000:BB1000" si="3274">SUM(AM807)</f>
        <v>0</v>
      </c>
      <c r="AN1000" s="784">
        <f t="shared" si="3274"/>
        <v>0</v>
      </c>
      <c r="AO1000" s="784">
        <f t="shared" si="3274"/>
        <v>0</v>
      </c>
      <c r="AP1000" s="784">
        <f t="shared" si="3274"/>
        <v>0</v>
      </c>
      <c r="AQ1000" s="784">
        <f t="shared" si="3274"/>
        <v>0</v>
      </c>
      <c r="AR1000" s="784">
        <f t="shared" si="3274"/>
        <v>0</v>
      </c>
      <c r="AS1000" s="784">
        <f t="shared" si="3274"/>
        <v>0</v>
      </c>
      <c r="AT1000" s="784">
        <f t="shared" si="3274"/>
        <v>0</v>
      </c>
      <c r="AU1000" s="784">
        <f t="shared" si="3274"/>
        <v>0</v>
      </c>
      <c r="AV1000" s="784">
        <f t="shared" si="3274"/>
        <v>0</v>
      </c>
      <c r="AW1000" s="784">
        <f t="shared" si="3274"/>
        <v>0</v>
      </c>
      <c r="AX1000" s="784">
        <f t="shared" si="3274"/>
        <v>0</v>
      </c>
      <c r="AY1000" s="784">
        <f t="shared" si="3274"/>
        <v>0</v>
      </c>
      <c r="AZ1000" s="784">
        <f t="shared" si="3274"/>
        <v>0</v>
      </c>
      <c r="BA1000" s="784">
        <f t="shared" si="3274"/>
        <v>0</v>
      </c>
      <c r="BB1000" s="784">
        <f t="shared" si="3274"/>
        <v>0</v>
      </c>
      <c r="BC1000" s="783"/>
      <c r="BD1000" s="784">
        <f>SUM(BD807)</f>
        <v>0</v>
      </c>
      <c r="BE1000" s="784">
        <f t="shared" ref="BE1000:BT1000" si="3275">SUM(BE807)</f>
        <v>0</v>
      </c>
      <c r="BF1000" s="784">
        <f t="shared" si="3275"/>
        <v>0</v>
      </c>
      <c r="BG1000" s="784">
        <f t="shared" si="3275"/>
        <v>0</v>
      </c>
      <c r="BH1000" s="784">
        <f t="shared" si="3275"/>
        <v>0</v>
      </c>
      <c r="BI1000" s="784">
        <f t="shared" si="3275"/>
        <v>0</v>
      </c>
      <c r="BJ1000" s="784">
        <f t="shared" si="3275"/>
        <v>0</v>
      </c>
      <c r="BK1000" s="784">
        <f t="shared" si="3275"/>
        <v>0</v>
      </c>
      <c r="BL1000" s="784">
        <f t="shared" si="3275"/>
        <v>0</v>
      </c>
      <c r="BM1000" s="784">
        <f t="shared" si="3275"/>
        <v>0</v>
      </c>
      <c r="BN1000" s="784">
        <f t="shared" si="3275"/>
        <v>0</v>
      </c>
      <c r="BO1000" s="784">
        <f t="shared" si="3275"/>
        <v>0</v>
      </c>
      <c r="BP1000" s="784">
        <f t="shared" si="3275"/>
        <v>0</v>
      </c>
      <c r="BQ1000" s="784">
        <f t="shared" si="3275"/>
        <v>0</v>
      </c>
      <c r="BR1000" s="784">
        <f t="shared" si="3275"/>
        <v>0</v>
      </c>
      <c r="BS1000" s="784">
        <f t="shared" si="3275"/>
        <v>0</v>
      </c>
      <c r="BT1000" s="784">
        <f t="shared" si="3275"/>
        <v>0</v>
      </c>
      <c r="BU1000" s="783"/>
      <c r="BV1000" s="784">
        <f t="shared" si="3271"/>
        <v>0</v>
      </c>
      <c r="BW1000" s="784">
        <f t="shared" si="3271"/>
        <v>0</v>
      </c>
      <c r="BX1000" s="784">
        <f t="shared" si="3271"/>
        <v>0</v>
      </c>
      <c r="BY1000" s="784">
        <f t="shared" si="3271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4">
        <f t="shared" si="3212"/>
        <v>0</v>
      </c>
      <c r="CE1000" s="1325">
        <f t="shared" si="3212"/>
        <v>0</v>
      </c>
      <c r="CF1000" s="1326">
        <f t="shared" si="3212"/>
        <v>0</v>
      </c>
      <c r="CG1000" s="1326">
        <f t="shared" si="3212"/>
        <v>0</v>
      </c>
      <c r="CH1000" s="1326">
        <f t="shared" si="3212"/>
        <v>0</v>
      </c>
      <c r="CI1000" s="1326">
        <f t="shared" si="3212"/>
        <v>0</v>
      </c>
      <c r="CJ1000" s="1326">
        <f t="shared" si="3212"/>
        <v>0</v>
      </c>
      <c r="CK1000" s="1327">
        <f t="shared" si="3212"/>
        <v>0</v>
      </c>
      <c r="CL1000" s="1327">
        <f t="shared" si="3212"/>
        <v>0</v>
      </c>
      <c r="CM1000" s="1327">
        <f t="shared" si="3212"/>
        <v>0</v>
      </c>
      <c r="CN1000" s="1326">
        <f t="shared" si="3212"/>
        <v>0</v>
      </c>
      <c r="CO1000" s="1326">
        <f t="shared" si="3212"/>
        <v>0</v>
      </c>
      <c r="CP1000" s="1326">
        <f t="shared" si="3212"/>
        <v>0</v>
      </c>
      <c r="CQ1000" s="1326">
        <f t="shared" si="3212"/>
        <v>0</v>
      </c>
      <c r="CR1000" s="1326">
        <f t="shared" si="3212"/>
        <v>0</v>
      </c>
      <c r="CS1000" s="1325">
        <f t="shared" si="3212"/>
        <v>0</v>
      </c>
      <c r="CT1000" s="1328">
        <f t="shared" si="3213"/>
        <v>0</v>
      </c>
      <c r="CU1000" s="1412">
        <f t="shared" si="3214"/>
        <v>0</v>
      </c>
      <c r="CV1000" s="1356">
        <f t="shared" si="3214"/>
        <v>0</v>
      </c>
      <c r="CW1000" s="1357">
        <f t="shared" si="3214"/>
        <v>0</v>
      </c>
      <c r="CX1000" s="1357">
        <f t="shared" si="3214"/>
        <v>0</v>
      </c>
      <c r="CY1000" s="1357">
        <f t="shared" si="3214"/>
        <v>0</v>
      </c>
      <c r="CZ1000" s="1357">
        <f t="shared" si="3214"/>
        <v>0</v>
      </c>
      <c r="DA1000" s="1357">
        <f t="shared" si="3214"/>
        <v>0</v>
      </c>
      <c r="DB1000" s="1358">
        <f t="shared" si="3214"/>
        <v>0</v>
      </c>
      <c r="DC1000" s="1358">
        <f t="shared" si="3214"/>
        <v>0</v>
      </c>
      <c r="DD1000" s="1358">
        <f t="shared" si="3214"/>
        <v>0</v>
      </c>
      <c r="DE1000" s="1357">
        <f t="shared" si="3214"/>
        <v>0</v>
      </c>
      <c r="DF1000" s="1357">
        <f t="shared" si="3214"/>
        <v>0</v>
      </c>
      <c r="DG1000" s="1357">
        <f t="shared" si="3214"/>
        <v>0</v>
      </c>
      <c r="DH1000" s="1357">
        <f t="shared" si="3214"/>
        <v>0</v>
      </c>
      <c r="DI1000" s="1357">
        <f t="shared" si="3214"/>
        <v>0</v>
      </c>
      <c r="DJ1000" s="1356">
        <f t="shared" si="3214"/>
        <v>0</v>
      </c>
      <c r="DK1000" s="1412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 t="shared" ref="B1001:R1001" si="3276">B984-SUM(B987:B998)</f>
        <v>0</v>
      </c>
      <c r="C1001" s="784">
        <f t="shared" si="3276"/>
        <v>51.024000000000001</v>
      </c>
      <c r="D1001" s="784">
        <f t="shared" si="3276"/>
        <v>46.25</v>
      </c>
      <c r="E1001" s="784">
        <f t="shared" si="3276"/>
        <v>5</v>
      </c>
      <c r="F1001" s="784">
        <f t="shared" si="3276"/>
        <v>108.00720000000001</v>
      </c>
      <c r="G1001" s="784">
        <f t="shared" si="3276"/>
        <v>0</v>
      </c>
      <c r="H1001" s="784">
        <f t="shared" si="3276"/>
        <v>90</v>
      </c>
      <c r="I1001" s="784">
        <f t="shared" si="3276"/>
        <v>47.684799999999996</v>
      </c>
      <c r="J1001" s="784">
        <f t="shared" si="3276"/>
        <v>20.5</v>
      </c>
      <c r="K1001" s="784">
        <f t="shared" si="3276"/>
        <v>0</v>
      </c>
      <c r="L1001" s="784">
        <f t="shared" si="3276"/>
        <v>0</v>
      </c>
      <c r="M1001" s="784">
        <f t="shared" si="3276"/>
        <v>0</v>
      </c>
      <c r="N1001" s="784">
        <f t="shared" si="3276"/>
        <v>0</v>
      </c>
      <c r="O1001" s="784">
        <f t="shared" si="3276"/>
        <v>0</v>
      </c>
      <c r="P1001" s="784">
        <f t="shared" si="3276"/>
        <v>0</v>
      </c>
      <c r="Q1001" s="784">
        <f t="shared" si="3276"/>
        <v>0</v>
      </c>
      <c r="R1001" s="784">
        <f t="shared" si="3276"/>
        <v>0</v>
      </c>
      <c r="S1001" s="783"/>
      <c r="T1001" s="784">
        <f t="shared" ref="T1001:AJ1001" si="3277">T984-SUM(T987:T998)</f>
        <v>95.09</v>
      </c>
      <c r="U1001" s="784">
        <f t="shared" si="3277"/>
        <v>21.152000000000044</v>
      </c>
      <c r="V1001" s="784">
        <f t="shared" si="3277"/>
        <v>41.5</v>
      </c>
      <c r="W1001" s="784">
        <f t="shared" si="3277"/>
        <v>232</v>
      </c>
      <c r="X1001" s="784">
        <f t="shared" si="3277"/>
        <v>20</v>
      </c>
      <c r="Y1001" s="784">
        <f t="shared" si="3277"/>
        <v>150.99900000000002</v>
      </c>
      <c r="Z1001" s="784">
        <f t="shared" si="3277"/>
        <v>31.817599999999857</v>
      </c>
      <c r="AA1001" s="784">
        <f t="shared" si="3277"/>
        <v>268</v>
      </c>
      <c r="AB1001" s="784">
        <f t="shared" si="3277"/>
        <v>370.59999999999991</v>
      </c>
      <c r="AC1001" s="784">
        <f t="shared" si="3277"/>
        <v>0</v>
      </c>
      <c r="AD1001" s="784">
        <f t="shared" si="3277"/>
        <v>0</v>
      </c>
      <c r="AE1001" s="784">
        <f t="shared" si="3277"/>
        <v>0</v>
      </c>
      <c r="AF1001" s="784">
        <f t="shared" si="3277"/>
        <v>0</v>
      </c>
      <c r="AG1001" s="784">
        <f t="shared" si="3277"/>
        <v>0</v>
      </c>
      <c r="AH1001" s="784">
        <f t="shared" si="3277"/>
        <v>0</v>
      </c>
      <c r="AI1001" s="784">
        <f t="shared" si="3277"/>
        <v>0</v>
      </c>
      <c r="AJ1001" s="784">
        <f t="shared" si="3277"/>
        <v>0</v>
      </c>
      <c r="AK1001" s="783"/>
      <c r="AL1001" s="784">
        <f t="shared" ref="AL1001:BB1001" si="3278">AL984-SUM(AL987:AL998)</f>
        <v>99.9399999999996</v>
      </c>
      <c r="AM1001" s="784">
        <f t="shared" si="3278"/>
        <v>55.889999999999418</v>
      </c>
      <c r="AN1001" s="784">
        <f t="shared" si="3278"/>
        <v>338.29999999999927</v>
      </c>
      <c r="AO1001" s="784">
        <f t="shared" si="3278"/>
        <v>153.67439999999988</v>
      </c>
      <c r="AP1001" s="784">
        <f t="shared" si="3278"/>
        <v>49</v>
      </c>
      <c r="AQ1001" s="784">
        <f t="shared" si="3278"/>
        <v>15</v>
      </c>
      <c r="AR1001" s="784">
        <f t="shared" si="3278"/>
        <v>170</v>
      </c>
      <c r="AS1001" s="784">
        <f t="shared" si="3278"/>
        <v>273.11999999999898</v>
      </c>
      <c r="AT1001" s="784">
        <f t="shared" si="3278"/>
        <v>158.51999999999998</v>
      </c>
      <c r="AU1001" s="784">
        <f t="shared" si="3278"/>
        <v>0</v>
      </c>
      <c r="AV1001" s="784">
        <f t="shared" si="3278"/>
        <v>0</v>
      </c>
      <c r="AW1001" s="784">
        <f t="shared" si="3278"/>
        <v>0</v>
      </c>
      <c r="AX1001" s="784">
        <f t="shared" si="3278"/>
        <v>0</v>
      </c>
      <c r="AY1001" s="784">
        <f t="shared" si="3278"/>
        <v>0</v>
      </c>
      <c r="AZ1001" s="784">
        <f t="shared" si="3278"/>
        <v>0</v>
      </c>
      <c r="BA1001" s="784">
        <f t="shared" si="3278"/>
        <v>0</v>
      </c>
      <c r="BB1001" s="784">
        <f t="shared" si="3278"/>
        <v>0</v>
      </c>
      <c r="BC1001" s="783"/>
      <c r="BD1001" s="784">
        <f t="shared" ref="BD1001:BT1001" si="3279">BD984-SUM(BD987:BD998)</f>
        <v>16</v>
      </c>
      <c r="BE1001" s="784">
        <f t="shared" si="3279"/>
        <v>22</v>
      </c>
      <c r="BF1001" s="784">
        <f t="shared" si="3279"/>
        <v>486</v>
      </c>
      <c r="BG1001" s="784">
        <f t="shared" si="3279"/>
        <v>217.94999999999709</v>
      </c>
      <c r="BH1001" s="784">
        <f t="shared" si="3279"/>
        <v>175</v>
      </c>
      <c r="BI1001" s="784">
        <f t="shared" si="3279"/>
        <v>17.25</v>
      </c>
      <c r="BJ1001" s="784">
        <f t="shared" si="3279"/>
        <v>62</v>
      </c>
      <c r="BK1001" s="784">
        <f t="shared" si="3279"/>
        <v>220</v>
      </c>
      <c r="BL1001" s="784">
        <f t="shared" si="3279"/>
        <v>457.68599999999969</v>
      </c>
      <c r="BM1001" s="784">
        <f t="shared" si="3279"/>
        <v>0</v>
      </c>
      <c r="BN1001" s="784">
        <f t="shared" si="3279"/>
        <v>0</v>
      </c>
      <c r="BO1001" s="784">
        <f t="shared" si="3279"/>
        <v>0</v>
      </c>
      <c r="BP1001" s="784">
        <f t="shared" si="3279"/>
        <v>0</v>
      </c>
      <c r="BQ1001" s="784">
        <f t="shared" si="3279"/>
        <v>0</v>
      </c>
      <c r="BR1001" s="784">
        <f t="shared" si="3279"/>
        <v>0</v>
      </c>
      <c r="BS1001" s="784">
        <f t="shared" si="3279"/>
        <v>0</v>
      </c>
      <c r="BT1001" s="784">
        <f t="shared" si="3279"/>
        <v>0</v>
      </c>
      <c r="BU1001" s="783"/>
      <c r="BV1001" s="784">
        <f>BV984-SUM(BV987:BV1000)</f>
        <v>159.024</v>
      </c>
      <c r="BW1001" s="784">
        <f>BW984-SUM(BW987:BW1000)</f>
        <v>151.55999999999995</v>
      </c>
      <c r="BX1001" s="784">
        <f>BX984-SUM(BX987:BX1000)</f>
        <v>86.199999999999818</v>
      </c>
      <c r="BY1001" s="784">
        <f>BY984-SUM(BY987:BY1000)</f>
        <v>3305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4">
        <f t="shared" si="3212"/>
        <v>0</v>
      </c>
      <c r="CE1001" s="1325">
        <f t="shared" si="3212"/>
        <v>0</v>
      </c>
      <c r="CF1001" s="1326">
        <f t="shared" si="3212"/>
        <v>0</v>
      </c>
      <c r="CG1001" s="1326">
        <f t="shared" si="3212"/>
        <v>0</v>
      </c>
      <c r="CH1001" s="1326">
        <f t="shared" si="3212"/>
        <v>0</v>
      </c>
      <c r="CI1001" s="1326">
        <f t="shared" si="3212"/>
        <v>0</v>
      </c>
      <c r="CJ1001" s="1326">
        <f t="shared" si="3212"/>
        <v>0</v>
      </c>
      <c r="CK1001" s="1327">
        <f t="shared" si="3212"/>
        <v>0</v>
      </c>
      <c r="CL1001" s="1327">
        <f t="shared" si="3212"/>
        <v>15</v>
      </c>
      <c r="CM1001" s="1327">
        <f t="shared" si="3212"/>
        <v>49</v>
      </c>
      <c r="CN1001" s="1326">
        <f t="shared" si="3212"/>
        <v>55.889999999999418</v>
      </c>
      <c r="CO1001" s="1326">
        <f t="shared" si="3212"/>
        <v>99.9399999999996</v>
      </c>
      <c r="CP1001" s="1326">
        <f t="shared" si="3212"/>
        <v>153.67439999999988</v>
      </c>
      <c r="CQ1001" s="1326">
        <f t="shared" si="3212"/>
        <v>158.51999999999998</v>
      </c>
      <c r="CR1001" s="1326">
        <f t="shared" si="3212"/>
        <v>170</v>
      </c>
      <c r="CS1001" s="1325">
        <f t="shared" si="3212"/>
        <v>273.11999999999898</v>
      </c>
      <c r="CT1001" s="1328">
        <f t="shared" si="3213"/>
        <v>338.29999999999927</v>
      </c>
      <c r="CU1001" s="1412">
        <f t="shared" si="3214"/>
        <v>0</v>
      </c>
      <c r="CV1001" s="1356">
        <f t="shared" si="3214"/>
        <v>0</v>
      </c>
      <c r="CW1001" s="1357">
        <f t="shared" si="3214"/>
        <v>0</v>
      </c>
      <c r="CX1001" s="1357">
        <f t="shared" si="3214"/>
        <v>0</v>
      </c>
      <c r="CY1001" s="1357">
        <f t="shared" si="3214"/>
        <v>0</v>
      </c>
      <c r="CZ1001" s="1357">
        <f t="shared" si="3214"/>
        <v>0</v>
      </c>
      <c r="DA1001" s="1357">
        <f t="shared" si="3214"/>
        <v>0</v>
      </c>
      <c r="DB1001" s="1358">
        <f t="shared" si="3214"/>
        <v>0</v>
      </c>
      <c r="DC1001" s="1358">
        <f t="shared" si="3214"/>
        <v>16</v>
      </c>
      <c r="DD1001" s="1358">
        <f t="shared" si="3214"/>
        <v>17.25</v>
      </c>
      <c r="DE1001" s="1357">
        <f t="shared" si="3214"/>
        <v>22</v>
      </c>
      <c r="DF1001" s="1357">
        <f t="shared" si="3214"/>
        <v>62</v>
      </c>
      <c r="DG1001" s="1357">
        <f t="shared" si="3214"/>
        <v>175</v>
      </c>
      <c r="DH1001" s="1357">
        <f t="shared" si="3214"/>
        <v>217.94999999999709</v>
      </c>
      <c r="DI1001" s="1357">
        <f t="shared" si="3214"/>
        <v>220</v>
      </c>
      <c r="DJ1001" s="1356">
        <f t="shared" si="3214"/>
        <v>457.68599999999969</v>
      </c>
      <c r="DK1001" s="1412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80">SUM(B987:B1002)</f>
        <v>0</v>
      </c>
      <c r="C1003" s="784">
        <f t="shared" si="3280"/>
        <v>700</v>
      </c>
      <c r="D1003" s="784">
        <f t="shared" si="3280"/>
        <v>1584.75</v>
      </c>
      <c r="E1003" s="784">
        <f t="shared" si="3280"/>
        <v>3130</v>
      </c>
      <c r="F1003" s="784">
        <f t="shared" si="3280"/>
        <v>1460</v>
      </c>
      <c r="G1003" s="784">
        <f t="shared" si="3280"/>
        <v>0</v>
      </c>
      <c r="H1003" s="784">
        <f t="shared" si="3280"/>
        <v>1120</v>
      </c>
      <c r="I1003" s="784">
        <f t="shared" si="3280"/>
        <v>755</v>
      </c>
      <c r="J1003" s="784">
        <f t="shared" si="3280"/>
        <v>1117.5</v>
      </c>
      <c r="K1003" s="784">
        <f t="shared" si="3280"/>
        <v>0</v>
      </c>
      <c r="L1003" s="784">
        <f t="shared" si="3280"/>
        <v>0</v>
      </c>
      <c r="M1003" s="784">
        <f t="shared" si="3280"/>
        <v>0</v>
      </c>
      <c r="N1003" s="784">
        <f t="shared" si="3280"/>
        <v>0</v>
      </c>
      <c r="O1003" s="784">
        <f t="shared" si="3280"/>
        <v>0</v>
      </c>
      <c r="P1003" s="784">
        <f t="shared" si="3280"/>
        <v>0</v>
      </c>
      <c r="Q1003" s="784">
        <f t="shared" si="3280"/>
        <v>0</v>
      </c>
      <c r="R1003" s="784">
        <f t="shared" si="3280"/>
        <v>0</v>
      </c>
      <c r="S1003" s="783"/>
      <c r="T1003" s="784">
        <f t="shared" ref="T1003:AJ1003" si="3281">SUM(T987:T1002)</f>
        <v>330.05</v>
      </c>
      <c r="U1003" s="784">
        <f t="shared" si="3281"/>
        <v>1849.5</v>
      </c>
      <c r="V1003" s="784">
        <f t="shared" si="3281"/>
        <v>2740</v>
      </c>
      <c r="W1003" s="784">
        <f t="shared" si="3281"/>
        <v>4320</v>
      </c>
      <c r="X1003" s="784">
        <f t="shared" si="3281"/>
        <v>2722</v>
      </c>
      <c r="Y1003" s="784">
        <f t="shared" si="3281"/>
        <v>1110</v>
      </c>
      <c r="Z1003" s="784">
        <f t="shared" si="3281"/>
        <v>1570</v>
      </c>
      <c r="AA1003" s="784">
        <f t="shared" si="3281"/>
        <v>1720</v>
      </c>
      <c r="AB1003" s="784">
        <f t="shared" si="3281"/>
        <v>2628.6</v>
      </c>
      <c r="AC1003" s="784">
        <f t="shared" si="3281"/>
        <v>0</v>
      </c>
      <c r="AD1003" s="784">
        <f t="shared" si="3281"/>
        <v>0</v>
      </c>
      <c r="AE1003" s="784">
        <f t="shared" si="3281"/>
        <v>0</v>
      </c>
      <c r="AF1003" s="784">
        <f t="shared" si="3281"/>
        <v>0</v>
      </c>
      <c r="AG1003" s="784">
        <f t="shared" si="3281"/>
        <v>0</v>
      </c>
      <c r="AH1003" s="784">
        <f t="shared" si="3281"/>
        <v>0</v>
      </c>
      <c r="AI1003" s="784">
        <f t="shared" si="3281"/>
        <v>0</v>
      </c>
      <c r="AJ1003" s="784">
        <f t="shared" si="3281"/>
        <v>0</v>
      </c>
      <c r="AK1003" s="783"/>
      <c r="AL1003" s="784">
        <f t="shared" ref="AL1003:BB1003" si="3282">SUM(AL987:AL1002)</f>
        <v>4670.1499999999996</v>
      </c>
      <c r="AM1003" s="784">
        <f t="shared" si="3282"/>
        <v>22355</v>
      </c>
      <c r="AN1003" s="784">
        <f t="shared" si="3282"/>
        <v>13104</v>
      </c>
      <c r="AO1003" s="784">
        <f t="shared" si="3282"/>
        <v>6456</v>
      </c>
      <c r="AP1003" s="784">
        <f t="shared" si="3282"/>
        <v>3165</v>
      </c>
      <c r="AQ1003" s="784">
        <f t="shared" si="3282"/>
        <v>2052</v>
      </c>
      <c r="AR1003" s="784">
        <f t="shared" si="3282"/>
        <v>2135</v>
      </c>
      <c r="AS1003" s="784">
        <f t="shared" si="3282"/>
        <v>11927</v>
      </c>
      <c r="AT1003" s="784">
        <f t="shared" si="3282"/>
        <v>3590</v>
      </c>
      <c r="AU1003" s="784">
        <f t="shared" si="3282"/>
        <v>0</v>
      </c>
      <c r="AV1003" s="784">
        <f t="shared" si="3282"/>
        <v>0</v>
      </c>
      <c r="AW1003" s="784">
        <f t="shared" si="3282"/>
        <v>0</v>
      </c>
      <c r="AX1003" s="784">
        <f t="shared" si="3282"/>
        <v>0</v>
      </c>
      <c r="AY1003" s="784">
        <f t="shared" si="3282"/>
        <v>0</v>
      </c>
      <c r="AZ1003" s="784">
        <f t="shared" si="3282"/>
        <v>0</v>
      </c>
      <c r="BA1003" s="784">
        <f t="shared" si="3282"/>
        <v>0</v>
      </c>
      <c r="BB1003" s="784">
        <f t="shared" si="3282"/>
        <v>0</v>
      </c>
      <c r="BC1003" s="783"/>
      <c r="BD1003" s="784">
        <f t="shared" ref="BD1003:BT1003" si="3283">SUM(BD987:BD1002)</f>
        <v>17700</v>
      </c>
      <c r="BE1003" s="784">
        <f t="shared" si="3283"/>
        <v>24180</v>
      </c>
      <c r="BF1003" s="784">
        <f t="shared" si="3283"/>
        <v>19980</v>
      </c>
      <c r="BG1003" s="784">
        <f t="shared" si="3283"/>
        <v>40029.949999999997</v>
      </c>
      <c r="BH1003" s="784">
        <f t="shared" si="3283"/>
        <v>16550</v>
      </c>
      <c r="BI1003" s="784">
        <f t="shared" si="3283"/>
        <v>12240</v>
      </c>
      <c r="BJ1003" s="784">
        <f t="shared" si="3283"/>
        <v>4100</v>
      </c>
      <c r="BK1003" s="784">
        <f t="shared" si="3283"/>
        <v>71339.5</v>
      </c>
      <c r="BL1003" s="784">
        <f t="shared" si="3283"/>
        <v>5280</v>
      </c>
      <c r="BM1003" s="784">
        <f t="shared" si="3283"/>
        <v>0</v>
      </c>
      <c r="BN1003" s="784">
        <f t="shared" si="3283"/>
        <v>0</v>
      </c>
      <c r="BO1003" s="784">
        <f t="shared" si="3283"/>
        <v>0</v>
      </c>
      <c r="BP1003" s="784">
        <f t="shared" si="3283"/>
        <v>0</v>
      </c>
      <c r="BQ1003" s="784">
        <f t="shared" si="3283"/>
        <v>0</v>
      </c>
      <c r="BR1003" s="784">
        <f t="shared" si="3283"/>
        <v>0</v>
      </c>
      <c r="BS1003" s="784">
        <f t="shared" si="3283"/>
        <v>0</v>
      </c>
      <c r="BT1003" s="784">
        <f t="shared" si="3283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7" activePane="bottomRight" state="frozen"/>
      <selection pane="topRight" activeCell="AK1" sqref="AK1"/>
      <selection pane="bottomLeft" activeCell="A82" sqref="A82"/>
      <selection pane="bottomRight" activeCell="BX32" sqref="BX3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77" t="s">
        <v>47</v>
      </c>
      <c r="CE5" s="167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78" t="s">
        <v>48</v>
      </c>
      <c r="CT5" s="1678"/>
      <c r="CU5" s="1674" t="s">
        <v>47</v>
      </c>
      <c r="CV5" s="167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5" t="s">
        <v>48</v>
      </c>
      <c r="DK5" s="167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91" t="s">
        <v>178</v>
      </c>
      <c r="B52" s="1698"/>
      <c r="C52" s="1698"/>
      <c r="D52" s="1698"/>
      <c r="E52" s="1698">
        <v>10</v>
      </c>
      <c r="F52" s="1698">
        <v>5</v>
      </c>
      <c r="G52" s="1698"/>
      <c r="H52" s="1698"/>
      <c r="I52" s="1698">
        <v>2</v>
      </c>
      <c r="J52" s="1698"/>
      <c r="K52" s="1698"/>
      <c r="L52" s="1698"/>
      <c r="M52" s="1698"/>
      <c r="N52" s="1698"/>
      <c r="O52" s="1698"/>
      <c r="P52" s="1698"/>
      <c r="Q52" s="1698"/>
      <c r="R52" s="1698"/>
      <c r="S52" s="1792"/>
      <c r="T52" s="1698"/>
      <c r="U52" s="1698"/>
      <c r="V52" s="1698"/>
      <c r="W52" s="1698"/>
      <c r="X52" s="1698"/>
      <c r="Y52" s="1698"/>
      <c r="Z52" s="1698">
        <v>10</v>
      </c>
      <c r="AA52" s="1698"/>
      <c r="AB52" s="1698"/>
      <c r="AC52" s="1698"/>
      <c r="AD52" s="1698"/>
      <c r="AE52" s="1698"/>
      <c r="AF52" s="1698"/>
      <c r="AG52" s="1698"/>
      <c r="AH52" s="1698"/>
      <c r="AI52" s="1698"/>
      <c r="AJ52" s="1698"/>
      <c r="AK52" s="1792"/>
      <c r="AL52" s="1698"/>
      <c r="AM52" s="1698"/>
      <c r="AN52" s="1698"/>
      <c r="AO52" s="1698">
        <v>15</v>
      </c>
      <c r="AP52" s="1698">
        <v>5</v>
      </c>
      <c r="AQ52" s="1698"/>
      <c r="AR52" s="1698"/>
      <c r="AS52" s="1698"/>
      <c r="AT52" s="1698"/>
      <c r="AU52" s="1698"/>
      <c r="AV52" s="1698"/>
      <c r="AW52" s="1698"/>
      <c r="AX52" s="1698"/>
      <c r="AY52" s="1698"/>
      <c r="AZ52" s="1698"/>
      <c r="BA52" s="1698"/>
      <c r="BB52" s="1698"/>
      <c r="BC52" s="1792"/>
      <c r="BD52" s="1698"/>
      <c r="BE52" s="1698"/>
      <c r="BF52" s="1698"/>
      <c r="BG52" s="1698"/>
      <c r="BH52" s="1698"/>
      <c r="BI52" s="1698">
        <v>50</v>
      </c>
      <c r="BJ52" s="1698">
        <v>25</v>
      </c>
      <c r="BK52" s="1698">
        <v>0</v>
      </c>
      <c r="BL52" s="1698">
        <v>5</v>
      </c>
      <c r="BM52" s="1698"/>
      <c r="BN52" s="1698"/>
      <c r="BO52" s="1698"/>
      <c r="BP52" s="1698"/>
      <c r="BQ52" s="1698"/>
      <c r="BR52" s="1698"/>
      <c r="BS52" s="1698"/>
      <c r="BT52" s="1698"/>
      <c r="BU52" s="1792"/>
      <c r="BV52" s="1698">
        <v>5</v>
      </c>
      <c r="BW52" s="1698">
        <v>5</v>
      </c>
      <c r="BX52" s="1698">
        <v>5</v>
      </c>
      <c r="BY52" s="1698">
        <v>5</v>
      </c>
      <c r="BZ52" s="1716">
        <f t="shared" si="95"/>
        <v>5</v>
      </c>
      <c r="CA52" s="1716" t="str">
        <f t="shared" si="96"/>
        <v/>
      </c>
      <c r="CB52" s="1716" t="str">
        <f t="shared" si="97"/>
        <v/>
      </c>
      <c r="CC52" s="1717">
        <f t="shared" si="98"/>
        <v>15</v>
      </c>
      <c r="CD52" s="1718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19" t="str">
        <f t="shared" si="100"/>
        <v/>
      </c>
      <c r="CU52" s="1683" t="str">
        <f t="shared" si="101"/>
        <v/>
      </c>
      <c r="CV52" s="1684" t="str">
        <f t="shared" si="102"/>
        <v/>
      </c>
      <c r="CW52" s="1685" t="str">
        <f t="shared" si="103"/>
        <v/>
      </c>
      <c r="CX52" s="1685" t="str">
        <f t="shared" si="104"/>
        <v/>
      </c>
      <c r="CY52" s="1685" t="str">
        <f t="shared" si="105"/>
        <v/>
      </c>
      <c r="CZ52" s="1685" t="str">
        <f t="shared" si="106"/>
        <v/>
      </c>
      <c r="DA52" s="1685" t="str">
        <f t="shared" si="107"/>
        <v/>
      </c>
      <c r="DB52" s="1686">
        <f t="shared" si="108"/>
        <v>0</v>
      </c>
      <c r="DC52" s="1686">
        <f t="shared" si="109"/>
        <v>5</v>
      </c>
      <c r="DD52" s="1686">
        <f t="shared" si="110"/>
        <v>25</v>
      </c>
      <c r="DE52" s="1685">
        <f t="shared" si="111"/>
        <v>50</v>
      </c>
      <c r="DF52" s="1685" t="str">
        <f t="shared" si="112"/>
        <v/>
      </c>
      <c r="DG52" s="1685" t="str">
        <f t="shared" si="113"/>
        <v/>
      </c>
      <c r="DH52" s="1685" t="str">
        <f t="shared" si="114"/>
        <v/>
      </c>
      <c r="DI52" s="1685" t="str">
        <f t="shared" si="115"/>
        <v/>
      </c>
      <c r="DJ52" s="1684" t="str">
        <f t="shared" si="116"/>
        <v/>
      </c>
      <c r="DK52" s="1683" t="str">
        <f t="shared" si="117"/>
        <v/>
      </c>
      <c r="DL52" s="1720">
        <f t="shared" si="118"/>
        <v>3</v>
      </c>
      <c r="DM52" s="1721">
        <f t="shared" si="119"/>
        <v>1</v>
      </c>
      <c r="DN52" s="1721">
        <f t="shared" si="120"/>
        <v>2</v>
      </c>
      <c r="DO52" s="1721">
        <f t="shared" si="121"/>
        <v>4</v>
      </c>
      <c r="DP52" s="1786"/>
      <c r="DQ52" s="1749"/>
      <c r="DR52" s="1749"/>
      <c r="DS52" s="1787"/>
      <c r="DT52" s="1793"/>
      <c r="DU52" s="1725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711" t="s">
        <v>252</v>
      </c>
      <c r="B47" s="1723"/>
      <c r="C47" s="1696"/>
      <c r="D47" s="1723"/>
      <c r="E47" s="1696"/>
      <c r="F47" s="1723"/>
      <c r="G47" s="1696"/>
      <c r="H47" s="1723"/>
      <c r="I47" s="1696"/>
      <c r="J47" s="1723"/>
      <c r="K47" s="1696"/>
      <c r="L47" s="1723"/>
      <c r="M47" s="1696"/>
      <c r="N47" s="1723"/>
      <c r="O47" s="1696"/>
      <c r="P47" s="1723"/>
      <c r="Q47" s="1696"/>
      <c r="R47" s="1723"/>
      <c r="S47" s="1785"/>
      <c r="T47" s="1696"/>
      <c r="U47" s="1723"/>
      <c r="V47" s="1696"/>
      <c r="W47" s="1723"/>
      <c r="X47" s="1696"/>
      <c r="Y47" s="1723"/>
      <c r="Z47" s="1696"/>
      <c r="AA47" s="1723"/>
      <c r="AB47" s="1696"/>
      <c r="AC47" s="1723"/>
      <c r="AD47" s="758"/>
      <c r="AE47" s="1723"/>
      <c r="AF47" s="1696"/>
      <c r="AG47" s="1723"/>
      <c r="AH47" s="1696"/>
      <c r="AI47" s="1723"/>
      <c r="AJ47" s="1696"/>
      <c r="AK47" s="1785"/>
      <c r="AL47" s="1696"/>
      <c r="AM47" s="1723"/>
      <c r="AN47" s="1696"/>
      <c r="AO47" s="1723"/>
      <c r="AP47" s="1696"/>
      <c r="AQ47" s="1723"/>
      <c r="AR47" s="1696"/>
      <c r="AS47" s="1723"/>
      <c r="AT47" s="1696"/>
      <c r="AU47" s="1723"/>
      <c r="AV47" s="1696"/>
      <c r="AW47" s="1723"/>
      <c r="AX47" s="1696"/>
      <c r="AY47" s="1723"/>
      <c r="AZ47" s="1696"/>
      <c r="BA47" s="1723"/>
      <c r="BB47" s="1696"/>
      <c r="BC47" s="1785"/>
      <c r="BD47" s="1696">
        <v>2</v>
      </c>
      <c r="BE47" s="1696">
        <v>2</v>
      </c>
      <c r="BF47" s="1723">
        <v>2</v>
      </c>
      <c r="BG47" s="1696">
        <v>5</v>
      </c>
      <c r="BH47" s="1723"/>
      <c r="BI47" s="1696"/>
      <c r="BJ47" s="1723"/>
      <c r="BK47" s="1696">
        <v>0.5</v>
      </c>
      <c r="BL47" s="1723"/>
      <c r="BM47" s="1696"/>
      <c r="BN47" s="1723"/>
      <c r="BO47" s="1696"/>
      <c r="BP47" s="1723"/>
      <c r="BQ47" s="1696"/>
      <c r="BR47" s="1723"/>
      <c r="BS47" s="1696"/>
      <c r="BT47" s="1723"/>
      <c r="BU47" s="1785"/>
      <c r="BV47" s="1696"/>
      <c r="BW47" s="1723"/>
      <c r="BX47" s="1696"/>
      <c r="BY47" s="1723">
        <v>2</v>
      </c>
      <c r="BZ47" s="1716" t="str">
        <f>IF(DL47&lt;3,"",(SUM(B47:R47)-MIN(B47:R47)-MAX(B47:R47))/(DL47-2))</f>
        <v/>
      </c>
      <c r="CA47" s="1716" t="str">
        <f>IF(DM47&lt;3,"",(SUM(T47:AJ47)-MIN(T47:AJ47)-MAX(T47:AJ47))/(DM47-2))</f>
        <v/>
      </c>
      <c r="CB47" s="1716" t="str">
        <f>IF(DN47&lt;3,"",(SUM(AL47:BB47)-MIN(AL47:BB47)-MAX(AL47:BB47))/(DN47-2))</f>
        <v/>
      </c>
      <c r="CC47" s="1717">
        <f>IF(DO47&lt;3,"",(SUM(BD47:BT47)-MIN(BD47:BT47)-MAX(BD47:BT47))/(DO47-2))</f>
        <v>2</v>
      </c>
      <c r="CD47" s="1718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19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3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4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5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5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5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5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5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86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86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86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5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5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5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5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5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4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3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0">
        <f t="shared" ref="DL47:DL54" si="195">COUNT(B47:R47)</f>
        <v>0</v>
      </c>
      <c r="DM47" s="1721">
        <f t="shared" ref="DM47:DM54" si="196">COUNT(T47:AJ47)</f>
        <v>0</v>
      </c>
      <c r="DN47" s="1721">
        <f t="shared" ref="DN47:DN54" si="197">COUNT(AL47:BB47)</f>
        <v>0</v>
      </c>
      <c r="DO47" s="1721">
        <f t="shared" ref="DO47:DO54" si="198">COUNT(BD47:BT47)</f>
        <v>5</v>
      </c>
      <c r="DP47" s="1786"/>
      <c r="DQ47" s="1749"/>
      <c r="DR47" s="1749"/>
      <c r="DS47" s="1787"/>
      <c r="DU47" s="1725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714" t="s">
        <v>273</v>
      </c>
      <c r="B53" s="1705"/>
      <c r="C53" s="1712"/>
      <c r="D53" s="1705"/>
      <c r="E53" s="1712"/>
      <c r="F53" s="1705"/>
      <c r="G53" s="1712"/>
      <c r="H53" s="1705"/>
      <c r="I53" s="1712"/>
      <c r="J53" s="1705"/>
      <c r="K53" s="1712"/>
      <c r="L53" s="1705"/>
      <c r="M53" s="1712"/>
      <c r="N53" s="1705"/>
      <c r="O53" s="1712"/>
      <c r="P53" s="1705"/>
      <c r="Q53" s="1712"/>
      <c r="R53" s="1705"/>
      <c r="S53" s="1715"/>
      <c r="T53" s="1712"/>
      <c r="U53" s="1705"/>
      <c r="V53" s="1712"/>
      <c r="W53" s="1705"/>
      <c r="X53" s="1712"/>
      <c r="Y53" s="1705"/>
      <c r="Z53" s="1712"/>
      <c r="AA53" s="1705"/>
      <c r="AB53" s="1712"/>
      <c r="AC53" s="1705"/>
      <c r="AD53" s="1712"/>
      <c r="AE53" s="1705"/>
      <c r="AF53" s="1712"/>
      <c r="AG53" s="1705"/>
      <c r="AH53" s="1712"/>
      <c r="AI53" s="1705"/>
      <c r="AJ53" s="1712"/>
      <c r="AK53" s="1715"/>
      <c r="AL53" s="1712"/>
      <c r="AM53" s="1705"/>
      <c r="AN53" s="1712"/>
      <c r="AO53" s="1705"/>
      <c r="AP53" s="1712"/>
      <c r="AQ53" s="1705"/>
      <c r="AR53" s="1712"/>
      <c r="AS53" s="1705"/>
      <c r="AT53" s="1712"/>
      <c r="AU53" s="1705"/>
      <c r="AV53" s="1712"/>
      <c r="AW53" s="1705"/>
      <c r="AX53" s="1712"/>
      <c r="AY53" s="1705"/>
      <c r="AZ53" s="1712"/>
      <c r="BA53" s="1705"/>
      <c r="BB53" s="1712"/>
      <c r="BC53" s="1715"/>
      <c r="BD53" s="1712">
        <v>5</v>
      </c>
      <c r="BE53" s="1712">
        <v>6</v>
      </c>
      <c r="BF53" s="1705">
        <v>5</v>
      </c>
      <c r="BG53" s="1712">
        <v>6</v>
      </c>
      <c r="BH53" s="1705"/>
      <c r="BI53" s="1712"/>
      <c r="BJ53" s="1705"/>
      <c r="BK53" s="1712">
        <v>1</v>
      </c>
      <c r="BL53" s="1705"/>
      <c r="BM53" s="1712"/>
      <c r="BN53" s="1705"/>
      <c r="BO53" s="1712"/>
      <c r="BP53" s="1705"/>
      <c r="BQ53" s="1712"/>
      <c r="BR53" s="1705"/>
      <c r="BS53" s="1712"/>
      <c r="BT53" s="1705"/>
      <c r="BU53" s="1715"/>
      <c r="BV53" s="1712"/>
      <c r="BW53" s="1705"/>
      <c r="BX53" s="1712"/>
      <c r="BY53" s="1705">
        <v>5</v>
      </c>
      <c r="BZ53" s="1716" t="str">
        <f>IF(DL53&lt;3,"",(SUM(B53:R53)-MIN(B53:R53)-MAX(B53:R53))/(DL53-2))</f>
        <v/>
      </c>
      <c r="CA53" s="1716" t="str">
        <f>IF(DM53&lt;3,"",(SUM(T53:AJ53)-MIN(T53:AJ53)-MAX(T53:AJ53))/(DM53-2))</f>
        <v/>
      </c>
      <c r="CB53" s="1716" t="str">
        <f>IF(DN53&lt;3,"",(SUM(AL53:BB53)-MIN(AL53:BB53)-MAX(AL53:BB53))/(DN53-2))</f>
        <v/>
      </c>
      <c r="CC53" s="1717">
        <f>IF(DO53&lt;3,"",(SUM(BD53:BT53)-MIN(BD53:BT53)-MAX(BD53:BT53))/(DO53-2))</f>
        <v>5.333333333333333</v>
      </c>
      <c r="CD53" s="1718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19" t="str">
        <f t="shared" si="177"/>
        <v/>
      </c>
      <c r="CU53" s="1683" t="str">
        <f t="shared" si="178"/>
        <v/>
      </c>
      <c r="CV53" s="1684" t="str">
        <f t="shared" si="179"/>
        <v/>
      </c>
      <c r="CW53" s="1685" t="str">
        <f t="shared" si="180"/>
        <v/>
      </c>
      <c r="CX53" s="1685" t="str">
        <f t="shared" si="181"/>
        <v/>
      </c>
      <c r="CY53" s="1685" t="str">
        <f t="shared" si="182"/>
        <v/>
      </c>
      <c r="CZ53" s="1685" t="str">
        <f t="shared" si="183"/>
        <v/>
      </c>
      <c r="DA53" s="1685">
        <f t="shared" si="184"/>
        <v>1</v>
      </c>
      <c r="DB53" s="1686">
        <f t="shared" si="185"/>
        <v>5</v>
      </c>
      <c r="DC53" s="1686">
        <f t="shared" si="186"/>
        <v>5</v>
      </c>
      <c r="DD53" s="1686">
        <f t="shared" si="187"/>
        <v>6</v>
      </c>
      <c r="DE53" s="1685">
        <f t="shared" si="188"/>
        <v>6</v>
      </c>
      <c r="DF53" s="1685" t="str">
        <f t="shared" si="189"/>
        <v/>
      </c>
      <c r="DG53" s="1685" t="str">
        <f t="shared" si="190"/>
        <v/>
      </c>
      <c r="DH53" s="1685" t="str">
        <f t="shared" si="191"/>
        <v/>
      </c>
      <c r="DI53" s="1685" t="str">
        <f t="shared" si="192"/>
        <v/>
      </c>
      <c r="DJ53" s="1684" t="str">
        <f t="shared" si="193"/>
        <v/>
      </c>
      <c r="DK53" s="1683" t="str">
        <f t="shared" si="194"/>
        <v/>
      </c>
      <c r="DL53" s="1720">
        <f t="shared" si="195"/>
        <v>0</v>
      </c>
      <c r="DM53" s="1721">
        <f t="shared" si="196"/>
        <v>0</v>
      </c>
      <c r="DN53" s="1721">
        <f t="shared" si="197"/>
        <v>0</v>
      </c>
      <c r="DO53" s="1721">
        <f t="shared" si="198"/>
        <v>5</v>
      </c>
      <c r="DP53" s="1722"/>
      <c r="DQ53" s="1723"/>
      <c r="DR53" s="1723"/>
      <c r="DS53" s="1724"/>
      <c r="DU53" s="1725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714" t="s">
        <v>273</v>
      </c>
      <c r="B62" s="1705"/>
      <c r="C62" s="1712"/>
      <c r="D62" s="1705"/>
      <c r="E62" s="1712"/>
      <c r="F62" s="1705"/>
      <c r="G62" s="1712"/>
      <c r="H62" s="1705"/>
      <c r="I62" s="1712"/>
      <c r="J62" s="1705">
        <v>2</v>
      </c>
      <c r="K62" s="1712"/>
      <c r="L62" s="1705"/>
      <c r="M62" s="1712"/>
      <c r="N62" s="1705"/>
      <c r="O62" s="1712"/>
      <c r="P62" s="1705"/>
      <c r="Q62" s="1712"/>
      <c r="R62" s="1705"/>
      <c r="S62" s="1715"/>
      <c r="T62" s="1712"/>
      <c r="U62" s="1705"/>
      <c r="V62" s="1712"/>
      <c r="W62" s="1705"/>
      <c r="X62" s="1712"/>
      <c r="Y62" s="1705"/>
      <c r="Z62" s="1712"/>
      <c r="AA62" s="1705"/>
      <c r="AB62" s="1712"/>
      <c r="AC62" s="1705"/>
      <c r="AD62" s="1712"/>
      <c r="AE62" s="1705"/>
      <c r="AF62" s="1712"/>
      <c r="AG62" s="1705"/>
      <c r="AH62" s="1712"/>
      <c r="AI62" s="1705"/>
      <c r="AJ62" s="1712"/>
      <c r="AK62" s="1715"/>
      <c r="AL62" s="1712">
        <v>2</v>
      </c>
      <c r="AM62" s="1705"/>
      <c r="AN62" s="1712"/>
      <c r="AO62" s="1705"/>
      <c r="AP62" s="1712"/>
      <c r="AQ62" s="1705"/>
      <c r="AR62" s="1712"/>
      <c r="AS62" s="1705"/>
      <c r="AT62" s="1712"/>
      <c r="AU62" s="1705"/>
      <c r="AV62" s="1712"/>
      <c r="AW62" s="1705"/>
      <c r="AX62" s="1712"/>
      <c r="AY62" s="1705"/>
      <c r="AZ62" s="1712"/>
      <c r="BA62" s="1705"/>
      <c r="BB62" s="1712"/>
      <c r="BC62" s="1715"/>
      <c r="BD62" s="1712"/>
      <c r="BE62" s="1712"/>
      <c r="BF62" s="1705"/>
      <c r="BG62" s="1712"/>
      <c r="BH62" s="1705"/>
      <c r="BI62" s="1712"/>
      <c r="BJ62" s="1705"/>
      <c r="BK62" s="1712"/>
      <c r="BL62" s="1705"/>
      <c r="BM62" s="1712"/>
      <c r="BN62" s="1705"/>
      <c r="BO62" s="1712"/>
      <c r="BP62" s="1705"/>
      <c r="BQ62" s="1712"/>
      <c r="BR62" s="1705"/>
      <c r="BS62" s="1712"/>
      <c r="BT62" s="1705"/>
      <c r="BU62" s="1715"/>
      <c r="BV62" s="1712"/>
      <c r="BW62" s="1705"/>
      <c r="BX62" s="1712"/>
      <c r="BY62" s="1705"/>
      <c r="BZ62" s="1716" t="str">
        <f>IF(DL62&lt;3,"",(SUM(B62:R62)-MIN(B62:R62)-MAX(B62:R62))/(DL62-2))</f>
        <v/>
      </c>
      <c r="CA62" s="1716" t="str">
        <f>IF(DM62&lt;3,"",(SUM(T62:AJ62)-MIN(T62:AJ62)-MAX(T62:AJ62))/(DM62-2))</f>
        <v/>
      </c>
      <c r="CB62" s="1716" t="str">
        <f>IF(DN62&lt;3,"",(SUM(AL62:BB62)-MIN(AL62:BB62)-MAX(AL62:BB62))/(DN62-2))</f>
        <v/>
      </c>
      <c r="CC62" s="1717" t="str">
        <f>IF(DO62&lt;3,"",(SUM(BD62:BT62)-MIN(BD62:BT62)-MAX(BD62:BT62))/(DO62-2))</f>
        <v/>
      </c>
      <c r="CD62" s="1718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19" t="str">
        <f t="shared" si="220"/>
        <v/>
      </c>
      <c r="CU62" s="1683" t="str">
        <f t="shared" si="221"/>
        <v/>
      </c>
      <c r="CV62" s="1684" t="str">
        <f t="shared" si="221"/>
        <v/>
      </c>
      <c r="CW62" s="1685" t="str">
        <f t="shared" si="221"/>
        <v/>
      </c>
      <c r="CX62" s="1685" t="str">
        <f t="shared" si="221"/>
        <v/>
      </c>
      <c r="CY62" s="1685" t="str">
        <f t="shared" si="221"/>
        <v/>
      </c>
      <c r="CZ62" s="1685" t="str">
        <f t="shared" si="221"/>
        <v/>
      </c>
      <c r="DA62" s="1685" t="str">
        <f t="shared" si="221"/>
        <v/>
      </c>
      <c r="DB62" s="1686" t="str">
        <f t="shared" si="221"/>
        <v/>
      </c>
      <c r="DC62" s="1686" t="str">
        <f t="shared" si="221"/>
        <v/>
      </c>
      <c r="DD62" s="1686" t="str">
        <f t="shared" si="221"/>
        <v/>
      </c>
      <c r="DE62" s="1685" t="str">
        <f t="shared" si="221"/>
        <v/>
      </c>
      <c r="DF62" s="1685" t="str">
        <f t="shared" si="221"/>
        <v/>
      </c>
      <c r="DG62" s="1685" t="str">
        <f t="shared" si="221"/>
        <v/>
      </c>
      <c r="DH62" s="1685" t="str">
        <f t="shared" si="221"/>
        <v/>
      </c>
      <c r="DI62" s="1685" t="str">
        <f t="shared" si="221"/>
        <v/>
      </c>
      <c r="DJ62" s="1684" t="str">
        <f t="shared" si="221"/>
        <v/>
      </c>
      <c r="DK62" s="1683" t="str">
        <f t="shared" si="222"/>
        <v/>
      </c>
      <c r="DL62" s="1720">
        <f t="shared" si="223"/>
        <v>1</v>
      </c>
      <c r="DM62" s="1721">
        <f t="shared" si="224"/>
        <v>0</v>
      </c>
      <c r="DN62" s="1721">
        <f t="shared" si="225"/>
        <v>1</v>
      </c>
      <c r="DO62" s="1721">
        <f t="shared" si="226"/>
        <v>0</v>
      </c>
      <c r="DP62" s="1722"/>
      <c r="DQ62" s="1723"/>
      <c r="DR62" s="1723"/>
      <c r="DS62" s="1724"/>
      <c r="DU62" s="1725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711" t="s">
        <v>268</v>
      </c>
      <c r="B66" s="1723"/>
      <c r="C66" s="1788"/>
      <c r="D66" s="1723"/>
      <c r="E66" s="1788"/>
      <c r="F66" s="1723"/>
      <c r="G66" s="1788"/>
      <c r="H66" s="1723"/>
      <c r="I66" s="1788"/>
      <c r="J66" s="1723"/>
      <c r="K66" s="1788"/>
      <c r="L66" s="1723"/>
      <c r="M66" s="1788"/>
      <c r="N66" s="1723"/>
      <c r="O66" s="1788"/>
      <c r="P66" s="1723"/>
      <c r="Q66" s="1788"/>
      <c r="R66" s="1723"/>
      <c r="S66" s="1785"/>
      <c r="T66" s="1788"/>
      <c r="U66" s="1723"/>
      <c r="V66" s="1788"/>
      <c r="W66" s="1723"/>
      <c r="X66" s="1788">
        <v>1</v>
      </c>
      <c r="Y66" s="1723"/>
      <c r="Z66" s="1788"/>
      <c r="AA66" s="1723"/>
      <c r="AB66" s="1788"/>
      <c r="AC66" s="1723"/>
      <c r="AD66" s="758"/>
      <c r="AE66" s="1723"/>
      <c r="AF66" s="1788"/>
      <c r="AG66" s="1723"/>
      <c r="AH66" s="1788"/>
      <c r="AI66" s="1723"/>
      <c r="AJ66" s="1788"/>
      <c r="AK66" s="1785"/>
      <c r="AL66" s="1788"/>
      <c r="AM66" s="1723"/>
      <c r="AN66" s="1788">
        <v>3</v>
      </c>
      <c r="AO66" s="1723"/>
      <c r="AP66" s="1788"/>
      <c r="AQ66" s="1723"/>
      <c r="AR66" s="1788"/>
      <c r="AS66" s="1723"/>
      <c r="AT66" s="1788"/>
      <c r="AU66" s="1723"/>
      <c r="AV66" s="1788"/>
      <c r="AW66" s="1723"/>
      <c r="AX66" s="1788"/>
      <c r="AY66" s="1723"/>
      <c r="AZ66" s="1788"/>
      <c r="BA66" s="1723"/>
      <c r="BB66" s="1788"/>
      <c r="BC66" s="1785"/>
      <c r="BD66" s="1788">
        <v>4</v>
      </c>
      <c r="BE66" s="1788">
        <v>1</v>
      </c>
      <c r="BF66" s="1723"/>
      <c r="BG66" s="1788">
        <v>2</v>
      </c>
      <c r="BH66" s="1723">
        <v>1</v>
      </c>
      <c r="BI66" s="1788">
        <v>1</v>
      </c>
      <c r="BJ66" s="1723"/>
      <c r="BK66" s="1788"/>
      <c r="BL66" s="1723"/>
      <c r="BM66" s="1788"/>
      <c r="BN66" s="1723"/>
      <c r="BO66" s="1788"/>
      <c r="BP66" s="1723"/>
      <c r="BQ66" s="1788"/>
      <c r="BR66" s="1723"/>
      <c r="BS66" s="1788"/>
      <c r="BT66" s="1723"/>
      <c r="BU66" s="1785"/>
      <c r="BV66" s="1788"/>
      <c r="BW66" s="1723"/>
      <c r="BX66" s="1788"/>
      <c r="BY66" s="1723">
        <v>1</v>
      </c>
      <c r="BZ66" s="1716" t="str">
        <f t="shared" ref="BZ66:BZ67" si="266">IF(DL66&lt;3,"",(SUM(B66:R66)-MIN(B66:R66)-MAX(B66:R66))/(DL66-2))</f>
        <v/>
      </c>
      <c r="CA66" s="1716" t="str">
        <f t="shared" ref="CA66:CA67" si="267">IF(DM66&lt;3,"",(SUM(T66:AJ66)-MIN(T66:AJ66)-MAX(T66:AJ66))/(DM66-2))</f>
        <v/>
      </c>
      <c r="CB66" s="1716" t="str">
        <f t="shared" ref="CB66:CB67" si="268">IF(DN66&lt;3,"",(SUM(AL66:BB66)-MIN(AL66:BB66)-MAX(AL66:BB66))/(DN66-2))</f>
        <v/>
      </c>
      <c r="CC66" s="1717">
        <f t="shared" ref="CC66:CC67" si="269">IF(DO66&lt;3,"",(SUM(BD66:BT66)-MIN(BD66:BT66)-MAX(BD66:BT66))/(DO66-2))</f>
        <v>1.3333333333333333</v>
      </c>
      <c r="CD66" s="1718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19" t="str">
        <f t="shared" si="244"/>
        <v/>
      </c>
      <c r="CU66" s="1683" t="str">
        <f t="shared" si="245"/>
        <v/>
      </c>
      <c r="CV66" s="1684" t="str">
        <f t="shared" si="246"/>
        <v/>
      </c>
      <c r="CW66" s="1685" t="str">
        <f t="shared" si="247"/>
        <v/>
      </c>
      <c r="CX66" s="1685" t="str">
        <f t="shared" si="248"/>
        <v/>
      </c>
      <c r="CY66" s="1685" t="str">
        <f t="shared" si="249"/>
        <v/>
      </c>
      <c r="CZ66" s="1685" t="str">
        <f t="shared" si="250"/>
        <v/>
      </c>
      <c r="DA66" s="1685">
        <f t="shared" si="251"/>
        <v>1</v>
      </c>
      <c r="DB66" s="1686">
        <f t="shared" si="252"/>
        <v>1</v>
      </c>
      <c r="DC66" s="1686">
        <f t="shared" si="253"/>
        <v>1</v>
      </c>
      <c r="DD66" s="1686">
        <f t="shared" si="254"/>
        <v>2</v>
      </c>
      <c r="DE66" s="1685">
        <f t="shared" si="255"/>
        <v>4</v>
      </c>
      <c r="DF66" s="1685" t="str">
        <f t="shared" si="256"/>
        <v/>
      </c>
      <c r="DG66" s="1685" t="str">
        <f t="shared" si="257"/>
        <v/>
      </c>
      <c r="DH66" s="1685" t="str">
        <f t="shared" si="258"/>
        <v/>
      </c>
      <c r="DI66" s="1685" t="str">
        <f t="shared" si="259"/>
        <v/>
      </c>
      <c r="DJ66" s="1684" t="str">
        <f t="shared" si="260"/>
        <v/>
      </c>
      <c r="DK66" s="1683" t="str">
        <f t="shared" si="261"/>
        <v/>
      </c>
      <c r="DL66" s="1720">
        <f t="shared" si="262"/>
        <v>0</v>
      </c>
      <c r="DM66" s="1721">
        <f t="shared" si="263"/>
        <v>1</v>
      </c>
      <c r="DN66" s="1721">
        <f t="shared" si="264"/>
        <v>1</v>
      </c>
      <c r="DO66" s="1721">
        <f t="shared" si="265"/>
        <v>5</v>
      </c>
      <c r="DP66" s="1786"/>
      <c r="DQ66" s="1749"/>
      <c r="DR66" s="1749"/>
      <c r="DS66" s="1787"/>
      <c r="DU66" s="1725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714" t="s">
        <v>273</v>
      </c>
      <c r="B71" s="1705"/>
      <c r="C71" s="1712"/>
      <c r="D71" s="1705"/>
      <c r="E71" s="1712"/>
      <c r="F71" s="1705"/>
      <c r="G71" s="1712"/>
      <c r="H71" s="1705"/>
      <c r="I71" s="1712"/>
      <c r="J71" s="1705"/>
      <c r="K71" s="1712"/>
      <c r="L71" s="1705"/>
      <c r="M71" s="1712"/>
      <c r="N71" s="1705"/>
      <c r="O71" s="1712"/>
      <c r="P71" s="1705"/>
      <c r="Q71" s="1712"/>
      <c r="R71" s="1705"/>
      <c r="S71" s="1715"/>
      <c r="T71" s="1712"/>
      <c r="U71" s="1705"/>
      <c r="V71" s="1712"/>
      <c r="W71" s="1705"/>
      <c r="X71" s="1712">
        <v>5</v>
      </c>
      <c r="Y71" s="1705"/>
      <c r="Z71" s="1712"/>
      <c r="AA71" s="1705"/>
      <c r="AB71" s="1712"/>
      <c r="AC71" s="1705"/>
      <c r="AD71" s="1712"/>
      <c r="AE71" s="1705"/>
      <c r="AF71" s="1712"/>
      <c r="AG71" s="1705"/>
      <c r="AH71" s="1712"/>
      <c r="AI71" s="1705"/>
      <c r="AJ71" s="1712"/>
      <c r="AK71" s="1715"/>
      <c r="AL71" s="1712"/>
      <c r="AM71" s="1705"/>
      <c r="AN71" s="1712"/>
      <c r="AO71" s="1705"/>
      <c r="AP71" s="1712"/>
      <c r="AQ71" s="1705"/>
      <c r="AR71" s="1712"/>
      <c r="AS71" s="1705"/>
      <c r="AT71" s="1712"/>
      <c r="AU71" s="1705"/>
      <c r="AV71" s="1712"/>
      <c r="AW71" s="1705"/>
      <c r="AX71" s="1712"/>
      <c r="AY71" s="1705"/>
      <c r="AZ71" s="1712"/>
      <c r="BA71" s="1705"/>
      <c r="BB71" s="1712"/>
      <c r="BC71" s="1715"/>
      <c r="BD71" s="1712">
        <v>4.5</v>
      </c>
      <c r="BE71" s="1712">
        <v>4.5</v>
      </c>
      <c r="BF71" s="1705"/>
      <c r="BG71" s="1712">
        <v>4.5999999999999996</v>
      </c>
      <c r="BH71" s="1705">
        <v>4.84</v>
      </c>
      <c r="BI71" s="1712">
        <v>5.4</v>
      </c>
      <c r="BJ71" s="1705"/>
      <c r="BK71" s="1712"/>
      <c r="BL71" s="1705"/>
      <c r="BM71" s="1712"/>
      <c r="BN71" s="1705"/>
      <c r="BO71" s="1712"/>
      <c r="BP71" s="1705"/>
      <c r="BQ71" s="1712"/>
      <c r="BR71" s="1705"/>
      <c r="BS71" s="1712"/>
      <c r="BT71" s="1705"/>
      <c r="BU71" s="1715"/>
      <c r="BV71" s="1712"/>
      <c r="BW71" s="1705"/>
      <c r="BX71" s="1712"/>
      <c r="BY71" s="1705">
        <v>4.5999999999999996</v>
      </c>
      <c r="BZ71" s="1716" t="str">
        <f>IF(DL71&lt;3,"",(SUM(B71:R71)-MIN(B71:R71)-MAX(B71:R71))/(DL71-2))</f>
        <v/>
      </c>
      <c r="CA71" s="1716" t="str">
        <f>IF(DM71&lt;3,"",(SUM(T71:AJ71)-MIN(T71:AJ71)-MAX(T71:AJ71))/(DM71-2))</f>
        <v/>
      </c>
      <c r="CB71" s="1716" t="str">
        <f>IF(DN71&lt;3,"",(SUM(AL71:BB71)-MIN(AL71:BB71)-MAX(AL71:BB71))/(DN71-2))</f>
        <v/>
      </c>
      <c r="CC71" s="1717">
        <f>IF(DO71&lt;3,"",(SUM(BD71:BT71)-MIN(BD71:BT71)-MAX(BD71:BT71))/(DO71-2))</f>
        <v>4.6466666666666656</v>
      </c>
      <c r="CD71" s="1718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19" t="str">
        <f t="shared" si="244"/>
        <v/>
      </c>
      <c r="CU71" s="1683" t="str">
        <f t="shared" si="245"/>
        <v/>
      </c>
      <c r="CV71" s="1684" t="str">
        <f t="shared" si="246"/>
        <v/>
      </c>
      <c r="CW71" s="1685" t="str">
        <f t="shared" si="247"/>
        <v/>
      </c>
      <c r="CX71" s="1685" t="str">
        <f t="shared" si="248"/>
        <v/>
      </c>
      <c r="CY71" s="1685" t="str">
        <f t="shared" si="249"/>
        <v/>
      </c>
      <c r="CZ71" s="1685" t="str">
        <f t="shared" si="250"/>
        <v/>
      </c>
      <c r="DA71" s="1685">
        <f t="shared" si="251"/>
        <v>4.5</v>
      </c>
      <c r="DB71" s="1686">
        <f t="shared" si="252"/>
        <v>4.5</v>
      </c>
      <c r="DC71" s="1686">
        <f t="shared" si="253"/>
        <v>4.5999999999999996</v>
      </c>
      <c r="DD71" s="1686">
        <f t="shared" si="254"/>
        <v>4.84</v>
      </c>
      <c r="DE71" s="1685">
        <f t="shared" si="255"/>
        <v>5.4</v>
      </c>
      <c r="DF71" s="1685" t="str">
        <f t="shared" si="256"/>
        <v/>
      </c>
      <c r="DG71" s="1685" t="str">
        <f t="shared" si="257"/>
        <v/>
      </c>
      <c r="DH71" s="1685" t="str">
        <f t="shared" si="258"/>
        <v/>
      </c>
      <c r="DI71" s="1685" t="str">
        <f t="shared" si="259"/>
        <v/>
      </c>
      <c r="DJ71" s="1684" t="str">
        <f t="shared" si="260"/>
        <v/>
      </c>
      <c r="DK71" s="1683" t="str">
        <f t="shared" si="261"/>
        <v/>
      </c>
      <c r="DL71" s="1720">
        <f t="shared" si="262"/>
        <v>0</v>
      </c>
      <c r="DM71" s="1721">
        <f t="shared" si="263"/>
        <v>1</v>
      </c>
      <c r="DN71" s="1721">
        <f t="shared" si="264"/>
        <v>0</v>
      </c>
      <c r="DO71" s="1721">
        <f t="shared" si="265"/>
        <v>5</v>
      </c>
      <c r="DP71" s="1722"/>
      <c r="DQ71" s="1723"/>
      <c r="DR71" s="1723"/>
      <c r="DS71" s="1724"/>
      <c r="DU71" s="1725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63" activePane="bottomRight" state="frozen"/>
      <selection pane="topRight" activeCell="B1" sqref="B1"/>
      <selection pane="bottomLeft" activeCell="A8" sqref="A8"/>
      <selection pane="bottomRight" activeCell="M987" sqref="M987:P1001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57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54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5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1.1384106689860114</v>
      </c>
      <c r="F10" s="1043">
        <f>SUM(F11:F19)</f>
        <v>1.2601192433137638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0.20330999492643326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0.10272175110531276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1020.976</v>
      </c>
      <c r="D31" s="1053">
        <f>SUM(D32:D41)</f>
        <v>1908.44</v>
      </c>
      <c r="E31" s="1053">
        <f>SUM(E32:E41)</f>
        <v>5893.8</v>
      </c>
      <c r="F31" s="1053">
        <f>SUM(F32:F41)</f>
        <v>28740</v>
      </c>
      <c r="G31" s="1052"/>
      <c r="H31" s="1054"/>
      <c r="I31" s="1054"/>
      <c r="J31" s="1054"/>
      <c r="K31" s="1054"/>
      <c r="L31" s="1052"/>
      <c r="M31" s="1053">
        <f>SUM(M32:M41)</f>
        <v>-333</v>
      </c>
      <c r="N31" s="1053">
        <f>SUM(N32:N41)</f>
        <v>-1132</v>
      </c>
      <c r="O31" s="1053">
        <f>SUM(O32:O41)</f>
        <v>-2673</v>
      </c>
      <c r="P31" s="1053">
        <f>SUM(P32:P41)</f>
        <v>-10422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67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67">
        <f>SUM(C$988:C$990)</f>
        <v>344.976</v>
      </c>
      <c r="D33" s="1767">
        <f t="shared" ref="D33:F33" si="4">SUM(D$988:D$990)</f>
        <v>510.44000000000005</v>
      </c>
      <c r="E33" s="1767">
        <f t="shared" si="4"/>
        <v>1515.8</v>
      </c>
      <c r="F33" s="1767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67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-48</v>
      </c>
      <c r="N34" s="1063">
        <f t="shared" si="5"/>
        <v>-108</v>
      </c>
      <c r="O34" s="1063">
        <f t="shared" si="5"/>
        <v>-121</v>
      </c>
      <c r="P34" s="1063">
        <f t="shared" si="5"/>
        <v>-300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67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67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67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67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67">
        <f t="shared" si="6"/>
        <v>0</v>
      </c>
      <c r="D39" s="1767">
        <f t="shared" si="6"/>
        <v>0</v>
      </c>
      <c r="E39" s="1767">
        <f t="shared" si="6"/>
        <v>0</v>
      </c>
      <c r="F39" s="1767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-156</v>
      </c>
      <c r="P39" s="1060">
        <f t="shared" si="5"/>
        <v>-960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67">
        <f t="shared" si="6"/>
        <v>25</v>
      </c>
      <c r="D40" s="1767">
        <f t="shared" si="6"/>
        <v>60</v>
      </c>
      <c r="E40" s="1767">
        <f t="shared" si="6"/>
        <v>516</v>
      </c>
      <c r="F40" s="1767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-360</v>
      </c>
      <c r="P40" s="1060">
        <f t="shared" si="5"/>
        <v>-2400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67">
        <f t="shared" si="6"/>
        <v>0</v>
      </c>
      <c r="D41" s="1767">
        <f t="shared" si="6"/>
        <v>0</v>
      </c>
      <c r="E41" s="1767">
        <f t="shared" si="6"/>
        <v>360</v>
      </c>
      <c r="F41" s="1767">
        <f t="shared" si="6"/>
        <v>960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-720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159.024</v>
      </c>
      <c r="D43" s="1070">
        <f>D20-D31</f>
        <v>151.55999999999995</v>
      </c>
      <c r="E43" s="1070">
        <f>E20-E31</f>
        <v>86.199999999999818</v>
      </c>
      <c r="F43" s="1070">
        <f>F20-F31</f>
        <v>3305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40">
        <f>IF(C450="","",C449*C450*C451)</f>
        <v>240</v>
      </c>
      <c r="D452" s="1740">
        <f>IF(D450="","",D449*D450*D451)</f>
        <v>120</v>
      </c>
      <c r="E452" s="1740">
        <f>IF(E450="","",E449*E450*E451)</f>
        <v>40</v>
      </c>
      <c r="F452" s="1740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3" customFormat="1" ht="15.75" customHeight="1">
      <c r="A455" s="1747" t="s">
        <v>270</v>
      </c>
      <c r="B455" s="1748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48"/>
      <c r="H455" s="1749"/>
      <c r="I455" s="1749"/>
      <c r="J455" s="1749"/>
      <c r="K455" s="1749"/>
      <c r="L455" s="1748"/>
      <c r="M455" s="1749"/>
      <c r="N455" s="1749"/>
      <c r="O455" s="1749"/>
      <c r="P455" s="1749"/>
      <c r="Q455" s="1750"/>
      <c r="R455" s="1751"/>
      <c r="S455" s="1721"/>
      <c r="T455" s="1721"/>
      <c r="U455" s="883">
        <v>456</v>
      </c>
      <c r="V455" s="1752"/>
    </row>
    <row r="456" spans="1:22" ht="15.75" customHeight="1">
      <c r="A456" s="1106" t="s">
        <v>271</v>
      </c>
      <c r="B456" s="1085"/>
      <c r="C456" s="1740">
        <f>IF(C455="","",C450*C451*C455)</f>
        <v>276</v>
      </c>
      <c r="D456" s="1740">
        <f>IF(D455="","",D450*D451*D455)</f>
        <v>120</v>
      </c>
      <c r="E456" s="1740">
        <f>IF(E455="","",E450*E451*E455)</f>
        <v>36</v>
      </c>
      <c r="F456" s="1740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94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40" t="str">
        <f>IF(C459="","",C458*C459*C460)</f>
        <v/>
      </c>
      <c r="D461" s="1740" t="str">
        <f>IF(D459="","",D458*D459*D460)</f>
        <v/>
      </c>
      <c r="E461" s="1740" t="str">
        <f>IF(E459="","",E458*E459*E460)</f>
        <v/>
      </c>
      <c r="F461" s="1740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3" customFormat="1" ht="15.75" customHeight="1">
      <c r="A464" s="1747" t="s">
        <v>270</v>
      </c>
      <c r="B464" s="1748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48"/>
      <c r="H464" s="1749"/>
      <c r="I464" s="1749"/>
      <c r="J464" s="1749"/>
      <c r="K464" s="1749"/>
      <c r="L464" s="1748"/>
      <c r="M464" s="1749"/>
      <c r="N464" s="1749"/>
      <c r="O464" s="1749"/>
      <c r="P464" s="1749"/>
      <c r="Q464" s="1114"/>
      <c r="R464" s="1751"/>
      <c r="S464" s="1721"/>
      <c r="T464" s="1721"/>
      <c r="U464" s="883">
        <v>465</v>
      </c>
      <c r="V464" s="1752"/>
    </row>
    <row r="465" spans="1:22" ht="15.75" customHeight="1">
      <c r="A465" s="1106" t="s">
        <v>271</v>
      </c>
      <c r="B465" s="1097"/>
      <c r="C465" s="1740" t="str">
        <f>IF(C464="","",C459*C460*C464)</f>
        <v/>
      </c>
      <c r="D465" s="1740" t="str">
        <f>IF(D464="","",D459*D460*D464)</f>
        <v/>
      </c>
      <c r="E465" s="1740" t="str">
        <f>IF(E464="","",E459*E460*E464)</f>
        <v/>
      </c>
      <c r="F465" s="1740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94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1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42">
        <f>IF(C468="","",C467*C468*C469)</f>
        <v>0</v>
      </c>
      <c r="D470" s="1742">
        <f>IF(D468="","",D467*D468*D469)</f>
        <v>0</v>
      </c>
      <c r="E470" s="1742">
        <f>IF(E468="","",E467*E468*E469)</f>
        <v>60</v>
      </c>
      <c r="F470" s="1742">
        <f>IF(F468="","",F467*F468*F469)</f>
        <v>60</v>
      </c>
      <c r="G470" s="1085"/>
      <c r="H470" s="1742">
        <f>IF(H$46=0,"",SUM($D467)*H468*H469)</f>
        <v>0</v>
      </c>
      <c r="I470" s="1742">
        <f>IF(I$46=0,"",SUM($D467)*I468*I469)</f>
        <v>0</v>
      </c>
      <c r="J470" s="1742">
        <f>IF(J$46=0,"",SUM($D467)*J468*J469)</f>
        <v>0</v>
      </c>
      <c r="K470" s="1742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3">
        <f>IF(C470="","",C470*C471/C$46/365/$P$1)</f>
        <v>0</v>
      </c>
      <c r="D472" s="1743">
        <f>IF(D470="","",D470*D471/D$46/365/$P$1)</f>
        <v>0</v>
      </c>
      <c r="E472" s="1743">
        <f>IF(E470="","",E470*E471/E$46/365/$P$1)</f>
        <v>3.0789302022178732E-2</v>
      </c>
      <c r="F472" s="1743">
        <f>IF(F470="","",F470*F471/F$46/365/$P$1)</f>
        <v>2.7710371819960861E-2</v>
      </c>
      <c r="G472" s="1107"/>
      <c r="H472" s="1743">
        <f>IF(H$46=0,"",H470*SUM($D471)/H$46/365/$P$1)</f>
        <v>0</v>
      </c>
      <c r="I472" s="1743">
        <f>IF(I$46=0,"",I470*SUM($D471)/I$46/365/$P$1)</f>
        <v>0</v>
      </c>
      <c r="J472" s="1743">
        <f>IF(J$46=0,"",J470*SUM($D471)/J$46/365/$P$1)</f>
        <v>0</v>
      </c>
      <c r="K472" s="1743">
        <f>IF(K$46=0,"",K470*SUM($D471)/K$46/365/$P$1)</f>
        <v>0</v>
      </c>
      <c r="L472" s="1107"/>
      <c r="M472" s="1775" t="str">
        <f>IF(SUM(H472)=SUM(C472),"",SUM(H472)-SUM(C472))</f>
        <v/>
      </c>
      <c r="N472" s="1775" t="str">
        <f>IF(SUM(I472)=SUM(D472),"",SUM(I472)-SUM(D472))</f>
        <v/>
      </c>
      <c r="O472" s="1775">
        <f>IF(SUM(J472)=SUM(E472),"",SUM(J472)-SUM(E472))</f>
        <v>-3.0789302022178732E-2</v>
      </c>
      <c r="P472" s="1775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3" customFormat="1" ht="15.75" customHeight="1">
      <c r="A473" s="1747" t="s">
        <v>273</v>
      </c>
      <c r="B473" s="1748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48"/>
      <c r="H473" s="949"/>
      <c r="I473" s="949"/>
      <c r="J473" s="949"/>
      <c r="K473" s="949"/>
      <c r="L473" s="1748"/>
      <c r="M473" s="1749"/>
      <c r="N473" s="1749"/>
      <c r="O473" s="1749"/>
      <c r="P473" s="1749"/>
      <c r="Q473" s="1114"/>
      <c r="R473" s="1751"/>
      <c r="S473" s="1721"/>
      <c r="T473" s="1721"/>
      <c r="U473" s="883">
        <v>474</v>
      </c>
      <c r="V473" s="1752"/>
    </row>
    <row r="474" spans="1:22" ht="15.75" customHeight="1">
      <c r="A474" s="1106" t="s">
        <v>271</v>
      </c>
      <c r="B474" s="1085"/>
      <c r="C474" s="1742" t="str">
        <f>IF(C473="","",C468*C469*C473)</f>
        <v/>
      </c>
      <c r="D474" s="1742" t="str">
        <f>IF(D473="","",D470*D473)</f>
        <v/>
      </c>
      <c r="E474" s="1742">
        <f t="shared" ref="E474:F474" si="13">IF(E473="","",E470*E473)</f>
        <v>300</v>
      </c>
      <c r="F474" s="1742">
        <f t="shared" si="13"/>
        <v>300</v>
      </c>
      <c r="G474" s="1159"/>
      <c r="H474" s="1742">
        <f>IF(H$46=0,"",IF($D473="",H470*'Exp factors'!$H$52,H470*$D473/$D467))</f>
        <v>0</v>
      </c>
      <c r="I474" s="1742">
        <f>IF(I$46=0,"",IF($D473="",I470*'Exp factors'!$H$52,I470*$D473/$D467))</f>
        <v>0</v>
      </c>
      <c r="J474" s="1742">
        <f>IF(J$46=0,"",IF($D473="",J470*'Exp factors'!$H$52,J470*$D473/$D467))</f>
        <v>0</v>
      </c>
      <c r="K474" s="1742">
        <f>IF(K$46=0,"",IF($D473="",K470*'Exp factors'!$H$52,K470*$D473/$D467))</f>
        <v>0</v>
      </c>
      <c r="L474" s="1159"/>
      <c r="M474" s="1776" t="str">
        <f>IF(SUM(H474)=SUM(C474),"",SUM(H474)-SUM(C474))</f>
        <v/>
      </c>
      <c r="N474" s="1776" t="str">
        <f>IF(SUM(I474)=SUM(D474),"",SUM(I474)-SUM(D474))</f>
        <v/>
      </c>
      <c r="O474" s="1776">
        <f>IF(SUM(J474)=SUM(E474),"",SUM(J474)-SUM(E474))</f>
        <v>-300</v>
      </c>
      <c r="P474" s="1776">
        <f>IF(SUM(K474)=SUM(F474),"",SUM(K474)-SUM(F474))</f>
        <v>-300</v>
      </c>
      <c r="Q474" s="1795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4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45" t="str">
        <f>IF(C477="","",C476*C477*C478)</f>
        <v/>
      </c>
      <c r="D479" s="1745" t="str">
        <f>IF(D477="","",D476*D477*D478)</f>
        <v/>
      </c>
      <c r="E479" s="1745" t="str">
        <f>IF(E477="","",E476*E477*E478)</f>
        <v/>
      </c>
      <c r="F479" s="1745" t="str">
        <f>IF(F477="","",F476*F477*F478)</f>
        <v/>
      </c>
      <c r="G479" s="1112"/>
      <c r="H479" s="1745">
        <f>IF(H$46=0,"",SUM($D476)*H477*H478)</f>
        <v>0</v>
      </c>
      <c r="I479" s="1745">
        <f>IF(I$46=0,"",SUM($D476)*I477*I478)</f>
        <v>0</v>
      </c>
      <c r="J479" s="1745">
        <f>IF(J$46=0,"",SUM($D476)*J477*J478)</f>
        <v>0</v>
      </c>
      <c r="K479" s="1745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46" t="str">
        <f>IF(C479="","",C479*C480/C$46/365/$P$1)</f>
        <v/>
      </c>
      <c r="D481" s="1746" t="str">
        <f>IF(D479="","",D479*D480/D$46/365/$P$1)</f>
        <v/>
      </c>
      <c r="E481" s="1746" t="str">
        <f>IF(E479="","",E479*E480/E$46/365/$P$1)</f>
        <v/>
      </c>
      <c r="F481" s="1746" t="str">
        <f>IF(F479="","",F479*F480/F$46/365/$P$1)</f>
        <v/>
      </c>
      <c r="G481" s="1097"/>
      <c r="H481" s="1746">
        <f>IF(H$46=0,"",H479*SUM($D480)/H$46/365/$P$1)</f>
        <v>0</v>
      </c>
      <c r="I481" s="1746">
        <f>IF(I$46=0,"",I479*SUM($D480)/I$46/365/$P$1)</f>
        <v>0</v>
      </c>
      <c r="J481" s="1746">
        <f>IF(J$46=0,"",J479*SUM($D480)/J$46/365/$P$1)</f>
        <v>0</v>
      </c>
      <c r="K481" s="1746">
        <f>IF(K$46=0,"",K479*SUM($D480)/K$46/365/$P$1)</f>
        <v>0</v>
      </c>
      <c r="L481" s="1097"/>
      <c r="M481" s="1777" t="str">
        <f>IF(SUM(H481)=SUM(C481),"",SUM(H481)-SUM(C481))</f>
        <v/>
      </c>
      <c r="N481" s="1777" t="str">
        <f>IF(SUM(I481)=SUM(D481),"",SUM(I481)-SUM(D481))</f>
        <v/>
      </c>
      <c r="O481" s="1777" t="str">
        <f>IF(SUM(J481)=SUM(E481),"",SUM(J481)-SUM(E481))</f>
        <v/>
      </c>
      <c r="P481" s="1777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3" customFormat="1" ht="15.75" customHeight="1">
      <c r="A482" s="1747" t="s">
        <v>270</v>
      </c>
      <c r="B482" s="1748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48"/>
      <c r="H482" s="949"/>
      <c r="I482" s="949"/>
      <c r="J482" s="949"/>
      <c r="K482" s="949"/>
      <c r="L482" s="1748"/>
      <c r="M482" s="1749"/>
      <c r="N482" s="1749"/>
      <c r="O482" s="1749"/>
      <c r="P482" s="1749"/>
      <c r="Q482" s="1114"/>
      <c r="R482" s="1751"/>
      <c r="S482" s="1721"/>
      <c r="T482" s="1721"/>
      <c r="U482" s="883">
        <v>483</v>
      </c>
      <c r="V482" s="1752"/>
    </row>
    <row r="483" spans="1:22" ht="15.75" customHeight="1">
      <c r="A483" s="1106" t="s">
        <v>271</v>
      </c>
      <c r="B483" s="1085"/>
      <c r="C483" s="1745" t="str">
        <f>IF(C482="","",C477*C478*C482)</f>
        <v/>
      </c>
      <c r="D483" s="1745" t="str">
        <f>IF(D482="","",D477*D478*D482)</f>
        <v/>
      </c>
      <c r="E483" s="1745" t="str">
        <f>IF(E482="","",E477*E478*E482)</f>
        <v/>
      </c>
      <c r="F483" s="1745" t="str">
        <f>IF(F482="","",F477*F478*F482)</f>
        <v/>
      </c>
      <c r="G483" s="1112"/>
      <c r="H483" s="1745">
        <f>IF(H$46=0,"",IF($D482="",H479*'Exp factors'!$H$54,H479*$D482/$D476))</f>
        <v>0</v>
      </c>
      <c r="I483" s="1745">
        <f>IF(I$46=0,"",IF($D482="",I479*'Exp factors'!$H$54,I479*$D482/$D476))</f>
        <v>0</v>
      </c>
      <c r="J483" s="1745">
        <f>IF(J$46=0,"",IF($D482="",J479*'Exp factors'!$H$54,J479*$D482/$D476))</f>
        <v>0</v>
      </c>
      <c r="K483" s="1745">
        <f>IF(K$46=0,"",IF($D482="",K479*'Exp factors'!$H$54,K479*$D482/$D476))</f>
        <v>0</v>
      </c>
      <c r="L483" s="1112"/>
      <c r="M483" s="1778" t="str">
        <f>IF(SUM(H483)=SUM(C483),"",SUM(H483)-SUM(C483))</f>
        <v/>
      </c>
      <c r="N483" s="1778" t="str">
        <f>IF(SUM(I483)=SUM(D483),"",SUM(I483)-SUM(D483))</f>
        <v/>
      </c>
      <c r="O483" s="1778" t="str">
        <f>IF(SUM(J483)=SUM(E483),"",SUM(J483)-SUM(E483))</f>
        <v/>
      </c>
      <c r="P483" s="1778" t="str">
        <f>IF(SUM(K483)=SUM(F483),"",SUM(K483)-SUM(F483))</f>
        <v/>
      </c>
      <c r="Q483" s="1796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4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45" t="str">
        <f>IF(C486="","",C485*C486*C487)</f>
        <v/>
      </c>
      <c r="D488" s="1745" t="str">
        <f>IF(D486="","",D485*D486*D487)</f>
        <v/>
      </c>
      <c r="E488" s="1745" t="str">
        <f>IF(E486="","",E485*E486*E487)</f>
        <v/>
      </c>
      <c r="F488" s="1745" t="str">
        <f>IF(F486="","",F485*F486*F487)</f>
        <v/>
      </c>
      <c r="G488" s="1112"/>
      <c r="H488" s="1745">
        <f>IF(H$46=0,"",SUM($D485)*H486*H487)</f>
        <v>0</v>
      </c>
      <c r="I488" s="1745">
        <f>IF(I$46=0,"",SUM($D485)*I486*I487)</f>
        <v>0</v>
      </c>
      <c r="J488" s="1745">
        <f>IF(J$46=0,"",SUM($D485)*J486*J487)</f>
        <v>0</v>
      </c>
      <c r="K488" s="1745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46" t="str">
        <f>IF(C488="","",C488*C489/C$46/365/$P$1)</f>
        <v/>
      </c>
      <c r="D490" s="1746" t="str">
        <f>IF(D488="","",D488*D489/D$46/365/$P$1)</f>
        <v/>
      </c>
      <c r="E490" s="1746" t="str">
        <f>IF(E488="","",E488*E489/E$46/365/$P$1)</f>
        <v/>
      </c>
      <c r="F490" s="1746" t="str">
        <f>IF(F488="","",F488*F489/F$46/365/$P$1)</f>
        <v/>
      </c>
      <c r="G490" s="1097"/>
      <c r="H490" s="1746">
        <f>IF(H$46=0,"",H488*SUM($D489)/H$46/365/$P$1)</f>
        <v>0</v>
      </c>
      <c r="I490" s="1746">
        <f>IF(I$46=0,"",I488*SUM($D489)/I$46/365/$P$1)</f>
        <v>0</v>
      </c>
      <c r="J490" s="1746">
        <f>IF(J$46=0,"",J488*SUM($D489)/J$46/365/$P$1)</f>
        <v>0</v>
      </c>
      <c r="K490" s="1746">
        <f>IF(K$46=0,"",K488*SUM($D489)/K$46/365/$P$1)</f>
        <v>0</v>
      </c>
      <c r="L490" s="1097"/>
      <c r="M490" s="1777" t="str">
        <f>IF(SUM(H490)=SUM(C490),"",SUM(H490)-SUM(C490))</f>
        <v/>
      </c>
      <c r="N490" s="1777" t="str">
        <f>IF(SUM(I490)=SUM(D490),"",SUM(I490)-SUM(D490))</f>
        <v/>
      </c>
      <c r="O490" s="1777" t="str">
        <f>IF(SUM(J490)=SUM(E490),"",SUM(J490)-SUM(E490))</f>
        <v/>
      </c>
      <c r="P490" s="1777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3" customFormat="1" ht="15.75" customHeight="1">
      <c r="A491" s="1747" t="s">
        <v>270</v>
      </c>
      <c r="B491" s="1748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48"/>
      <c r="H491" s="949"/>
      <c r="I491" s="949"/>
      <c r="J491" s="949"/>
      <c r="K491" s="949"/>
      <c r="L491" s="1748"/>
      <c r="M491" s="1749"/>
      <c r="N491" s="1749"/>
      <c r="O491" s="1749"/>
      <c r="P491" s="1749"/>
      <c r="Q491" s="1114"/>
      <c r="R491" s="1751"/>
      <c r="S491" s="1721"/>
      <c r="T491" s="1721"/>
      <c r="U491" s="883">
        <v>492</v>
      </c>
      <c r="V491" s="1752"/>
    </row>
    <row r="492" spans="1:22" ht="15.75" customHeight="1">
      <c r="A492" s="1106" t="s">
        <v>271</v>
      </c>
      <c r="B492" s="1085"/>
      <c r="C492" s="1745" t="str">
        <f>IF(C491="","",C486*C487*C491)</f>
        <v/>
      </c>
      <c r="D492" s="1745" t="str">
        <f>IF(D491="","",D486*D487*D491)</f>
        <v/>
      </c>
      <c r="E492" s="1745" t="str">
        <f>IF(E491="","",E486*E487*E491)</f>
        <v/>
      </c>
      <c r="F492" s="1745" t="str">
        <f>IF(F491="","",F486*F487*F491)</f>
        <v/>
      </c>
      <c r="G492" s="1112"/>
      <c r="H492" s="1745">
        <f>IF(H$46=0,"",IF($D491="",H488*'Exp factors'!$H$50,H488*$D491/$D485))</f>
        <v>0</v>
      </c>
      <c r="I492" s="1745">
        <f>IF(I$46=0,"",IF($D491="",I488*'Exp factors'!$H$50,I488*$D491/$D485))</f>
        <v>0</v>
      </c>
      <c r="J492" s="1745">
        <f>IF(J$46=0,"",IF($D491="",J488*'Exp factors'!$H$50,J488*$D491/$D485))</f>
        <v>0</v>
      </c>
      <c r="K492" s="1745">
        <f>IF(K$46=0,"",IF($D491="",K488*'Exp factors'!$H$50,K488*$D491/$D485))</f>
        <v>0</v>
      </c>
      <c r="L492" s="1112"/>
      <c r="M492" s="1778" t="str">
        <f>IF(SUM(H492)=SUM(C492),"",SUM(H492)-SUM(C492))</f>
        <v/>
      </c>
      <c r="N492" s="1778" t="str">
        <f>IF(SUM(I492)=SUM(D492),"",SUM(I492)-SUM(D492))</f>
        <v/>
      </c>
      <c r="O492" s="1778" t="str">
        <f>IF(SUM(J492)=SUM(E492),"",SUM(J492)-SUM(E492))</f>
        <v/>
      </c>
      <c r="P492" s="1778" t="str">
        <f>IF(SUM(K492)=SUM(F492),"",SUM(K492)-SUM(F492))</f>
        <v/>
      </c>
      <c r="Q492" s="1796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1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42" t="str">
        <f>IF(C495="","",C494*C495*C496)</f>
        <v/>
      </c>
      <c r="D497" s="1742">
        <f>IF(D495="","",D494*D495*D496)</f>
        <v>8.3999999999999986</v>
      </c>
      <c r="E497" s="1742">
        <f>IF(E495="","",E494*E495*E496)</f>
        <v>8.3999999999999986</v>
      </c>
      <c r="F497" s="1742">
        <f>IF(F495="","",F494*F495*F496)</f>
        <v>33.599999999999994</v>
      </c>
      <c r="G497" s="1112"/>
      <c r="H497" s="1742">
        <f>IF(H$46=0,"",SUM($D494)*H495*H496)</f>
        <v>0</v>
      </c>
      <c r="I497" s="1742">
        <f>IF(I$46=0,"",SUM($D494)*I495*I496)</f>
        <v>0</v>
      </c>
      <c r="J497" s="1742">
        <f>IF(J$46=0,"",SUM($D494)*J495*J496)</f>
        <v>0</v>
      </c>
      <c r="K497" s="1742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3" t="str">
        <f>IF(C497="","",C497*C498/C$46/365/$P$1)</f>
        <v/>
      </c>
      <c r="D499" s="1743">
        <f>IF(D497="","",D497*D498/D$46/365/$P$1)</f>
        <v>3.6164383561643827E-3</v>
      </c>
      <c r="E499" s="1743">
        <f>IF(E497="","",E497*E498/E$46/365/$P$1)</f>
        <v>3.2146118721461184E-3</v>
      </c>
      <c r="F499" s="1743">
        <f>IF(F497="","",F497*F498/F$46/365/$P$1)</f>
        <v>1.1572602739726025E-2</v>
      </c>
      <c r="G499" s="1097"/>
      <c r="H499" s="1743">
        <f>IF(H$46=0,"",H497*SUM($D498)/H$46/365/$P$1)</f>
        <v>0</v>
      </c>
      <c r="I499" s="1743">
        <f>IF(I$46=0,"",I497*SUM($D498)/I$46/365/$P$1)</f>
        <v>0</v>
      </c>
      <c r="J499" s="1743">
        <f>IF(J$46=0,"",J497*SUM($D498)/J$46/365/$P$1)</f>
        <v>0</v>
      </c>
      <c r="K499" s="1743">
        <f>IF(K$46=0,"",K497*SUM($D498)/K$46/365/$P$1)</f>
        <v>0</v>
      </c>
      <c r="L499" s="1097"/>
      <c r="M499" s="1775" t="str">
        <f>IF(SUM(H499)=SUM(C499),"",SUM(H499)-SUM(C499))</f>
        <v/>
      </c>
      <c r="N499" s="1775">
        <f>IF(SUM(I499)=SUM(D499),"",SUM(I499)-SUM(D499))</f>
        <v>-3.6164383561643827E-3</v>
      </c>
      <c r="O499" s="1775">
        <f>IF(SUM(J499)=SUM(E499),"",SUM(J499)-SUM(E499))</f>
        <v>-3.2146118721461184E-3</v>
      </c>
      <c r="P499" s="1775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3" customFormat="1" ht="15.75" customHeight="1">
      <c r="A500" s="1747" t="s">
        <v>270</v>
      </c>
      <c r="B500" s="1758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48"/>
      <c r="H500" s="949"/>
      <c r="I500" s="949"/>
      <c r="J500" s="949"/>
      <c r="K500" s="949"/>
      <c r="L500" s="1748"/>
      <c r="M500" s="1749"/>
      <c r="N500" s="1749"/>
      <c r="O500" s="1749"/>
      <c r="P500" s="1749"/>
      <c r="Q500" s="1114"/>
      <c r="R500" s="1751"/>
      <c r="S500" s="1721"/>
      <c r="T500" s="1721"/>
      <c r="U500" s="883">
        <v>501</v>
      </c>
      <c r="V500" s="1752"/>
    </row>
    <row r="501" spans="1:22" ht="15.75" customHeight="1">
      <c r="A501" s="1106" t="s">
        <v>271</v>
      </c>
      <c r="B501" s="1088"/>
      <c r="C501" s="1742" t="str">
        <f>IF(C500="","",C495*C496*C500)</f>
        <v/>
      </c>
      <c r="D501" s="1742">
        <f t="shared" ref="D501:F501" si="14">IF(D500="","",D495*D496*D500)</f>
        <v>72</v>
      </c>
      <c r="E501" s="1742">
        <f t="shared" si="14"/>
        <v>72</v>
      </c>
      <c r="F501" s="1742">
        <f t="shared" si="14"/>
        <v>288</v>
      </c>
      <c r="G501" s="1112"/>
      <c r="H501" s="1742">
        <f>IF(H$46=0,"",IF($D500="",H497*'Exp factors'!$H$51,H497*$D500/$D494))</f>
        <v>0</v>
      </c>
      <c r="I501" s="1742">
        <f>IF(I$46=0,"",IF($D500="",I497*'Exp factors'!$H$51,I497*$D500/$D494))</f>
        <v>0</v>
      </c>
      <c r="J501" s="1742">
        <f>IF(J$46=0,"",IF($D500="",J497*'Exp factors'!$H$51,J497*$D500/$D494))</f>
        <v>0</v>
      </c>
      <c r="K501" s="1742">
        <f>IF(K$46=0,"",IF($D500="",K497*'Exp factors'!$H$51,K497*$D500/$D494))</f>
        <v>0</v>
      </c>
      <c r="L501" s="1112"/>
      <c r="M501" s="1776" t="str">
        <f>IF(SUM(H501)=SUM(C501),"",SUM(H501)-SUM(C501))</f>
        <v/>
      </c>
      <c r="N501" s="1776">
        <f>IF(SUM(I501)=SUM(D501),"",SUM(I501)-SUM(D501))</f>
        <v>-72</v>
      </c>
      <c r="O501" s="1776">
        <f>IF(SUM(J501)=SUM(E501),"",SUM(J501)-SUM(E501))</f>
        <v>-72</v>
      </c>
      <c r="P501" s="1776">
        <f>IF(SUM(K501)=SUM(F501),"",SUM(K501)-SUM(F501))</f>
        <v>-288</v>
      </c>
      <c r="Q501" s="1795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59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3" t="str">
        <f>IF(SUM(C502)=0,"",C502*C503*C504/C$46/365/$P$1)</f>
        <v/>
      </c>
      <c r="D505" s="1743" t="str">
        <f>IF(SUM(D502)=0,"",D502*D503*D504/D$46/365/$P$1)</f>
        <v/>
      </c>
      <c r="E505" s="1743" t="str">
        <f>IF(SUM(E502)=0,"",E502*E503*E504/E$46/365/$P$1)</f>
        <v/>
      </c>
      <c r="F505" s="1743">
        <f>IF(SUM(F502)=0,"",F502*F503*F504/F$46/365/$P$1)</f>
        <v>8.923679060665362E-3</v>
      </c>
      <c r="G505" s="1097"/>
      <c r="H505" s="1743">
        <f>IF(H$46=0,"",H502*H503*SUM($D504)/H$46/365/$P$1)</f>
        <v>0</v>
      </c>
      <c r="I505" s="1743">
        <f>IF(I$46=0,"",I502*I503*SUM($D504)/I$46/365/$P$1)</f>
        <v>0</v>
      </c>
      <c r="J505" s="1743">
        <f>IF(J$46=0,"",J502*J503*SUM($D504)/J$46/365/$P$1)</f>
        <v>0</v>
      </c>
      <c r="K505" s="1743">
        <f>IF(K$46=0,"",K502*K503*SUM($D504)/K$46/365/$P$1)</f>
        <v>0</v>
      </c>
      <c r="L505" s="1097"/>
      <c r="M505" s="1775" t="str">
        <f>IF(SUM(H505)=SUM(C505),"",SUM(H505)-SUM(C505))</f>
        <v/>
      </c>
      <c r="N505" s="1775" t="str">
        <f>IF(SUM(I505)=SUM(D505),"",SUM(I505)-SUM(D505))</f>
        <v/>
      </c>
      <c r="O505" s="1775" t="str">
        <f>IF(SUM(J505)=SUM(E505),"",SUM(J505)-SUM(E505))</f>
        <v/>
      </c>
      <c r="P505" s="1775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42" t="str">
        <f>IF(C506="","",C502*C503*C506)</f>
        <v/>
      </c>
      <c r="D507" s="1742" t="str">
        <f>IF(D506="","",D502*D503*D506)</f>
        <v/>
      </c>
      <c r="E507" s="1742" t="str">
        <f>IF(E506="","",E502*E503*E506)</f>
        <v/>
      </c>
      <c r="F507" s="1742">
        <f>IF(F506="","",F502*F503*F506)</f>
        <v>60</v>
      </c>
      <c r="G507" s="1085"/>
      <c r="H507" s="1742">
        <f>IF(H$46=0,"",IF($D506="",H502*H503*'Exp factors'!$H$61,H502*H503*$D506))</f>
        <v>0</v>
      </c>
      <c r="I507" s="1742">
        <f>IF(I$46=0,"",IF($D506="",I502*I503*'Exp factors'!$H$61,I502*I503*$D506))</f>
        <v>0</v>
      </c>
      <c r="J507" s="1742">
        <f>IF(J$46=0,"",IF($D506="",J502*J503*'Exp factors'!$H$61,J502*J503*$D506))</f>
        <v>0</v>
      </c>
      <c r="K507" s="1742">
        <f>IF(K$46=0,"",IF($D506="",K502*K503*'Exp factors'!$H$61,K502*K503*$D506))</f>
        <v>0</v>
      </c>
      <c r="L507" s="1085"/>
      <c r="M507" s="1776" t="str">
        <f>IF(SUM(H507)=SUM(C507),"",SUM(H507)-SUM(C507))</f>
        <v/>
      </c>
      <c r="N507" s="1776" t="str">
        <f>IF(SUM(I507)=SUM(D507),"",SUM(I507)-SUM(D507))</f>
        <v/>
      </c>
      <c r="O507" s="1776" t="str">
        <f>IF(SUM(J507)=SUM(E507),"",SUM(J507)-SUM(E507))</f>
        <v/>
      </c>
      <c r="P507" s="1776">
        <f>IF(SUM(K507)=SUM(F507),"",SUM(K507)-SUM(F507))</f>
        <v>-60</v>
      </c>
      <c r="Q507" s="1795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0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1">
        <f>IF(SUM(C508)=0,"",C508*C509*C510/C$46/365/$P$1)</f>
        <v>1.4090019569471624E-3</v>
      </c>
      <c r="D511" s="1761">
        <f>IF(SUM(D508)=0,"",D508*D509*D510/D$46/365/$P$1)</f>
        <v>2.6092628832354858E-3</v>
      </c>
      <c r="E511" s="1761">
        <f>IF(SUM(E508)=0,"",E508*E509*E510/E$46/365/$P$1)</f>
        <v>8.1177067478437354E-3</v>
      </c>
      <c r="F511" s="1761">
        <f>IF(SUM(F508)=0,"",F508*F509*F510/F$46/365/$P$1)</f>
        <v>1.2524461839530331E-2</v>
      </c>
      <c r="G511" s="1097"/>
      <c r="H511" s="1761">
        <f>IF(H$46=0,"",H508*H509*SUM($D510)/H$46/365/$P$1)</f>
        <v>0</v>
      </c>
      <c r="I511" s="1761">
        <f>IF(I$46=0,"",I508*I509*SUM($D510)/I$46/365/$P$1)</f>
        <v>0</v>
      </c>
      <c r="J511" s="1761">
        <f>IF(J$46=0,"",J508*J509*SUM($D510)/J$46/365/$P$1)</f>
        <v>0</v>
      </c>
      <c r="K511" s="1761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62">
        <f>IF(C512="","",C508*C509*C512)</f>
        <v>35.856000000000009</v>
      </c>
      <c r="D513" s="1762">
        <f>IF(D512="","",D508*D509*D512)</f>
        <v>40</v>
      </c>
      <c r="E513" s="1762">
        <f>IF(E512="","",E508*E509*E512)</f>
        <v>98</v>
      </c>
      <c r="F513" s="1762">
        <f>IF(F512="","",F508*F509*F512)</f>
        <v>156</v>
      </c>
      <c r="G513" s="1085"/>
      <c r="H513" s="1762">
        <f>IF(H$46=0,"",IF($D512="",H508*H509*'Exp factors'!$H$62,H508*H509*$D512))</f>
        <v>0</v>
      </c>
      <c r="I513" s="1762">
        <f>IF(I$46=0,"",IF($D512="",I508*I509*'Exp factors'!$H$62,I508*I509*$D512))</f>
        <v>0</v>
      </c>
      <c r="J513" s="1762">
        <f>IF(J$46=0,"",IF($D512="",J508*J509*'Exp factors'!$H$62,J508*J509*$D512))</f>
        <v>0</v>
      </c>
      <c r="K513" s="1762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97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0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1">
        <f>IF(SUM(C514)=0,"",C514*C515*C516/C$46/365/$P$1)</f>
        <v>3.5225048923679067E-3</v>
      </c>
      <c r="D517" s="1761">
        <f>IF(SUM(D514)=0,"",D514*D515*D516/D$46/365/$P$1)</f>
        <v>7.0450097847358133E-3</v>
      </c>
      <c r="E517" s="1761">
        <f>IF(SUM(E514)=0,"",E514*E515*E516/E$46/365/$P$1)</f>
        <v>2.3483365949119372E-2</v>
      </c>
      <c r="F517" s="1761">
        <f>IF(SUM(F514)=0,"",F514*F515*F516/F$46/365/$P$1)</f>
        <v>7.0450097847358117E-2</v>
      </c>
      <c r="G517" s="1097"/>
      <c r="H517" s="1761">
        <f>IF(H$46=0,"",H514*H515*SUM($D516)/H$46/365/$P$1)</f>
        <v>0</v>
      </c>
      <c r="I517" s="1761">
        <f>IF(I$46=0,"",I514*I515*SUM($D516)/I$46/365/$P$1)</f>
        <v>0</v>
      </c>
      <c r="J517" s="1761">
        <f>IF(J$46=0,"",J514*J515*SUM($D516)/J$46/365/$P$1)</f>
        <v>0</v>
      </c>
      <c r="K517" s="1761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62">
        <f>IF(C518="","",C514*C515*C518)</f>
        <v>31.920000000000005</v>
      </c>
      <c r="D519" s="1762">
        <f>IF(D518="","",D514*D515*D518)</f>
        <v>63.840000000000011</v>
      </c>
      <c r="E519" s="1762">
        <f>IF(E518="","",E514*E515*E518)</f>
        <v>239.4</v>
      </c>
      <c r="F519" s="1762">
        <f>IF(F518="","",F514*F515*F518)</f>
        <v>600</v>
      </c>
      <c r="G519" s="1085"/>
      <c r="H519" s="1762">
        <f>IF(H$46=0,"",IF($D518="",H514*H515*'Exp factors'!$H$53,H514*H515*$D518))</f>
        <v>0</v>
      </c>
      <c r="I519" s="1762">
        <f>IF(I$46=0,"",IF($D518="",I514*I515*'Exp factors'!$H$53,I514*I515*$D518))</f>
        <v>0</v>
      </c>
      <c r="J519" s="1762">
        <f>IF(J$46=0,"",IF($D518="",J514*J515*'Exp factors'!$H$53,J514*J515*$D518))</f>
        <v>0</v>
      </c>
      <c r="K519" s="1762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97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5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3" t="str">
        <f>IF(SUM(C520)=0,"",C520*C521*C522/C$46/365/$P$1)</f>
        <v/>
      </c>
      <c r="D523" s="1743" t="str">
        <f>IF(SUM(D520)=0,"",D520*D521*D522/D$46/365/$P$1)</f>
        <v/>
      </c>
      <c r="E523" s="1743" t="str">
        <f>IF(SUM(E520)=0,"",E520*E521*E522/E$46/365/$P$1)</f>
        <v/>
      </c>
      <c r="F523" s="1743">
        <f>IF(SUM(F520)=0,"",F520*F521*F522/F$46/365/$P$1)</f>
        <v>1.0019569471624264E-3</v>
      </c>
      <c r="G523" s="1097"/>
      <c r="H523" s="1743">
        <f>IF(H$46=0,"",H520*H521*SUM($D522)/H$46/365/$P$1)</f>
        <v>0</v>
      </c>
      <c r="I523" s="1743">
        <f>IF(I$46=0,"",I520*I521*SUM($D522)/I$46/365/$P$1)</f>
        <v>0</v>
      </c>
      <c r="J523" s="1743">
        <f>IF(J$46=0,"",J520*J521*SUM($D522)/J$46/365/$P$1)</f>
        <v>0</v>
      </c>
      <c r="K523" s="1743">
        <f>IF(K$46=0,"",K520*K521*SUM($D522)/K$46/365/$P$1)</f>
        <v>0</v>
      </c>
      <c r="L523" s="1097"/>
      <c r="M523" s="1775" t="str">
        <f>IF(SUM(H523)=SUM(C523),"",SUM(H523)-SUM(C523))</f>
        <v/>
      </c>
      <c r="N523" s="1775" t="str">
        <f>IF(SUM(I523)=SUM(D523),"",SUM(I523)-SUM(D523))</f>
        <v/>
      </c>
      <c r="O523" s="1775" t="str">
        <f>IF(SUM(J523)=SUM(E523),"",SUM(J523)-SUM(E523))</f>
        <v/>
      </c>
      <c r="P523" s="1775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42" t="str">
        <f>IF(C524="","",C520*C521*C524)</f>
        <v/>
      </c>
      <c r="D525" s="1742" t="str">
        <f>IF(D524="","",D520*D521*D524)</f>
        <v/>
      </c>
      <c r="E525" s="1742" t="str">
        <f>IF(E524="","",E520*E521*E524)</f>
        <v/>
      </c>
      <c r="F525" s="1742">
        <f>IF(F524="","",F520*F521*F524)</f>
        <v>264</v>
      </c>
      <c r="G525" s="1085"/>
      <c r="H525" s="1742">
        <f>IF(H$46=0,"",IF($D524="",H520*H521*'Exp factors'!$H$44,H520*H521*$D524))</f>
        <v>0</v>
      </c>
      <c r="I525" s="1742">
        <f>IF(I$46=0,"",IF($D524="",I520*I521*'Exp factors'!$H$44,I520*I521*$D524))</f>
        <v>0</v>
      </c>
      <c r="J525" s="1742">
        <f>IF(J$46=0,"",IF($D524="",J520*J521*'Exp factors'!$H$44,J520*J521*$D524))</f>
        <v>0</v>
      </c>
      <c r="K525" s="1742">
        <f>IF(K$46=0,"",IF($D524="",K520*K521*'Exp factors'!$H$44,K520*K521*$D524))</f>
        <v>0</v>
      </c>
      <c r="L525" s="1085"/>
      <c r="M525" s="1776" t="str">
        <f>IF(SUM(H525)=SUM(C525),"",SUM(H525)-SUM(C525))</f>
        <v/>
      </c>
      <c r="N525" s="1776" t="str">
        <f>IF(SUM(I525)=SUM(D525),"",SUM(I525)-SUM(D525))</f>
        <v/>
      </c>
      <c r="O525" s="1776" t="str">
        <f>IF(SUM(J525)=SUM(E525),"",SUM(J525)-SUM(E525))</f>
        <v/>
      </c>
      <c r="P525" s="1776">
        <f>IF(SUM(K525)=SUM(F525),"",SUM(K525)-SUM(F525))</f>
        <v>-264</v>
      </c>
      <c r="Q525" s="1795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5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3" t="str">
        <f>IF(SUM(C527)=0,"",C527*C528/C$46/365/$P$1)</f>
        <v/>
      </c>
      <c r="D529" s="1743" t="str">
        <f>IF(SUM(D527)=0,"",D527*D528/D$46/365/$P$1)</f>
        <v/>
      </c>
      <c r="E529" s="1743" t="str">
        <f>IF(SUM(E527)=0,"",E527*E528/E$46/365/$P$1)</f>
        <v/>
      </c>
      <c r="F529" s="1743" t="str">
        <f>IF(SUM(F527)=0,"",F527*F528/F$46/365/$P$1)</f>
        <v/>
      </c>
      <c r="G529" s="1085"/>
      <c r="H529" s="1743">
        <f>IF(H$46=0,"",H527*SUM($D528)/H$46/365/$P$1)</f>
        <v>0</v>
      </c>
      <c r="I529" s="1743">
        <f>IF(I$46=0,"",I527*SUM($D528)/I$46/365/$P$1)</f>
        <v>0</v>
      </c>
      <c r="J529" s="1743">
        <f>IF(J$46=0,"",J527*SUM($D528)/J$46/365/$P$1)</f>
        <v>0</v>
      </c>
      <c r="K529" s="1743">
        <f>IF(K$46=0,"",K527*SUM($D528)/K$46/365/$P$1)</f>
        <v>0</v>
      </c>
      <c r="L529" s="1085"/>
      <c r="M529" s="1775" t="str">
        <f>IF(SUM(H529)=SUM(C529),"",SUM(H529)-SUM(C529))</f>
        <v/>
      </c>
      <c r="N529" s="1775" t="str">
        <f>IF(SUM(I529)=SUM(D529),"",SUM(I529)-SUM(D529))</f>
        <v/>
      </c>
      <c r="O529" s="1775" t="str">
        <f>IF(SUM(J529)=SUM(E529),"",SUM(J529)-SUM(E529))</f>
        <v/>
      </c>
      <c r="P529" s="1775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42" t="str">
        <f>IF(C530="","",C527*C530)</f>
        <v/>
      </c>
      <c r="D531" s="1742" t="str">
        <f>IF(D530="","",D527*D530)</f>
        <v/>
      </c>
      <c r="E531" s="1742" t="str">
        <f>IF(E530="","",E527*E530)</f>
        <v/>
      </c>
      <c r="F531" s="1742" t="str">
        <f>IF(F530="","",F527*F530)</f>
        <v/>
      </c>
      <c r="G531" s="1085"/>
      <c r="H531" s="1742">
        <f>IF(H$46=0,"",IF($D530="",H527*'Exp factors'!$H$45,H527*$D530))</f>
        <v>0</v>
      </c>
      <c r="I531" s="1742">
        <f>IF(I$46=0,"",IF($D530="",I527*'Exp factors'!$H$45,I527*$D530))</f>
        <v>0</v>
      </c>
      <c r="J531" s="1742">
        <f>IF(J$46=0,"",IF($D530="",J527*'Exp factors'!$H$45,J527*$D530))</f>
        <v>0</v>
      </c>
      <c r="K531" s="1742">
        <f>IF(K$46=0,"",IF($D530="",K527*'Exp factors'!$H$45,K527*$D530))</f>
        <v>0</v>
      </c>
      <c r="L531" s="1085"/>
      <c r="M531" s="1776" t="str">
        <f>IF(SUM(H531)=SUM(C531),"",SUM(H531)-SUM(C531))</f>
        <v/>
      </c>
      <c r="N531" s="1776" t="str">
        <f>IF(SUM(I531)=SUM(D531),"",SUM(I531)-SUM(D531))</f>
        <v/>
      </c>
      <c r="O531" s="1776" t="str">
        <f>IF(SUM(J531)=SUM(E531),"",SUM(J531)-SUM(E531))</f>
        <v/>
      </c>
      <c r="P531" s="1776" t="str">
        <f>IF(SUM(K531)=SUM(F531),"",SUM(K531)-SUM(F531))</f>
        <v/>
      </c>
      <c r="Q531" s="1795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5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3" t="str">
        <f>IF(SUM(C533)=0,"",C533*C534/C$46/365/$P$1)</f>
        <v/>
      </c>
      <c r="D535" s="1743" t="str">
        <f>IF(SUM(D533)=0,"",D533*D534/D$46/365/$P$1)</f>
        <v/>
      </c>
      <c r="E535" s="1743">
        <f>IF(SUM(E533)=0,"",E533*E534/E$46/365/$P$1)</f>
        <v>3.7312459230267451E-3</v>
      </c>
      <c r="F535" s="1743" t="str">
        <f>IF(SUM(F533)=0,"",F533*F534/F$46/365/$P$1)</f>
        <v/>
      </c>
      <c r="G535" s="1085"/>
      <c r="H535" s="1743">
        <f>IF(H$46=0,"",H533*SUM($D534)/H$46/365/$P$1)</f>
        <v>0</v>
      </c>
      <c r="I535" s="1743">
        <f>IF(I$46=0,"",I533*SUM($D534)/I$46/365/$P$1)</f>
        <v>0</v>
      </c>
      <c r="J535" s="1743">
        <f>IF(J$46=0,"",J533*SUM($D534)/J$46/365/$P$1)</f>
        <v>0</v>
      </c>
      <c r="K535" s="1743">
        <f>IF(K$46=0,"",K533*SUM($D534)/K$46/365/$P$1)</f>
        <v>0</v>
      </c>
      <c r="L535" s="1085"/>
      <c r="M535" s="1775" t="str">
        <f>IF(SUM(H535)=SUM(C535),"",SUM(H535)-SUM(C535))</f>
        <v/>
      </c>
      <c r="N535" s="1775" t="str">
        <f>IF(SUM(I535)=SUM(D535),"",SUM(I535)-SUM(D535))</f>
        <v/>
      </c>
      <c r="O535" s="1775">
        <f>IF(SUM(J535)=SUM(E535),"",SUM(J535)-SUM(E535))</f>
        <v>-3.7312459230267451E-3</v>
      </c>
      <c r="P535" s="1775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42" t="str">
        <f>IF(C536="","",C533*C536)</f>
        <v/>
      </c>
      <c r="D537" s="1742" t="str">
        <f>IF(D536="","",D533*D536)</f>
        <v/>
      </c>
      <c r="E537" s="1742">
        <f>IF(E536="","",E533*E536)</f>
        <v>90</v>
      </c>
      <c r="F537" s="1742" t="str">
        <f>IF(F536="","",F533*F536)</f>
        <v/>
      </c>
      <c r="G537" s="1085"/>
      <c r="H537" s="1742">
        <f>IF(H$46=0,"",IF($D536="",H533*'Exp factors'!$H$46,H533*$D536))</f>
        <v>0</v>
      </c>
      <c r="I537" s="1742">
        <f>IF(I$46=0,"",IF($D536="",I533*'Exp factors'!$H$46,I533*$D536))</f>
        <v>0</v>
      </c>
      <c r="J537" s="1742">
        <f>IF(J$46=0,"",IF($D536="",J533*'Exp factors'!$H$46,J533*$D536))</f>
        <v>0</v>
      </c>
      <c r="K537" s="1742">
        <f>IF(K$46=0,"",IF($D536="",K533*'Exp factors'!$H$46,K533*$D536))</f>
        <v>0</v>
      </c>
      <c r="L537" s="1085"/>
      <c r="M537" s="1776" t="str">
        <f>IF(SUM(H537)=SUM(C537),"",SUM(H537)-SUM(C537))</f>
        <v/>
      </c>
      <c r="N537" s="1776" t="str">
        <f>IF(SUM(I537)=SUM(D537),"",SUM(I537)-SUM(D537))</f>
        <v/>
      </c>
      <c r="O537" s="1776">
        <f>IF(SUM(J537)=SUM(E537),"",SUM(J537)-SUM(E537))</f>
        <v>-90</v>
      </c>
      <c r="P537" s="1776" t="str">
        <f>IF(SUM(K537)=SUM(F537),"",SUM(K537)-SUM(F537))</f>
        <v/>
      </c>
      <c r="Q537" s="1795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5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3" t="str">
        <f>IF(SUM(C538)=0,"",C538*C539*C540/C$46/365/$P$1)</f>
        <v/>
      </c>
      <c r="D541" s="1743" t="str">
        <f>IF(SUM(D538)=0,"",D538*D539*D540/D$46/365/$P$1)</f>
        <v/>
      </c>
      <c r="E541" s="1743" t="str">
        <f>IF(SUM(E538)=0,"",E538*E539*E540/E$46/365/$P$1)</f>
        <v/>
      </c>
      <c r="F541" s="1743" t="str">
        <f>IF(SUM(F538)=0,"",F538*F539*F540/F$46/365/$P$1)</f>
        <v/>
      </c>
      <c r="G541" s="1085"/>
      <c r="H541" s="1743">
        <f>IF(H$46=0,"",H538*H539*SUM($D540)/H$46/365/$P$1)</f>
        <v>0</v>
      </c>
      <c r="I541" s="1743">
        <f>IF(I$46=0,"",I538*I539*SUM($D540)/I$46/365/$P$1)</f>
        <v>0</v>
      </c>
      <c r="J541" s="1743">
        <f>IF(J$46=0,"",J538*J539*SUM($D540)/J$46/365/$P$1)</f>
        <v>0</v>
      </c>
      <c r="K541" s="1743">
        <f>IF(K$46=0,"",K538*K539*SUM($D540)/K$46/365/$P$1)</f>
        <v>0</v>
      </c>
      <c r="L541" s="1085"/>
      <c r="M541" s="1775" t="str">
        <f>IF(SUM(H541)=SUM(C541),"",SUM(H541)-SUM(C541))</f>
        <v/>
      </c>
      <c r="N541" s="1775" t="str">
        <f>IF(SUM(I541)=SUM(D541),"",SUM(I541)-SUM(D541))</f>
        <v/>
      </c>
      <c r="O541" s="1775" t="str">
        <f>IF(SUM(J541)=SUM(E541),"",SUM(J541)-SUM(E541))</f>
        <v/>
      </c>
      <c r="P541" s="1775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42" t="str">
        <f>IF(C542="","",C538*C539*C542)</f>
        <v/>
      </c>
      <c r="D543" s="1742" t="str">
        <f>IF(D542="","",D538*D539*D542)</f>
        <v/>
      </c>
      <c r="E543" s="1742" t="str">
        <f>IF(E542="","",E538*E539*E542)</f>
        <v/>
      </c>
      <c r="F543" s="1742" t="str">
        <f>IF(F542="","",F538*F539*F542)</f>
        <v/>
      </c>
      <c r="G543" s="1085"/>
      <c r="H543" s="1742">
        <f>IF(H$46=0,"",IF($D542="",H538*H539*'Exp factors'!$H$47,H538*H539*$D542))</f>
        <v>0</v>
      </c>
      <c r="I543" s="1742">
        <f>IF(I$46=0,"",IF($D542="",I538*I539*'Exp factors'!$H$47,I538*I539*$D542))</f>
        <v>0</v>
      </c>
      <c r="J543" s="1742">
        <f>IF(J$46=0,"",IF($D542="",J538*J539*'Exp factors'!$H$47,J538*J539*$D542))</f>
        <v>0</v>
      </c>
      <c r="K543" s="1742">
        <f>IF(K$46=0,"",IF($D542="",K538*K539*'Exp factors'!$H$47,K538*K539*$D542))</f>
        <v>0</v>
      </c>
      <c r="L543" s="1085"/>
      <c r="M543" s="1776" t="str">
        <f>IF(SUM(H543)=SUM(C543),"",SUM(H543)-SUM(C543))</f>
        <v/>
      </c>
      <c r="N543" s="1776" t="str">
        <f>IF(SUM(I543)=SUM(D543),"",SUM(I543)-SUM(D543))</f>
        <v/>
      </c>
      <c r="O543" s="1776" t="str">
        <f>IF(SUM(J543)=SUM(E543),"",SUM(J543)-SUM(E543))</f>
        <v/>
      </c>
      <c r="P543" s="1776" t="str">
        <f>IF(SUM(K543)=SUM(F543),"",SUM(K543)-SUM(F543))</f>
        <v/>
      </c>
      <c r="Q543" s="1795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66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46" t="str">
        <f>IF(SUM(C545)=0,"",C545*C546/C$46/365/$P$1)</f>
        <v/>
      </c>
      <c r="D547" s="1746" t="str">
        <f>IF(SUM(D545)=0,"",D545*D546/D$46/365/$P$1)</f>
        <v/>
      </c>
      <c r="E547" s="1746" t="str">
        <f>IF(SUM(E545)=0,"",E545*E546/E$46/365/$P$1)</f>
        <v/>
      </c>
      <c r="F547" s="1746" t="str">
        <f>IF(SUM(F545)=0,"",F545*F546/F$46/365/$P$1)</f>
        <v/>
      </c>
      <c r="G547" s="1085"/>
      <c r="H547" s="1746">
        <f>IF(H$46=0,"",H545*SUM($D546)/H$46/365/$P$1)</f>
        <v>0</v>
      </c>
      <c r="I547" s="1746">
        <f>IF(I$46=0,"",I545*SUM($D546)/I$46/365/$P$1)</f>
        <v>0</v>
      </c>
      <c r="J547" s="1746">
        <f>IF(J$46=0,"",J545*SUM($D546)/J$46/365/$P$1)</f>
        <v>0</v>
      </c>
      <c r="K547" s="1746">
        <f>IF(K$46=0,"",K545*SUM($D546)/K$46/365/$P$1)</f>
        <v>0</v>
      </c>
      <c r="L547" s="1085"/>
      <c r="M547" s="1777" t="str">
        <f>IF(SUM(H547)=SUM(C547),"",SUM(H547)-SUM(C547))</f>
        <v/>
      </c>
      <c r="N547" s="1777" t="str">
        <f>IF(SUM(I547)=SUM(D547),"",SUM(I547)-SUM(D547))</f>
        <v/>
      </c>
      <c r="O547" s="1777" t="str">
        <f>IF(SUM(J547)=SUM(E547),"",SUM(J547)-SUM(E547))</f>
        <v/>
      </c>
      <c r="P547" s="1777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45" t="str">
        <f>IF(C548="","",C545*C548)</f>
        <v/>
      </c>
      <c r="D549" s="1745" t="str">
        <f>IF(D548="","",D545*D548)</f>
        <v/>
      </c>
      <c r="E549" s="1745" t="str">
        <f>IF(E548="","",E545*E548)</f>
        <v/>
      </c>
      <c r="F549" s="1745" t="str">
        <f>IF(F548="","",F545*F548)</f>
        <v/>
      </c>
      <c r="G549" s="1085"/>
      <c r="H549" s="1745">
        <f>IF(H$46=0,"",IF($D548="",H545*'Exp factors'!$H$48,H545*$D548))</f>
        <v>0</v>
      </c>
      <c r="I549" s="1745">
        <f>IF(I$46=0,"",IF($D548="",I545*'Exp factors'!$H$48,I545*$D548))</f>
        <v>0</v>
      </c>
      <c r="J549" s="1745">
        <f>IF(J$46=0,"",IF($D548="",J545*'Exp factors'!$H$48,J545*$D548))</f>
        <v>0</v>
      </c>
      <c r="K549" s="1745">
        <f>IF(K$46=0,"",IF($D548="",K545*'Exp factors'!$H$48,K545*$D548))</f>
        <v>0</v>
      </c>
      <c r="L549" s="1085"/>
      <c r="M549" s="1778" t="str">
        <f>IF(SUM(H549)=SUM(C549),"",SUM(H549)-SUM(C549))</f>
        <v/>
      </c>
      <c r="N549" s="1778" t="str">
        <f>IF(SUM(I549)=SUM(D549),"",SUM(I549)-SUM(D549))</f>
        <v/>
      </c>
      <c r="O549" s="1778" t="str">
        <f>IF(SUM(J549)=SUM(E549),"",SUM(J549)-SUM(E549))</f>
        <v/>
      </c>
      <c r="P549" s="1778" t="str">
        <f>IF(SUM(K549)=SUM(F549),"",SUM(K549)-SUM(F549))</f>
        <v/>
      </c>
      <c r="Q549" s="1796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5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3" t="str">
        <f>IF(SUM(C551)=0,"",C551*C552/C$46/365/$P$1)</f>
        <v/>
      </c>
      <c r="D553" s="1743" t="str">
        <f>IF(SUM(D551)=0,"",D551*D552/D$46/365/$P$1)</f>
        <v/>
      </c>
      <c r="E553" s="1743" t="str">
        <f>IF(SUM(E551)=0,"",E551*E552/E$46/365/$P$1)</f>
        <v/>
      </c>
      <c r="F553" s="1743" t="str">
        <f>IF(SUM(F551)=0,"",F551*F552/F$46/365/$P$1)</f>
        <v/>
      </c>
      <c r="G553" s="1085"/>
      <c r="H553" s="1743">
        <f>IF(H$46=0,"",H551*SUM($D552)/H$46/365/$P$1)</f>
        <v>0</v>
      </c>
      <c r="I553" s="1743">
        <f>IF(I$46=0,"",I551*SUM($D552)/I$46/365/$P$1)</f>
        <v>0</v>
      </c>
      <c r="J553" s="1743">
        <f>IF(J$46=0,"",J551*SUM($D552)/J$46/365/$P$1)</f>
        <v>0</v>
      </c>
      <c r="K553" s="1743">
        <f>IF(K$46=0,"",K551*SUM($D552)/K$46/365/$P$1)</f>
        <v>0</v>
      </c>
      <c r="L553" s="1085"/>
      <c r="M553" s="1775" t="str">
        <f>IF(SUM(H553)=SUM(C553),"",SUM(H553)-SUM(C553))</f>
        <v/>
      </c>
      <c r="N553" s="1775" t="str">
        <f>IF(SUM(I553)=SUM(D553),"",SUM(I553)-SUM(D553))</f>
        <v/>
      </c>
      <c r="O553" s="1775" t="str">
        <f>IF(SUM(J553)=SUM(E553),"",SUM(J553)-SUM(E553))</f>
        <v/>
      </c>
      <c r="P553" s="1775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42" t="str">
        <f>IF(C554="","",C551*C554)</f>
        <v/>
      </c>
      <c r="D555" s="1742" t="str">
        <f>IF(D554="","",D551*D554)</f>
        <v/>
      </c>
      <c r="E555" s="1742" t="str">
        <f>IF(E554="","",E551*E554)</f>
        <v/>
      </c>
      <c r="F555" s="1742" t="str">
        <f>IF(F554="","",F551*F554)</f>
        <v/>
      </c>
      <c r="G555" s="1085"/>
      <c r="H555" s="1742">
        <f>IF(H$46=0,"",IF($D554="",H551*'Exp factors'!$H$49,H551*$D554))</f>
        <v>0</v>
      </c>
      <c r="I555" s="1742">
        <f>IF(I$46=0,"",IF($D554="",I551*'Exp factors'!$H$49,I551*$D554))</f>
        <v>0</v>
      </c>
      <c r="J555" s="1742">
        <f>IF(J$46=0,"",IF($D554="",J551*'Exp factors'!$H$49,J551*$D554))</f>
        <v>0</v>
      </c>
      <c r="K555" s="1742">
        <f>IF(K$46=0,"",IF($D554="",K551*'Exp factors'!$H$49,K551*$D554))</f>
        <v>0</v>
      </c>
      <c r="L555" s="1085"/>
      <c r="M555" s="1776" t="str">
        <f>IF(SUM(H555)=SUM(C555),"",SUM(H555)-SUM(C555))</f>
        <v/>
      </c>
      <c r="N555" s="1776" t="str">
        <f>IF(SUM(I555)=SUM(D555),"",SUM(I555)-SUM(D555))</f>
        <v/>
      </c>
      <c r="O555" s="1776" t="str">
        <f>IF(SUM(J555)=SUM(E555),"",SUM(J555)-SUM(E555))</f>
        <v/>
      </c>
      <c r="P555" s="1776" t="str">
        <f>IF(SUM(K555)=SUM(F555),"",SUM(K555)-SUM(F555))</f>
        <v/>
      </c>
      <c r="Q555" s="1795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5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3">
        <f>IF(SUM(C557)=0,"",C557*C558/C$46/365/$P$1)</f>
        <v>2.609262883235486E-4</v>
      </c>
      <c r="D559" s="1743">
        <f>IF(SUM(D557)=0,"",D557*D558/D$46/365/$P$1)</f>
        <v>6.5231572080887146E-4</v>
      </c>
      <c r="E559" s="1743" t="str">
        <f>IF(SUM(E557)=0,"",E557*E558/E$46/365/$P$1)</f>
        <v/>
      </c>
      <c r="F559" s="1743" t="str">
        <f>IF(SUM(F557)=0,"",F557*F558/F$46/365/$P$1)</f>
        <v/>
      </c>
      <c r="G559" s="1085"/>
      <c r="H559" s="1743">
        <f>IF(H$46=0,"",H557*SUM($D558)/H$46/365/$P$1)</f>
        <v>0</v>
      </c>
      <c r="I559" s="1743">
        <f>IF(I$46=0,"",I557*SUM($D558)/I$46/365/$P$1)</f>
        <v>0</v>
      </c>
      <c r="J559" s="1743">
        <f>IF(J$46=0,"",J557*SUM($D558)/J$46/365/$P$1)</f>
        <v>0</v>
      </c>
      <c r="K559" s="1743">
        <f>IF(K$46=0,"",K557*SUM($D558)/K$46/365/$P$1)</f>
        <v>0</v>
      </c>
      <c r="L559" s="1085"/>
      <c r="M559" s="1775">
        <f>IF(SUM(H559)=SUM(C559),"",SUM(H559)-SUM(C559))</f>
        <v>-2.609262883235486E-4</v>
      </c>
      <c r="N559" s="1775">
        <f>IF(SUM(I559)=SUM(D559),"",SUM(I559)-SUM(D559))</f>
        <v>-6.5231572080887146E-4</v>
      </c>
      <c r="O559" s="1775" t="str">
        <f>IF(SUM(J559)=SUM(E559),"",SUM(J559)-SUM(E559))</f>
        <v/>
      </c>
      <c r="P559" s="1775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42">
        <f>IF(C560="","",C557*C560)</f>
        <v>25.2</v>
      </c>
      <c r="D561" s="1742">
        <f>IF(D560="","",D557*D560)</f>
        <v>62.599999999999994</v>
      </c>
      <c r="E561" s="1742" t="str">
        <f>IF(E560="","",E557*E560)</f>
        <v/>
      </c>
      <c r="F561" s="1742" t="str">
        <f>IF(F560="","",F557*F560)</f>
        <v/>
      </c>
      <c r="G561" s="1085"/>
      <c r="H561" s="1742">
        <f>IF(H$46=0,"",IF($D560="",H557*'Exp factors'!$H$55,H557*$D560))</f>
        <v>0</v>
      </c>
      <c r="I561" s="1742">
        <f>IF(I$46=0,"",IF($D560="",I557*'Exp factors'!$H$55,I557*$D560))</f>
        <v>0</v>
      </c>
      <c r="J561" s="1742">
        <f>IF(J$46=0,"",IF($D560="",J557*'Exp factors'!$H$55,J557*$D560))</f>
        <v>0</v>
      </c>
      <c r="K561" s="1742">
        <f>IF(K$46=0,"",IF($D560="",K557*'Exp factors'!$H$55,K557*$D560))</f>
        <v>0</v>
      </c>
      <c r="L561" s="1085"/>
      <c r="M561" s="1776">
        <f>IF(SUM(H561)=SUM(C561),"",SUM(H561)-SUM(C561))</f>
        <v>-25.2</v>
      </c>
      <c r="N561" s="1776">
        <f>IF(SUM(I561)=SUM(D561),"",SUM(I561)-SUM(D561))</f>
        <v>-62.599999999999994</v>
      </c>
      <c r="O561" s="1776" t="str">
        <f>IF(SUM(J561)=SUM(E561),"",SUM(J561)-SUM(E561))</f>
        <v/>
      </c>
      <c r="P561" s="1776" t="str">
        <f>IF(SUM(K561)=SUM(F561),"",SUM(K561)-SUM(F561))</f>
        <v/>
      </c>
      <c r="Q561" s="1795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66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46" t="str">
        <f>IF(SUM(C563)=0,"",C563*C564/C$46/365/$P$1)</f>
        <v/>
      </c>
      <c r="D565" s="1746" t="str">
        <f>IF(SUM(D563)=0,"",D563*D564/D$46/365/$P$1)</f>
        <v/>
      </c>
      <c r="E565" s="1746" t="str">
        <f>IF(SUM(E563)=0,"",E563*E564/E$46/365/$P$1)</f>
        <v/>
      </c>
      <c r="F565" s="1746" t="str">
        <f>IF(SUM(F563)=0,"",F563*F564/F$46/365/$P$1)</f>
        <v/>
      </c>
      <c r="G565" s="1085"/>
      <c r="H565" s="1746">
        <f>IF(H$46=0,"",H563*SUM($D564)/H$46/365/$P$1)</f>
        <v>0</v>
      </c>
      <c r="I565" s="1746">
        <f>IF(I$46=0,"",I563*SUM($D564)/I$46/365/$P$1)</f>
        <v>0</v>
      </c>
      <c r="J565" s="1746">
        <f>IF(J$46=0,"",J563*SUM($D564)/J$46/365/$P$1)</f>
        <v>0</v>
      </c>
      <c r="K565" s="1746">
        <f>IF(K$46=0,"",K563*SUM($D564)/K$46/365/$P$1)</f>
        <v>0</v>
      </c>
      <c r="L565" s="1085"/>
      <c r="M565" s="1777" t="str">
        <f>IF(SUM(H565)=SUM(C565),"",SUM(H565)-SUM(C565))</f>
        <v/>
      </c>
      <c r="N565" s="1777" t="str">
        <f>IF(SUM(I565)=SUM(D565),"",SUM(I565)-SUM(D565))</f>
        <v/>
      </c>
      <c r="O565" s="1777" t="str">
        <f>IF(SUM(J565)=SUM(E565),"",SUM(J565)-SUM(E565))</f>
        <v/>
      </c>
      <c r="P565" s="1777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45" t="str">
        <f>IF(C566="","",C563*C566)</f>
        <v/>
      </c>
      <c r="D567" s="1745" t="str">
        <f>IF(D566="","",D563*D566)</f>
        <v/>
      </c>
      <c r="E567" s="1745" t="str">
        <f>IF(E566="","",E563*E566)</f>
        <v/>
      </c>
      <c r="F567" s="1745" t="str">
        <f>IF(F566="","",F563*F566)</f>
        <v/>
      </c>
      <c r="G567" s="1085"/>
      <c r="H567" s="1745">
        <f>IF(H$46=0,"",IF($D566="",H563*'Exp factors'!$H$56,H563*$D566))</f>
        <v>0</v>
      </c>
      <c r="I567" s="1745">
        <f>IF(I$46=0,"",IF($D566="",I563*'Exp factors'!$H$56,I563*$D566))</f>
        <v>0</v>
      </c>
      <c r="J567" s="1745">
        <f>IF(J$46=0,"",IF($D566="",J563*'Exp factors'!$H$56,J563*$D566))</f>
        <v>0</v>
      </c>
      <c r="K567" s="1745">
        <f>IF(K$46=0,"",IF($D566="",K563*'Exp factors'!$H$56,K563*$D566))</f>
        <v>0</v>
      </c>
      <c r="L567" s="1085"/>
      <c r="M567" s="1778" t="str">
        <f>IF(SUM(H567)=SUM(C567),"",SUM(H567)-SUM(C567))</f>
        <v/>
      </c>
      <c r="N567" s="1778" t="str">
        <f>IF(SUM(I567)=SUM(D567),"",SUM(I567)-SUM(D567))</f>
        <v/>
      </c>
      <c r="O567" s="1778" t="str">
        <f>IF(SUM(J567)=SUM(E567),"",SUM(J567)-SUM(E567))</f>
        <v/>
      </c>
      <c r="P567" s="1778" t="str">
        <f>IF(SUM(K567)=SUM(F567),"",SUM(K567)-SUM(F567))</f>
        <v/>
      </c>
      <c r="Q567" s="1796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66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46" t="str">
        <f>IF(SUM(C569)=0,"",C569*C570/C$46/365/$P$1)</f>
        <v/>
      </c>
      <c r="D571" s="1746" t="str">
        <f>IF(SUM(D569)=0,"",D569*D570/D$46/365/$P$1)</f>
        <v/>
      </c>
      <c r="E571" s="1746" t="str">
        <f>IF(SUM(E569)=0,"",E569*E570/E$46/365/$P$1)</f>
        <v/>
      </c>
      <c r="F571" s="1746" t="str">
        <f>IF(SUM(F569)=0,"",F569*F570/F$46/365/$P$1)</f>
        <v/>
      </c>
      <c r="G571" s="1085"/>
      <c r="H571" s="1746">
        <f>IF(H$46=0,"",H569*SUM($D570)/H$46/365/$P$1)</f>
        <v>0</v>
      </c>
      <c r="I571" s="1746">
        <f>IF(I$46=0,"",I569*SUM($D570)/I$46/365/$P$1)</f>
        <v>0</v>
      </c>
      <c r="J571" s="1746">
        <f>IF(J$46=0,"",J569*SUM($D570)/J$46/365/$P$1)</f>
        <v>0</v>
      </c>
      <c r="K571" s="1746">
        <f>IF(K$46=0,"",K569*SUM($D570)/K$46/365/$P$1)</f>
        <v>0</v>
      </c>
      <c r="L571" s="1085"/>
      <c r="M571" s="1777" t="str">
        <f>IF(SUM(H571)=SUM(C571),"",SUM(H571)-SUM(C571))</f>
        <v/>
      </c>
      <c r="N571" s="1777" t="str">
        <f>IF(SUM(I571)=SUM(D571),"",SUM(I571)-SUM(D571))</f>
        <v/>
      </c>
      <c r="O571" s="1777" t="str">
        <f>IF(SUM(J571)=SUM(E571),"",SUM(J571)-SUM(E571))</f>
        <v/>
      </c>
      <c r="P571" s="1777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45" t="str">
        <f>IF(C572="","",C569*C572)</f>
        <v/>
      </c>
      <c r="D573" s="1745" t="str">
        <f>IF(D572="","",D569*D572)</f>
        <v/>
      </c>
      <c r="E573" s="1745" t="str">
        <f>IF(E572="","",E569*E572)</f>
        <v/>
      </c>
      <c r="F573" s="1745" t="str">
        <f>IF(F572="","",F569*F572)</f>
        <v/>
      </c>
      <c r="G573" s="1085"/>
      <c r="H573" s="1745">
        <f>IF(H$46=0,"",IF($D572="",H569*'Exp factors'!$H$57,H569*$D572))</f>
        <v>0</v>
      </c>
      <c r="I573" s="1745">
        <f>IF(I$46=0,"",IF($D572="",I569*'Exp factors'!$H$57,I569*$D572))</f>
        <v>0</v>
      </c>
      <c r="J573" s="1745">
        <f>IF(J$46=0,"",IF($D572="",J569*'Exp factors'!$H$57,J569*$D572))</f>
        <v>0</v>
      </c>
      <c r="K573" s="1745">
        <f>IF(K$46=0,"",IF($D572="",K569*'Exp factors'!$H$57,K569*$D572))</f>
        <v>0</v>
      </c>
      <c r="L573" s="1085"/>
      <c r="M573" s="1778" t="str">
        <f>IF(SUM(H573)=SUM(C573),"",SUM(H573)-SUM(C573))</f>
        <v/>
      </c>
      <c r="N573" s="1778" t="str">
        <f>IF(SUM(I573)=SUM(D573),"",SUM(I573)-SUM(D573))</f>
        <v/>
      </c>
      <c r="O573" s="1778" t="str">
        <f>IF(SUM(J573)=SUM(E573),"",SUM(J573)-SUM(E573))</f>
        <v/>
      </c>
      <c r="P573" s="1778" t="str">
        <f>IF(SUM(K573)=SUM(F573),"",SUM(K573)-SUM(F573))</f>
        <v/>
      </c>
      <c r="Q573" s="1796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5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3" t="str">
        <f>IF(SUM(C574)=0,"",C574*C575*C576/C$46/365/$P$1)</f>
        <v/>
      </c>
      <c r="D577" s="1743" t="str">
        <f>IF(SUM(D574)=0,"",D574*D575*D576/D$46/365/$P$1)</f>
        <v/>
      </c>
      <c r="E577" s="1743" t="str">
        <f>IF(SUM(E574)=0,"",E574*E575*E576/E$46/365/$P$1)</f>
        <v/>
      </c>
      <c r="F577" s="1743" t="str">
        <f>IF(SUM(F574)=0,"",F574*F575*F576/F$46/365/$P$1)</f>
        <v/>
      </c>
      <c r="G577" s="1085"/>
      <c r="H577" s="1743">
        <f>IF(H$46=0,"",H574*H575*SUM($D576)/H$46/365/$P$1)</f>
        <v>0</v>
      </c>
      <c r="I577" s="1743">
        <f>IF(I$46=0,"",I574*I575*SUM($D576)/I$46/365/$P$1)</f>
        <v>0</v>
      </c>
      <c r="J577" s="1743">
        <f>IF(J$46=0,"",J574*J575*SUM($D576)/J$46/365/$P$1)</f>
        <v>0</v>
      </c>
      <c r="K577" s="1743">
        <f>IF(K$46=0,"",K574*K575*SUM($D576)/K$46/365/$P$1)</f>
        <v>0</v>
      </c>
      <c r="L577" s="1085"/>
      <c r="M577" s="1775" t="str">
        <f>IF(SUM(H577)=SUM(C577),"",SUM(H577)-SUM(C577))</f>
        <v/>
      </c>
      <c r="N577" s="1775" t="str">
        <f>IF(SUM(I577)=SUM(D577),"",SUM(I577)-SUM(D577))</f>
        <v/>
      </c>
      <c r="O577" s="1775" t="str">
        <f>IF(SUM(J577)=SUM(E577),"",SUM(J577)-SUM(E577))</f>
        <v/>
      </c>
      <c r="P577" s="1775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42" t="str">
        <f>IF(C578="","",C574*C575*C578)</f>
        <v/>
      </c>
      <c r="D579" s="1742" t="str">
        <f>IF(D578="","",D574*D575*D578)</f>
        <v/>
      </c>
      <c r="E579" s="1742" t="str">
        <f>IF(E578="","",E574*E575*E578)</f>
        <v/>
      </c>
      <c r="F579" s="1742" t="str">
        <f>IF(F578="","",F574*F575*F578)</f>
        <v/>
      </c>
      <c r="G579" s="1085"/>
      <c r="H579" s="1742">
        <f>IF(H$46=0,"",IF($D578="",H574*H575*'Exp factors'!$H$58,H574*H575*$D578))</f>
        <v>0</v>
      </c>
      <c r="I579" s="1742">
        <f>IF(I$46=0,"",IF($D578="",I574*I575*'Exp factors'!$H$58,I574*I575*$D578))</f>
        <v>0</v>
      </c>
      <c r="J579" s="1742">
        <f>IF(J$46=0,"",IF($D578="",J574*J575*'Exp factors'!$H$58,J574*J575*$D578))</f>
        <v>0</v>
      </c>
      <c r="K579" s="1742">
        <f>IF(K$46=0,"",IF($D578="",K574*K575*'Exp factors'!$H$58,K574*K575*$D578))</f>
        <v>0</v>
      </c>
      <c r="L579" s="1085"/>
      <c r="M579" s="1776" t="str">
        <f>IF(SUM(H579)=SUM(C579),"",SUM(H579)-SUM(C579))</f>
        <v/>
      </c>
      <c r="N579" s="1776" t="str">
        <f>IF(SUM(I579)=SUM(D579),"",SUM(I579)-SUM(D579))</f>
        <v/>
      </c>
      <c r="O579" s="1776" t="str">
        <f>IF(SUM(J579)=SUM(E579),"",SUM(J579)-SUM(E579))</f>
        <v/>
      </c>
      <c r="P579" s="1776" t="str">
        <f>IF(SUM(K579)=SUM(F579),"",SUM(K579)-SUM(F579))</f>
        <v/>
      </c>
      <c r="Q579" s="1795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5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3" t="str">
        <f>IF(SUM(C580)=0,"",C580*C581*C582/C$46/365/$P$1)</f>
        <v/>
      </c>
      <c r="D583" s="1743">
        <f>IF(SUM(D580)=0,"",D580*D581*D582/D$46/365/$P$1)</f>
        <v>9.980430528375734E-4</v>
      </c>
      <c r="E583" s="1743" t="str">
        <f>IF(SUM(E580)=0,"",E580*E581*E582/E$46/365/$P$1)</f>
        <v/>
      </c>
      <c r="F583" s="1743" t="str">
        <f>IF(SUM(F580)=0,"",F580*F581*F582/F$46/365/$P$1)</f>
        <v/>
      </c>
      <c r="G583" s="1085"/>
      <c r="H583" s="1743">
        <f>IF(H$46=0,"",H580*H581*SUM($D582)/H$46/365/$P$1)</f>
        <v>0</v>
      </c>
      <c r="I583" s="1743">
        <f>IF(I$46=0,"",I580*I581*SUM($D582)/I$46/365/$P$1)</f>
        <v>0</v>
      </c>
      <c r="J583" s="1743">
        <f>IF(J$46=0,"",J580*J581*SUM($D582)/J$46/365/$P$1)</f>
        <v>0</v>
      </c>
      <c r="K583" s="1743">
        <f>IF(K$46=0,"",K580*K581*SUM($D582)/K$46/365/$P$1)</f>
        <v>0</v>
      </c>
      <c r="L583" s="1085"/>
      <c r="M583" s="1775" t="str">
        <f>IF(SUM(H583)=SUM(C583),"",SUM(H583)-SUM(C583))</f>
        <v/>
      </c>
      <c r="N583" s="1775">
        <f>IF(SUM(I583)=SUM(D583),"",SUM(I583)-SUM(D583))</f>
        <v>-9.980430528375734E-4</v>
      </c>
      <c r="O583" s="1775" t="str">
        <f>IF(SUM(J583)=SUM(E583),"",SUM(J583)-SUM(E583))</f>
        <v/>
      </c>
      <c r="P583" s="1775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42" t="str">
        <f>IF(C584="","",C580*C581*C584)</f>
        <v/>
      </c>
      <c r="D585" s="1742">
        <f>IF(D584="","",D580*D581*D584)</f>
        <v>8</v>
      </c>
      <c r="E585" s="1742" t="str">
        <f>IF(E584="","",E580*E581*E584)</f>
        <v/>
      </c>
      <c r="F585" s="1742" t="str">
        <f>IF(F584="","",F580*F581*F584)</f>
        <v/>
      </c>
      <c r="G585" s="1085"/>
      <c r="H585" s="1742">
        <f>IF(H$46=0,"",IF($D584="",H580*H581*'Exp factors'!$H$59,H580*H581*$D584))</f>
        <v>0</v>
      </c>
      <c r="I585" s="1742">
        <f>IF(I$46=0,"",IF($D584="",I580*I581*'Exp factors'!$H$59,I580*I581*$D584))</f>
        <v>0</v>
      </c>
      <c r="J585" s="1742">
        <f>IF(J$46=0,"",IF($D584="",J580*J581*'Exp factors'!$H$59,J580*J581*$D584))</f>
        <v>0</v>
      </c>
      <c r="K585" s="1742">
        <f>IF(K$46=0,"",IF($D584="",K580*K581*'Exp factors'!$H$59,K580*K581*$D584))</f>
        <v>0</v>
      </c>
      <c r="L585" s="1085"/>
      <c r="M585" s="1776" t="str">
        <f>IF(SUM(H585)=SUM(C585),"",SUM(H585)-SUM(C585))</f>
        <v/>
      </c>
      <c r="N585" s="1776">
        <f>IF(SUM(I585)=SUM(D585),"",SUM(I585)-SUM(D585))</f>
        <v>-8</v>
      </c>
      <c r="O585" s="1776" t="str">
        <f>IF(SUM(J585)=SUM(E585),"",SUM(J585)-SUM(E585))</f>
        <v/>
      </c>
      <c r="P585" s="1776" t="str">
        <f>IF(SUM(K585)=SUM(F585),"",SUM(K585)-SUM(F585))</f>
        <v/>
      </c>
      <c r="Q585" s="1795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5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3" t="str">
        <f>IF(SUM(C586)=0,"",C586*C587*C588/C$46/365/$P$1)</f>
        <v/>
      </c>
      <c r="D589" s="1743" t="str">
        <f>IF(SUM(D586)=0,"",D586*D587*D588/D$46/365/$P$1)</f>
        <v/>
      </c>
      <c r="E589" s="1743" t="str">
        <f>IF(SUM(E586)=0,"",E586*E587*E588/E$46/365/$P$1)</f>
        <v/>
      </c>
      <c r="F589" s="1743" t="str">
        <f>IF(SUM(F586)=0,"",F586*F587*F588/F$46/365/$P$1)</f>
        <v/>
      </c>
      <c r="G589" s="1085"/>
      <c r="H589" s="1743">
        <f>IF(H$46=0,"",H586*H587*SUM($D588)/H$46/365/$P$1)</f>
        <v>0</v>
      </c>
      <c r="I589" s="1743">
        <f>IF(I$46=0,"",I586*I587*SUM($D588)/I$46/365/$P$1)</f>
        <v>0</v>
      </c>
      <c r="J589" s="1743">
        <f>IF(J$46=0,"",J586*J587*SUM($D588)/J$46/365/$P$1)</f>
        <v>0</v>
      </c>
      <c r="K589" s="1743">
        <f>IF(K$46=0,"",K586*K587*SUM($D588)/K$46/365/$P$1)</f>
        <v>0</v>
      </c>
      <c r="L589" s="1085"/>
      <c r="M589" s="1775" t="str">
        <f>IF(SUM(H589)=SUM(C589),"",SUM(H589)-SUM(C589))</f>
        <v/>
      </c>
      <c r="N589" s="1775" t="str">
        <f>IF(SUM(I589)=SUM(D589),"",SUM(I589)-SUM(D589))</f>
        <v/>
      </c>
      <c r="O589" s="1775" t="str">
        <f>IF(SUM(J589)=SUM(E589),"",SUM(J589)-SUM(E589))</f>
        <v/>
      </c>
      <c r="P589" s="1775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42" t="str">
        <f>IF(C590="","",C586*C587*C590)</f>
        <v/>
      </c>
      <c r="D591" s="1742" t="str">
        <f>IF(D590="","",D586*D587*D590)</f>
        <v/>
      </c>
      <c r="E591" s="1742" t="str">
        <f>IF(E590="","",E586*E587*E590)</f>
        <v/>
      </c>
      <c r="F591" s="1742" t="str">
        <f>IF(F590="","",F586*F587*F590)</f>
        <v/>
      </c>
      <c r="G591" s="1085"/>
      <c r="H591" s="1742">
        <f>IF(H$46=0,"",IF($D590="",H586*H587*'Exp factors'!$H$60,H586*H587*$D590))</f>
        <v>0</v>
      </c>
      <c r="I591" s="1742">
        <f>IF(I$46=0,"",IF($D590="",I586*I587*'Exp factors'!$H$60,I586*I587*$D590))</f>
        <v>0</v>
      </c>
      <c r="J591" s="1742">
        <f>IF(J$46=0,"",IF($D590="",J586*J587*'Exp factors'!$H$60,J586*J587*$D590))</f>
        <v>0</v>
      </c>
      <c r="K591" s="1742">
        <f>IF(K$46=0,"",IF($D590="",K586*K587*'Exp factors'!$H$60,K586*K587*$D590))</f>
        <v>0</v>
      </c>
      <c r="L591" s="1085"/>
      <c r="M591" s="1776" t="str">
        <f>IF(SUM(H591)=SUM(C591),"",SUM(H591)-SUM(C591))</f>
        <v/>
      </c>
      <c r="N591" s="1776" t="str">
        <f>IF(SUM(I591)=SUM(D591),"",SUM(I591)-SUM(D591))</f>
        <v/>
      </c>
      <c r="O591" s="1776" t="str">
        <f>IF(SUM(J591)=SUM(E591),"",SUM(J591)-SUM(E591))</f>
        <v/>
      </c>
      <c r="P591" s="1776" t="str">
        <f>IF(SUM(K591)=SUM(F591),"",SUM(K591)-SUM(F591))</f>
        <v/>
      </c>
      <c r="Q591" s="1795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1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3">
        <f>IF(C593="","",C593*C594*C595/C$46/365/$P$1)</f>
        <v>1.2915851272015657E-3</v>
      </c>
      <c r="D596" s="1743">
        <f>IF(D593="","",D593*D594*D595/D$46/365/$P$1)</f>
        <v>1.2915851272015657E-3</v>
      </c>
      <c r="E596" s="1743">
        <f>IF(E593="","",E593*E594*E595/E$46/365/$P$1)</f>
        <v>3.7312459230267451E-3</v>
      </c>
      <c r="F596" s="1743">
        <f>IF(F593="","",F593*F594*F595/F$46/365/$P$1)</f>
        <v>6.4579256360078278E-3</v>
      </c>
      <c r="G596" s="1097"/>
      <c r="H596" s="1743">
        <f>IF(H$46=0,"",H593*H594*SUM($D595)/H$46/365/$P$1)</f>
        <v>0</v>
      </c>
      <c r="I596" s="1743">
        <f>IF(I$46=0,"",I593*I594*SUM($D595)/I$46/365/$P$1)</f>
        <v>0</v>
      </c>
      <c r="J596" s="1743">
        <f>IF(J$46=0,"",J593*J594*SUM($D595)/J$46/365/$P$1)</f>
        <v>0</v>
      </c>
      <c r="K596" s="1743">
        <f>IF(K$46=0,"",K593*K594*SUM($D595)/K$46/365/$P$1)</f>
        <v>0</v>
      </c>
      <c r="L596" s="1097"/>
      <c r="M596" s="1775">
        <f>IF(SUM(H596)=SUM(C596),"",SUM(H596)-SUM(C596))</f>
        <v>-1.2915851272015657E-3</v>
      </c>
      <c r="N596" s="1775">
        <f>IF(SUM(I596)=SUM(D596),"",SUM(I596)-SUM(D596))</f>
        <v>-1.2915851272015657E-3</v>
      </c>
      <c r="O596" s="1775">
        <f>IF(SUM(J596)=SUM(E596),"",SUM(J596)-SUM(E596))</f>
        <v>-3.7312459230267451E-3</v>
      </c>
      <c r="P596" s="1775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42">
        <f>IF(C597="","",C593*C594*C597)</f>
        <v>48</v>
      </c>
      <c r="D598" s="1742">
        <f>IF(D597="","",D593*D594*D597)</f>
        <v>48</v>
      </c>
      <c r="E598" s="1742">
        <f>IF(E597="","",E593*E594*E597)</f>
        <v>156</v>
      </c>
      <c r="F598" s="1742">
        <f>IF(F597="","",F593*F594*F597)</f>
        <v>300</v>
      </c>
      <c r="G598" s="1085"/>
      <c r="H598" s="1779">
        <f>IF(H$46=0,"",H593*H594*SUM($D597))</f>
        <v>0</v>
      </c>
      <c r="I598" s="1779">
        <f>IF(I$46=0,"",I593*I594*SUM($D597))</f>
        <v>0</v>
      </c>
      <c r="J598" s="1779">
        <f>IF(J$46=0,"",J593*J594*SUM($D597))</f>
        <v>0</v>
      </c>
      <c r="K598" s="1779">
        <f>IF(K$46=0,"",K593*K594*SUM($D597))</f>
        <v>0</v>
      </c>
      <c r="L598" s="1085"/>
      <c r="M598" s="1776">
        <f>IF(SUM(H598)=SUM(C598),"",SUM(H598)-SUM(C598))</f>
        <v>-48</v>
      </c>
      <c r="N598" s="1776">
        <f>IF(SUM(I598)=SUM(D598),"",SUM(I598)-SUM(D598))</f>
        <v>-48</v>
      </c>
      <c r="O598" s="1776">
        <f>IF(SUM(J598)=SUM(E598),"",SUM(J598)-SUM(E598))</f>
        <v>-156</v>
      </c>
      <c r="P598" s="1776">
        <f>IF(SUM(K598)=SUM(F598),"",SUM(K598)-SUM(F598))</f>
        <v>-300</v>
      </c>
      <c r="Q598" s="1795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1" t="str">
        <f>IF(Data!A599="","",Data!A599)</f>
        <v>Fresh fish purchase - unit</v>
      </c>
      <c r="B599" s="1085"/>
      <c r="C599" s="1742"/>
      <c r="D599" s="1742"/>
      <c r="E599" s="1742"/>
      <c r="F599" s="1742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3" t="str">
        <f>IF(C600="","",C600*C601/C$46/365/$P$1)</f>
        <v/>
      </c>
      <c r="D602" s="1743" t="str">
        <f>IF(D600="","",D600*D601/D$46/365/$P$1)</f>
        <v/>
      </c>
      <c r="E602" s="1743" t="str">
        <f>IF(E600="","",E600*E601/E$46/365/$P$1)</f>
        <v/>
      </c>
      <c r="F602" s="1743">
        <f>IF(F600="","",F600*F601/F$46/365/$P$1)</f>
        <v>1.2393998695368558E-2</v>
      </c>
      <c r="G602" s="1085"/>
      <c r="H602" s="1743">
        <f>IF(OR(H$46=0,H600=""),"",H600*SUM($D601)/H$46/365/$P$1)</f>
        <v>0</v>
      </c>
      <c r="I602" s="1743">
        <f>IF(OR(I$46=0,I600=""),"",I600*SUM($D601)/I$46/365/$P$1)</f>
        <v>0</v>
      </c>
      <c r="J602" s="1743">
        <f>IF(OR(J$46=0,J600=""),"",J600*SUM($D601)/J$46/365/$P$1)</f>
        <v>0</v>
      </c>
      <c r="K602" s="1743">
        <f>IF(OR(K$46=0,K600=""),"",K600*SUM($D601)/K$46/365/$P$1)</f>
        <v>0</v>
      </c>
      <c r="L602" s="1085"/>
      <c r="M602" s="1775" t="str">
        <f>IF(SUM(H602)=SUM(C602),"",SUM(H602)-SUM(C602))</f>
        <v/>
      </c>
      <c r="N602" s="1775" t="str">
        <f>IF(SUM(I602)=SUM(D602),"",SUM(I602)-SUM(D602))</f>
        <v/>
      </c>
      <c r="O602" s="1775" t="str">
        <f>IF(SUM(J602)=SUM(E602),"",SUM(J602)-SUM(E602))</f>
        <v/>
      </c>
      <c r="P602" s="1775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42" t="str">
        <f>IF(C603="","",C600*C603)</f>
        <v/>
      </c>
      <c r="D604" s="1742" t="str">
        <f>IF(D603="","",D600*D603)</f>
        <v/>
      </c>
      <c r="E604" s="1742" t="str">
        <f>IF(E603="","",E600*E603)</f>
        <v/>
      </c>
      <c r="F604" s="1742">
        <f>IF(F603="","",F600*F603)</f>
        <v>400</v>
      </c>
      <c r="G604" s="1085"/>
      <c r="H604" s="1742">
        <f>IF(H$46=0,"",IF($D603="",H600*[1]ExpFactors!$H$63,H600*$D603))</f>
        <v>0</v>
      </c>
      <c r="I604" s="1742">
        <f>IF(I$46=0,"",IF($D603="",I600*[1]ExpFactors!$H$63,I600*$D603))</f>
        <v>0</v>
      </c>
      <c r="J604" s="1742">
        <f>IF(J$46=0,"",IF($D603="",J600*[1]ExpFactors!$H$63,J600*$D603))</f>
        <v>0</v>
      </c>
      <c r="K604" s="1742">
        <f>IF(K$46=0,"",IF($D603="",K600*[1]ExpFactors!$H$63,K600*$D603))</f>
        <v>0</v>
      </c>
      <c r="L604" s="1085"/>
      <c r="M604" s="1776" t="str">
        <f>IF(SUM(H604)=SUM(C604),"",SUM(H604)-SUM(C604))</f>
        <v/>
      </c>
      <c r="N604" s="1776" t="str">
        <f>IF(SUM(I604)=SUM(D604),"",SUM(I604)-SUM(D604))</f>
        <v/>
      </c>
      <c r="O604" s="1776" t="str">
        <f>IF(SUM(J604)=SUM(E604),"",SUM(J604)-SUM(E604))</f>
        <v/>
      </c>
      <c r="P604" s="1776">
        <f>IF(SUM(K604)=SUM(F604),"",SUM(K604)-SUM(F604))</f>
        <v>-400</v>
      </c>
      <c r="Q604" s="1795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3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1">
        <f>IF(C606="","",C606*C607/C$46/365/$P$1)</f>
        <v>3.0234833659491191E-3</v>
      </c>
      <c r="D608" s="1761">
        <f>IF(D606="","",D606*D607/D$46/365/$P$1)</f>
        <v>3.0234833659491191E-3</v>
      </c>
      <c r="E608" s="1761">
        <f>IF(E606="","",E606*E607/E$46/365/$P$1)</f>
        <v>1.3437703848662753E-2</v>
      </c>
      <c r="F608" s="1761">
        <f>IF(F606="","",F606*F607/F$46/365/$P$1)</f>
        <v>2.9025440313111547E-2</v>
      </c>
      <c r="G608" s="1085"/>
      <c r="H608" s="1761">
        <f>IF(OR(H$46=0,H606=""),"",H606*SUM($D607)/H$46/365/$P$1)</f>
        <v>0</v>
      </c>
      <c r="I608" s="1761">
        <f>IF(OR(I$46=0,I606=""),"",I606*SUM($D607)/I$46/365/$P$1)</f>
        <v>0</v>
      </c>
      <c r="J608" s="1761">
        <f>IF(OR(J$46=0,J606=""),"",J606*SUM($D607)/J$46/365/$P$1)</f>
        <v>0</v>
      </c>
      <c r="K608" s="1761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62">
        <f>IF(C609="","",C606*C609)</f>
        <v>60</v>
      </c>
      <c r="D610" s="1762">
        <f>IF(D609="","",D606*D609)</f>
        <v>60</v>
      </c>
      <c r="E610" s="1762">
        <f>IF(E609="","",E606*E609)</f>
        <v>300</v>
      </c>
      <c r="F610" s="1762">
        <f>IF(F609="","",F606*F609)</f>
        <v>720</v>
      </c>
      <c r="G610" s="1085"/>
      <c r="H610" s="1762">
        <f>IF(H$46=0,"",IF($D609="",H606*[1]ExpFactors!$H$64,H606*$D609))</f>
        <v>0</v>
      </c>
      <c r="I610" s="1762">
        <f>IF(I$46=0,"",IF($D609="",I606*[1]ExpFactors!$H$64,I606*$D609))</f>
        <v>0</v>
      </c>
      <c r="J610" s="1762">
        <f>IF(J$46=0,"",IF($D609="",J606*[1]ExpFactors!$H$64,J606*$D609))</f>
        <v>0</v>
      </c>
      <c r="K610" s="1762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797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3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1" t="str">
        <f>IF(OR(H$46=0,H611=""),"",H611*SUM($D613)/H$46/365/$P$1)</f>
        <v/>
      </c>
      <c r="I614" s="1761" t="str">
        <f>IF(OR(I$46=0,I611=""),"",I611*SUM($D613)/I$46/365/$P$1)</f>
        <v/>
      </c>
      <c r="J614" s="1761" t="str">
        <f>IF(OR(J$46=0,J611=""),"",J611*SUM($D613)/J$46/365/$P$1)</f>
        <v/>
      </c>
      <c r="K614" s="1761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2">
        <f>IF(H$46=0,"",IF($D615="",H611*[1]ExpFactors!$H$68,H611*$D615))</f>
        <v>0</v>
      </c>
      <c r="I616" s="1762">
        <f>IF(I$46=0,"",IF($D615="",I611*[1]ExpFactors!$H$68,I611*$D615))</f>
        <v>0</v>
      </c>
      <c r="J616" s="1762">
        <f>IF(J$46=0,"",IF($D615="",J611*[1]ExpFactors!$H$68,J611*$D615))</f>
        <v>0</v>
      </c>
      <c r="K616" s="1762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97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1" t="str">
        <f>IF(Data!A617="","",Data!A617)</f>
        <v>Groundnuts (dried) purchase - unit</v>
      </c>
      <c r="B617" s="1085"/>
      <c r="C617" s="1742"/>
      <c r="D617" s="1742"/>
      <c r="E617" s="1742"/>
      <c r="F617" s="1742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3" t="str">
        <f>IF(C618="","",C618*C619/C$46/365/$P$1)</f>
        <v/>
      </c>
      <c r="D620" s="1743" t="str">
        <f>IF(D618="","",D618*D619/D$46/365/$P$1)</f>
        <v/>
      </c>
      <c r="E620" s="1743" t="str">
        <f>IF(E618="","",E618*E619/E$46/365/$P$1)</f>
        <v/>
      </c>
      <c r="F620" s="1743" t="str">
        <f>IF(F618="","",F618*F619/F$46/365/$P$1)</f>
        <v/>
      </c>
      <c r="G620" s="1085"/>
      <c r="H620" s="1743">
        <f>IF(OR(H$46=0,H618=""),"",H618*SUM($D619)/H$46/365/$P$1)</f>
        <v>0</v>
      </c>
      <c r="I620" s="1743">
        <f>IF(OR(I$46=0,I618=""),"",I618*SUM($D619)/I$46/365/$P$1)</f>
        <v>0</v>
      </c>
      <c r="J620" s="1743">
        <f>IF(OR(J$46=0,J618=""),"",J618*SUM($D619)/J$46/365/$P$1)</f>
        <v>0</v>
      </c>
      <c r="K620" s="1743">
        <f>IF(OR(K$46=0,K618=""),"",K618*SUM($D619)/K$46/365/$P$1)</f>
        <v>0</v>
      </c>
      <c r="L620" s="1085"/>
      <c r="M620" s="1775" t="str">
        <f>IF(SUM(H620)=SUM(C620),"",SUM(H620)-SUM(C620))</f>
        <v/>
      </c>
      <c r="N620" s="1775" t="str">
        <f>IF(SUM(I620)=SUM(D620),"",SUM(I620)-SUM(D620))</f>
        <v/>
      </c>
      <c r="O620" s="1775" t="str">
        <f>IF(SUM(J620)=SUM(E620),"",SUM(J620)-SUM(E620))</f>
        <v/>
      </c>
      <c r="P620" s="1775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42" t="str">
        <f>IF(C621="","",C618*C621)</f>
        <v/>
      </c>
      <c r="D622" s="1742" t="str">
        <f>IF(D621="","",D618*D621)</f>
        <v/>
      </c>
      <c r="E622" s="1742" t="str">
        <f>IF(E621="","",E618*E621)</f>
        <v/>
      </c>
      <c r="F622" s="1742" t="str">
        <f>IF(F621="","",F618*F621)</f>
        <v/>
      </c>
      <c r="G622" s="1085"/>
      <c r="H622" s="1742">
        <f>IF(H$46=0,"",IF($D621="",H618*[1]ExpFactors!$H$43,H618*$D621))</f>
        <v>0</v>
      </c>
      <c r="I622" s="1742">
        <f>IF(I$46=0,"",IF($D621="",I618*[1]ExpFactors!$H$43,I618*$D621))</f>
        <v>0</v>
      </c>
      <c r="J622" s="1742">
        <f>IF(J$46=0,"",IF($D621="",J618*[1]ExpFactors!$H$43,J618*$D621))</f>
        <v>0</v>
      </c>
      <c r="K622" s="1742">
        <f>IF(K$46=0,"",IF($D621="",K618*[1]ExpFactors!$H$43,K618*$D621))</f>
        <v>0</v>
      </c>
      <c r="L622" s="1085"/>
      <c r="M622" s="1776" t="str">
        <f>IF(SUM(H622)=SUM(C622),"",SUM(H622)-SUM(C622))</f>
        <v/>
      </c>
      <c r="N622" s="1776" t="str">
        <f>IF(SUM(I622)=SUM(D622),"",SUM(I622)-SUM(D622))</f>
        <v/>
      </c>
      <c r="O622" s="1776" t="str">
        <f>IF(SUM(J622)=SUM(E622),"",SUM(J622)-SUM(E622))</f>
        <v/>
      </c>
      <c r="P622" s="1776" t="str">
        <f>IF(SUM(K622)=SUM(F622),"",SUM(K622)-SUM(F622))</f>
        <v/>
      </c>
      <c r="Q622" s="1795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1" t="str">
        <f>IF(Data!A623="","",Data!A623)</f>
        <v>Beans purchase - unit</v>
      </c>
      <c r="B623" s="1085"/>
      <c r="C623" s="1742"/>
      <c r="D623" s="1742"/>
      <c r="E623" s="1742"/>
      <c r="F623" s="1742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3">
        <f>IF(C624="","",C624*C625/C$46/365/$P$1)</f>
        <v>1.1056751467710372E-2</v>
      </c>
      <c r="D626" s="1743">
        <f>IF(D624="","",D624*D625/D$46/365/$P$1)</f>
        <v>1.1056751467710372E-2</v>
      </c>
      <c r="E626" s="1743">
        <f>IF(E624="","",E624*E625/E$46/365/$P$1)</f>
        <v>1.6216568819308545E-2</v>
      </c>
      <c r="F626" s="1743" t="str">
        <f>IF(F624="","",F624*F625/F$46/365/$P$1)</f>
        <v/>
      </c>
      <c r="G626" s="1085"/>
      <c r="H626" s="1743">
        <f>IF(OR(H$46=0,H624=""),"",H624*SUM($D625)/H$46/365/$P$1)</f>
        <v>0</v>
      </c>
      <c r="I626" s="1743">
        <f>IF(OR(I$46=0,I624=""),"",I624*SUM($D625)/I$46/365/$P$1)</f>
        <v>0</v>
      </c>
      <c r="J626" s="1743">
        <f>IF(OR(J$46=0,J624=""),"",J624*SUM($D625)/J$46/365/$P$1)</f>
        <v>0</v>
      </c>
      <c r="K626" s="1743">
        <f>IF(OR(K$46=0,K624=""),"",K624*SUM($D625)/K$46/365/$P$1)</f>
        <v>0</v>
      </c>
      <c r="L626" s="1085"/>
      <c r="M626" s="1775">
        <f>IF(SUM(H626)=SUM(C626),"",SUM(H626)-SUM(C626))</f>
        <v>-1.1056751467710372E-2</v>
      </c>
      <c r="N626" s="1775">
        <f>IF(SUM(I626)=SUM(D626),"",SUM(I626)-SUM(D626))</f>
        <v>-1.1056751467710372E-2</v>
      </c>
      <c r="O626" s="1775">
        <f>IF(SUM(J626)=SUM(E626),"",SUM(J626)-SUM(E626))</f>
        <v>-1.6216568819308545E-2</v>
      </c>
      <c r="P626" s="1775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42">
        <f>IF(C627="","",C624*C627)</f>
        <v>120</v>
      </c>
      <c r="D628" s="1742">
        <f>IF(D627="","",D624*D627)</f>
        <v>120</v>
      </c>
      <c r="E628" s="1742">
        <f>IF(E627="","",E624*E627)</f>
        <v>224.4</v>
      </c>
      <c r="F628" s="1742" t="str">
        <f>IF(F627="","",F624*F627)</f>
        <v/>
      </c>
      <c r="G628" s="1085"/>
      <c r="H628" s="1742">
        <f>IF(H$46=0,"",IF($D627="",H624*[1]ExpFactors!$H$66,H624*$D627))</f>
        <v>0</v>
      </c>
      <c r="I628" s="1742">
        <f>IF(I$46=0,"",IF($D627="",I624*[1]ExpFactors!$H$66,I624*$D627))</f>
        <v>0</v>
      </c>
      <c r="J628" s="1742">
        <f>IF(J$46=0,"",IF($D627="",J624*[1]ExpFactors!$H$66,J624*$D627))</f>
        <v>0</v>
      </c>
      <c r="K628" s="1742">
        <f>IF(K$46=0,"",IF($D627="",K624*[1]ExpFactors!$H$66,K624*$D627))</f>
        <v>0</v>
      </c>
      <c r="L628" s="1085"/>
      <c r="M628" s="1776">
        <f>IF(SUM(H628)=SUM(C628),"",SUM(H628)-SUM(C628))</f>
        <v>-120</v>
      </c>
      <c r="N628" s="1776">
        <f>IF(SUM(I628)=SUM(D628),"",SUM(I628)-SUM(D628))</f>
        <v>-120</v>
      </c>
      <c r="O628" s="1776">
        <f>IF(SUM(J628)=SUM(E628),"",SUM(J628)-SUM(E628))</f>
        <v>-224.4</v>
      </c>
      <c r="P628" s="1776" t="str">
        <f>IF(SUM(K628)=SUM(F628),"",SUM(K628)-SUM(F628))</f>
        <v/>
      </c>
      <c r="Q628" s="1795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1" t="str">
        <f>IF(Data!A629="","",Data!A629)</f>
        <v>Loquat (masuku) purchase - unit</v>
      </c>
      <c r="B629" s="1085"/>
      <c r="C629" s="1742"/>
      <c r="D629" s="1742"/>
      <c r="E629" s="1742"/>
      <c r="F629" s="1742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3" t="str">
        <f>IF(C630="","",C630*C631/C$46/365/$P$1)</f>
        <v/>
      </c>
      <c r="D632" s="1743" t="str">
        <f>IF(D630="","",D630*D631/D$46/365/$P$1)</f>
        <v/>
      </c>
      <c r="E632" s="1743" t="str">
        <f>IF(E630="","",E630*E631/E$46/365/$P$1)</f>
        <v/>
      </c>
      <c r="F632" s="1743" t="str">
        <f>IF(F630="","",F630*F631/F$46/365/$P$1)</f>
        <v/>
      </c>
      <c r="G632" s="1085"/>
      <c r="H632" s="1743">
        <f>IF(OR(H$46=0,H630=""),"",H630*SUM($D631)/H$46/365/$P$1)</f>
        <v>0</v>
      </c>
      <c r="I632" s="1743">
        <f>IF(OR(I$46=0,I630=""),"",I630*SUM($D631)/I$46/365/$P$1)</f>
        <v>0</v>
      </c>
      <c r="J632" s="1743">
        <f>IF(OR(J$46=0,J630=""),"",J630*SUM($D631)/J$46/365/$P$1)</f>
        <v>0</v>
      </c>
      <c r="K632" s="1743">
        <f>IF(OR(K$46=0,K630=""),"",K630*SUM($D631)/K$46/365/$P$1)</f>
        <v>0</v>
      </c>
      <c r="L632" s="1085"/>
      <c r="M632" s="1775" t="str">
        <f>IF(SUM(H632)=SUM(C632),"",SUM(H632)-SUM(C632))</f>
        <v/>
      </c>
      <c r="N632" s="1775" t="str">
        <f>IF(SUM(I632)=SUM(D632),"",SUM(I632)-SUM(D632))</f>
        <v/>
      </c>
      <c r="O632" s="1775" t="str">
        <f>IF(SUM(J632)=SUM(E632),"",SUM(J632)-SUM(E632))</f>
        <v/>
      </c>
      <c r="P632" s="1775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42" t="str">
        <f>IF(C633="","",C630*C633)</f>
        <v/>
      </c>
      <c r="D634" s="1742" t="str">
        <f>IF(D633="","",D630*D633)</f>
        <v/>
      </c>
      <c r="E634" s="1742" t="str">
        <f>IF(E633="","",E630*E633)</f>
        <v/>
      </c>
      <c r="F634" s="1742" t="str">
        <f>IF(F633="","",F630*F633)</f>
        <v/>
      </c>
      <c r="G634" s="1085"/>
      <c r="H634" s="1742">
        <f>IF(H$46=0,"",IF($D633="",H630*[1]ExpFactors!$H$67,H630*$D633))</f>
        <v>0</v>
      </c>
      <c r="I634" s="1742">
        <f>IF(I$46=0,"",IF($D633="",I630*[1]ExpFactors!$H$67,I630*$D633))</f>
        <v>0</v>
      </c>
      <c r="J634" s="1742">
        <f>IF(J$46=0,"",IF($D633="",J630*[1]ExpFactors!$H$67,J630*$D633))</f>
        <v>0</v>
      </c>
      <c r="K634" s="1742">
        <f>IF(K$46=0,"",IF($D633="",K630*[1]ExpFactors!$H$67,K630*$D633))</f>
        <v>0</v>
      </c>
      <c r="L634" s="1085"/>
      <c r="M634" s="1776" t="str">
        <f>IF(SUM(H634)=SUM(C634),"",SUM(H634)-SUM(C634))</f>
        <v/>
      </c>
      <c r="N634" s="1776" t="str">
        <f>IF(SUM(I634)=SUM(D634),"",SUM(I634)-SUM(D634))</f>
        <v/>
      </c>
      <c r="O634" s="1776" t="str">
        <f>IF(SUM(J634)=SUM(E634),"",SUM(J634)-SUM(E634))</f>
        <v/>
      </c>
      <c r="P634" s="1776" t="str">
        <f>IF(SUM(K634)=SUM(F634),"",SUM(K634)-SUM(F634))</f>
        <v/>
      </c>
      <c r="Q634" s="1795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89">
        <f>'Data 4'!BV91</f>
        <v>0</v>
      </c>
      <c r="D639" s="1789">
        <f>'Data 4'!BW91</f>
        <v>0</v>
      </c>
      <c r="E639" s="1789">
        <f>'Data 4'!BX91</f>
        <v>0</v>
      </c>
      <c r="F639" s="1789">
        <f>'Data 4'!BY91</f>
        <v>1.9334637964774953E-2</v>
      </c>
      <c r="G639" s="1097"/>
      <c r="H639" s="1746">
        <f>IF(H$46=0,"",H636*H637*SUM($D638)/H$46/365/$P$1)</f>
        <v>0</v>
      </c>
      <c r="I639" s="1746">
        <f>IF(I$46=0,"",I636*I637*SUM($D638)/I$46/365/$P$1)</f>
        <v>0</v>
      </c>
      <c r="J639" s="1746">
        <f>IF(J$46=0,"",J636*J637*SUM($D638)/J$46/365/$P$1)</f>
        <v>0</v>
      </c>
      <c r="K639" s="1746">
        <f>IF(K$46=0,"",K636*K637*SUM($D638)/K$46/365/$P$1)</f>
        <v>0</v>
      </c>
      <c r="L639" s="1097"/>
      <c r="M639" s="1777" t="str">
        <f>IF(SUM(H639)=SUM(C639),"",SUM(H639)-SUM(C639))</f>
        <v/>
      </c>
      <c r="N639" s="1777" t="str">
        <f>IF(SUM(I639)=SUM(D639),"",SUM(I639)-SUM(D639))</f>
        <v/>
      </c>
      <c r="O639" s="1777" t="str">
        <f>IF(SUM(J639)=SUM(E639),"",SUM(J639)-SUM(E639))</f>
        <v/>
      </c>
      <c r="P639" s="1777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90">
        <f>'Data 4'!BV92</f>
        <v>0</v>
      </c>
      <c r="D641" s="1790">
        <f>'Data 4'!BW92</f>
        <v>0</v>
      </c>
      <c r="E641" s="1790">
        <f>'Data 4'!BX92</f>
        <v>0</v>
      </c>
      <c r="F641" s="1790">
        <f>'Data 4'!BY92</f>
        <v>284</v>
      </c>
      <c r="G641" s="1085"/>
      <c r="H641" s="1745">
        <f>IF(H$46=0,"",IF($D640="",H636*H637*[1]ExpFactors!$H$69,H636*H637*$D640))</f>
        <v>0</v>
      </c>
      <c r="I641" s="1745">
        <f>IF(I$46=0,"",IF($D640="",I636*I637*[1]ExpFactors!$H$69,I636*I637*$D640))</f>
        <v>0</v>
      </c>
      <c r="J641" s="1745">
        <f>IF(J$46=0,"",IF($D640="",J636*J637*[1]ExpFactors!$H$69,J636*J637*$D640))</f>
        <v>0</v>
      </c>
      <c r="K641" s="1745">
        <f>IF(K$46=0,"",IF($D640="",K636*K637*[1]ExpFactors!$H$69,K636*K637*$D640))</f>
        <v>0</v>
      </c>
      <c r="L641" s="1085"/>
      <c r="M641" s="1778" t="str">
        <f>IF(SUM(H641)=SUM(C641),"",SUM(H641)-SUM(C641))</f>
        <v/>
      </c>
      <c r="N641" s="1778" t="str">
        <f>IF(SUM(I641)=SUM(D641),"",SUM(I641)-SUM(D641))</f>
        <v/>
      </c>
      <c r="O641" s="1778" t="str">
        <f>IF(SUM(J641)=SUM(E641),"",SUM(J641)-SUM(E641))</f>
        <v/>
      </c>
      <c r="P641" s="1778">
        <f>IF(SUM(K641)=SUM(F641),"",SUM(K641)-SUM(F641))</f>
        <v>-284</v>
      </c>
      <c r="Q641" s="1796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62" t="str">
        <f>IF(Data!BV771="","",Data!BV771)</f>
        <v/>
      </c>
      <c r="D771" s="1762" t="str">
        <f>IF(Data!BW771="","",Data!BW771)</f>
        <v/>
      </c>
      <c r="E771" s="1762" t="str">
        <f>IF(Data!BX771="","",Data!BX771)</f>
        <v/>
      </c>
      <c r="F771" s="1762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29">IF(H771="","",SUM(H771)-SUM(C771))</f>
        <v>0</v>
      </c>
      <c r="N771" s="1407">
        <f t="shared" si="29"/>
        <v>0</v>
      </c>
      <c r="O771" s="1407">
        <f t="shared" si="29"/>
        <v>0</v>
      </c>
      <c r="P771" s="1407">
        <f t="shared" si="29"/>
        <v>-60</v>
      </c>
      <c r="Q771" s="1797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62">
        <f>IF(Data!BV772="","",Data!BV772)</f>
        <v>24</v>
      </c>
      <c r="D772" s="1762">
        <f>IF(Data!BW772="","",Data!BW772)</f>
        <v>36</v>
      </c>
      <c r="E772" s="1762">
        <f>IF(Data!BX772="","",Data!BX772)</f>
        <v>36</v>
      </c>
      <c r="F772" s="1762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29"/>
        <v>-24</v>
      </c>
      <c r="N772" s="1407">
        <f t="shared" si="29"/>
        <v>-36</v>
      </c>
      <c r="O772" s="1407">
        <f t="shared" si="29"/>
        <v>-36</v>
      </c>
      <c r="P772" s="1407">
        <f t="shared" si="29"/>
        <v>-60</v>
      </c>
      <c r="Q772" s="1797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62">
        <f>IF(Data!BV773="","",Data!BV773)</f>
        <v>24</v>
      </c>
      <c r="D773" s="1762">
        <f>IF(Data!BW773="","",Data!BW773)</f>
        <v>72</v>
      </c>
      <c r="E773" s="1762">
        <f>IF(Data!BX773="","",Data!BX773)</f>
        <v>85</v>
      </c>
      <c r="F773" s="1762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29"/>
        <v>-24</v>
      </c>
      <c r="N773" s="1407">
        <f t="shared" si="29"/>
        <v>-72</v>
      </c>
      <c r="O773" s="1407">
        <f t="shared" si="29"/>
        <v>-85</v>
      </c>
      <c r="P773" s="1407">
        <f t="shared" si="29"/>
        <v>-180</v>
      </c>
      <c r="Q773" s="1797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42" t="str">
        <f>IF(Data!BV774="","",Data!BV774)</f>
        <v/>
      </c>
      <c r="D774" s="1742" t="str">
        <f>IF(Data!BW774="","",Data!BW774)</f>
        <v/>
      </c>
      <c r="E774" s="1742" t="str">
        <f>IF(Data!BX774="","",Data!BX774)</f>
        <v/>
      </c>
      <c r="F774" s="1742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98">
        <f t="shared" si="29"/>
        <v>0</v>
      </c>
      <c r="N774" s="1798">
        <f t="shared" si="29"/>
        <v>0</v>
      </c>
      <c r="O774" s="1798">
        <f t="shared" si="29"/>
        <v>0</v>
      </c>
      <c r="P774" s="1798">
        <f t="shared" si="29"/>
        <v>0</v>
      </c>
      <c r="Q774" s="1795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99">
        <f>IF(Data!BV775="","",Data!BV775)</f>
        <v>96</v>
      </c>
      <c r="D775" s="1799">
        <f>IF(Data!BW775="","",Data!BW775)</f>
        <v>96</v>
      </c>
      <c r="E775" s="1799">
        <f>IF(Data!BX775="","",Data!BX775)</f>
        <v>156</v>
      </c>
      <c r="F775" s="1799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29"/>
        <v>0</v>
      </c>
      <c r="N775" s="1407">
        <f t="shared" si="29"/>
        <v>0</v>
      </c>
      <c r="O775" s="1407">
        <f t="shared" si="29"/>
        <v>0</v>
      </c>
      <c r="P775" s="1407">
        <f t="shared" si="29"/>
        <v>0</v>
      </c>
      <c r="Q775" s="1797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0">IF(H780="","",SUM(H780)-SUM(C780))</f>
        <v>0</v>
      </c>
      <c r="N780" s="1407">
        <f t="shared" si="30"/>
        <v>0</v>
      </c>
      <c r="O780" s="1407">
        <f t="shared" si="30"/>
        <v>0</v>
      </c>
      <c r="P780" s="1407">
        <f t="shared" si="30"/>
        <v>0</v>
      </c>
      <c r="Q780" s="1797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99" t="str">
        <f>IF(Data!BV781="","",Data!BV781)</f>
        <v/>
      </c>
      <c r="D781" s="1799" t="str">
        <f>IF(Data!BW781="","",Data!BW781)</f>
        <v/>
      </c>
      <c r="E781" s="1799" t="str">
        <f>IF(Data!BX781="","",Data!BX781)</f>
        <v/>
      </c>
      <c r="F781" s="1799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0"/>
        <v>0</v>
      </c>
      <c r="N781" s="1407">
        <f t="shared" si="30"/>
        <v>0</v>
      </c>
      <c r="O781" s="1407">
        <f t="shared" si="30"/>
        <v>0</v>
      </c>
      <c r="P781" s="1407">
        <f t="shared" si="30"/>
        <v>0</v>
      </c>
      <c r="Q781" s="1797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800">
        <f>IF(Data!BV782="","",Data!BV782)</f>
        <v>40</v>
      </c>
      <c r="D782" s="1800">
        <f>IF(Data!BW782="","",Data!BW782)</f>
        <v>90</v>
      </c>
      <c r="E782" s="1800">
        <f>IF(Data!BX782="","",Data!BX782)</f>
        <v>130</v>
      </c>
      <c r="F782" s="1800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98">
        <f t="shared" si="30"/>
        <v>0</v>
      </c>
      <c r="N782" s="1798">
        <f t="shared" si="30"/>
        <v>0</v>
      </c>
      <c r="O782" s="1798">
        <f t="shared" si="30"/>
        <v>0</v>
      </c>
      <c r="P782" s="1798">
        <f t="shared" si="30"/>
        <v>0</v>
      </c>
      <c r="Q782" s="1795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800" t="str">
        <f>IF(Data!BV783="","",Data!BV783)</f>
        <v/>
      </c>
      <c r="D783" s="1800" t="str">
        <f>IF(Data!BW783="","",Data!BW783)</f>
        <v/>
      </c>
      <c r="E783" s="1800" t="str">
        <f>IF(Data!BX783="","",Data!BX783)</f>
        <v/>
      </c>
      <c r="F783" s="1800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98">
        <f t="shared" si="30"/>
        <v>0</v>
      </c>
      <c r="N783" s="1798">
        <f t="shared" si="30"/>
        <v>0</v>
      </c>
      <c r="O783" s="1798">
        <f t="shared" si="30"/>
        <v>0</v>
      </c>
      <c r="P783" s="1798">
        <f t="shared" si="30"/>
        <v>0</v>
      </c>
      <c r="Q783" s="1795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800" t="str">
        <f>IF(Data!BV784="","",Data!BV784)</f>
        <v/>
      </c>
      <c r="D784" s="1800" t="str">
        <f>IF(Data!BW784="","",Data!BW784)</f>
        <v/>
      </c>
      <c r="E784" s="1800" t="str">
        <f>IF(Data!BX784="","",Data!BX784)</f>
        <v/>
      </c>
      <c r="F784" s="1800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98">
        <f t="shared" si="30"/>
        <v>0</v>
      </c>
      <c r="N784" s="1798">
        <f t="shared" si="30"/>
        <v>0</v>
      </c>
      <c r="O784" s="1798">
        <f t="shared" si="30"/>
        <v>0</v>
      </c>
      <c r="P784" s="1798">
        <f t="shared" si="30"/>
        <v>0</v>
      </c>
      <c r="Q784" s="1795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801" t="str">
        <f>IF(SUM(C786)=0,"",C786*C787*C788)</f>
        <v/>
      </c>
      <c r="D789" s="1801" t="str">
        <f>IF(SUM(D786)=0,"",D786*D787*D788)</f>
        <v/>
      </c>
      <c r="E789" s="1801" t="str">
        <f>IF(SUM(E786)=0,"",E786*E787*E788)</f>
        <v/>
      </c>
      <c r="F789" s="1801" t="str">
        <f>IF(SUM(F786)=0,"",F786*F787*F788)</f>
        <v/>
      </c>
      <c r="G789" s="1151"/>
      <c r="H789" s="1801" t="str">
        <f>IF(H787=0,"",H786*H787*C788)</f>
        <v/>
      </c>
      <c r="I789" s="1801" t="str">
        <f>IF(I787=0,"",I786*I787*D788)</f>
        <v/>
      </c>
      <c r="J789" s="1801" t="str">
        <f>IF(J787=0,"",J786*J787*E788)</f>
        <v/>
      </c>
      <c r="K789" s="1801" t="str">
        <f>IF(K787=0,"",K786*K787*F788)</f>
        <v/>
      </c>
      <c r="L789" s="1409"/>
      <c r="M789" s="1798" t="str">
        <f t="shared" ref="M789:M809" si="31">IF(H789="","",SUM(H789)-SUM(C789))</f>
        <v/>
      </c>
      <c r="N789" s="1798" t="str">
        <f t="shared" ref="N789:P809" si="32">IF(I789="","",SUM(I789)-SUM(D789))</f>
        <v/>
      </c>
      <c r="O789" s="1798" t="str">
        <f t="shared" si="32"/>
        <v/>
      </c>
      <c r="P789" s="1798" t="str">
        <f t="shared" si="32"/>
        <v/>
      </c>
      <c r="Q789" s="1795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800" t="str">
        <f>IF(Data!BV790="","",Data!BV790)</f>
        <v/>
      </c>
      <c r="D790" s="1800" t="str">
        <f>IF(Data!BW790="","",Data!BW790)</f>
        <v/>
      </c>
      <c r="E790" s="1800" t="str">
        <f>IF(Data!BX790="","",Data!BX790)</f>
        <v/>
      </c>
      <c r="F790" s="1800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98">
        <f t="shared" si="31"/>
        <v>0</v>
      </c>
      <c r="N790" s="1798">
        <f t="shared" si="32"/>
        <v>0</v>
      </c>
      <c r="O790" s="1798">
        <f t="shared" si="32"/>
        <v>0</v>
      </c>
      <c r="P790" s="1798">
        <f t="shared" si="32"/>
        <v>0</v>
      </c>
      <c r="Q790" s="1795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800" t="str">
        <f>IF(Data!BV791="","",Data!BV791)</f>
        <v/>
      </c>
      <c r="D791" s="1800" t="str">
        <f>IF(Data!BW791="","",Data!BW791)</f>
        <v/>
      </c>
      <c r="E791" s="1800">
        <f>IF(Data!BX791="","",Data!BX791)</f>
        <v>650</v>
      </c>
      <c r="F791" s="1800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98">
        <f t="shared" si="31"/>
        <v>0</v>
      </c>
      <c r="N791" s="1798">
        <f t="shared" si="32"/>
        <v>0</v>
      </c>
      <c r="O791" s="1798">
        <f t="shared" si="32"/>
        <v>0</v>
      </c>
      <c r="P791" s="1798">
        <f t="shared" si="32"/>
        <v>0</v>
      </c>
      <c r="Q791" s="1795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800" t="str">
        <f>IF(Data!BV792="","",Data!BV792)</f>
        <v/>
      </c>
      <c r="D792" s="1800" t="str">
        <f>IF(Data!BW792="","",Data!BW792)</f>
        <v/>
      </c>
      <c r="E792" s="1800" t="str">
        <f>IF(Data!BX792="","",Data!BX792)</f>
        <v/>
      </c>
      <c r="F792" s="1800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98">
        <f t="shared" si="31"/>
        <v>0</v>
      </c>
      <c r="N792" s="1798">
        <f t="shared" si="32"/>
        <v>0</v>
      </c>
      <c r="O792" s="1798">
        <f t="shared" si="32"/>
        <v>0</v>
      </c>
      <c r="P792" s="1798">
        <f t="shared" si="32"/>
        <v>0</v>
      </c>
      <c r="Q792" s="1795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800" t="str">
        <f>IF(Data!BV793="","",Data!BV793)</f>
        <v/>
      </c>
      <c r="D793" s="1800" t="str">
        <f>IF(Data!BW793="","",Data!BW793)</f>
        <v/>
      </c>
      <c r="E793" s="1800" t="str">
        <f>IF(Data!BX793="","",Data!BX793)</f>
        <v/>
      </c>
      <c r="F793" s="1800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98">
        <f t="shared" si="31"/>
        <v>0</v>
      </c>
      <c r="N793" s="1798">
        <f t="shared" si="32"/>
        <v>0</v>
      </c>
      <c r="O793" s="1798">
        <f t="shared" si="32"/>
        <v>0</v>
      </c>
      <c r="P793" s="1798">
        <f t="shared" si="32"/>
        <v>0</v>
      </c>
      <c r="Q793" s="1795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800" t="str">
        <f>IF(Data!BV794="","",Data!BV794)</f>
        <v/>
      </c>
      <c r="D794" s="1800" t="str">
        <f>IF(Data!BW794="","",Data!BW794)</f>
        <v/>
      </c>
      <c r="E794" s="1800">
        <f>IF(Data!BX794="","",Data!BX794)</f>
        <v>1000</v>
      </c>
      <c r="F794" s="1800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98">
        <f t="shared" si="31"/>
        <v>0</v>
      </c>
      <c r="N794" s="1798">
        <f t="shared" si="32"/>
        <v>0</v>
      </c>
      <c r="O794" s="1798">
        <f t="shared" si="32"/>
        <v>0</v>
      </c>
      <c r="P794" s="1798">
        <f t="shared" si="32"/>
        <v>0</v>
      </c>
      <c r="Q794" s="1795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800" t="str">
        <f>IF(Data!BV795="","",Data!BV795)</f>
        <v/>
      </c>
      <c r="D795" s="1800" t="str">
        <f>IF(Data!BW795="","",Data!BW795)</f>
        <v/>
      </c>
      <c r="E795" s="1800" t="str">
        <f>IF(Data!BX795="","",Data!BX795)</f>
        <v/>
      </c>
      <c r="F795" s="1800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98">
        <f t="shared" si="31"/>
        <v>0</v>
      </c>
      <c r="N795" s="1798">
        <f t="shared" si="32"/>
        <v>0</v>
      </c>
      <c r="O795" s="1798">
        <f t="shared" si="32"/>
        <v>0</v>
      </c>
      <c r="P795" s="1798">
        <f t="shared" si="32"/>
        <v>0</v>
      </c>
      <c r="Q795" s="1795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800" t="str">
        <f>IF(Data!BV796="","",Data!BV796)</f>
        <v/>
      </c>
      <c r="D796" s="1800" t="str">
        <f>IF(Data!BW796="","",Data!BW796)</f>
        <v/>
      </c>
      <c r="E796" s="1800" t="str">
        <f>IF(Data!BX796="","",Data!BX796)</f>
        <v/>
      </c>
      <c r="F796" s="1800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98">
        <f t="shared" si="31"/>
        <v>0</v>
      </c>
      <c r="N796" s="1798">
        <f t="shared" si="32"/>
        <v>0</v>
      </c>
      <c r="O796" s="1798">
        <f t="shared" si="32"/>
        <v>0</v>
      </c>
      <c r="P796" s="1798">
        <f t="shared" si="32"/>
        <v>0</v>
      </c>
      <c r="Q796" s="1795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800">
        <f>IF(Data!BV797="","",Data!BV797)</f>
        <v>15</v>
      </c>
      <c r="D797" s="1800">
        <f>IF(Data!BW797="","",Data!BW797)</f>
        <v>40</v>
      </c>
      <c r="E797" s="1800">
        <f>IF(Data!BX797="","",Data!BX797)</f>
        <v>125</v>
      </c>
      <c r="F797" s="1800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98">
        <f t="shared" si="31"/>
        <v>0</v>
      </c>
      <c r="N797" s="1798">
        <f t="shared" si="32"/>
        <v>0</v>
      </c>
      <c r="O797" s="1798">
        <f t="shared" si="32"/>
        <v>0</v>
      </c>
      <c r="P797" s="1798">
        <f t="shared" si="32"/>
        <v>0</v>
      </c>
      <c r="Q797" s="1795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42" t="str">
        <f>IF(Data!BV798="","",Data!BV798)</f>
        <v/>
      </c>
      <c r="D798" s="1742">
        <f>IF(Data!BW798="","",Data!BW798)</f>
        <v>420</v>
      </c>
      <c r="E798" s="1742">
        <f>IF(Data!BX798="","",Data!BX798)</f>
        <v>520</v>
      </c>
      <c r="F798" s="1742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98">
        <f t="shared" si="31"/>
        <v>0</v>
      </c>
      <c r="N798" s="1798">
        <f t="shared" si="32"/>
        <v>-420</v>
      </c>
      <c r="O798" s="1798">
        <f t="shared" si="32"/>
        <v>-520</v>
      </c>
      <c r="P798" s="1798">
        <f t="shared" si="32"/>
        <v>-3000</v>
      </c>
      <c r="Q798" s="1795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800" t="str">
        <f>IF(Data!BV799="","",Data!BV799)</f>
        <v/>
      </c>
      <c r="D799" s="1800" t="str">
        <f>IF(Data!BW799="","",Data!BW799)</f>
        <v/>
      </c>
      <c r="E799" s="1800" t="str">
        <f>IF(Data!BX799="","",Data!BX799)</f>
        <v/>
      </c>
      <c r="F799" s="1800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98">
        <f t="shared" si="31"/>
        <v>0</v>
      </c>
      <c r="N799" s="1798">
        <f t="shared" si="32"/>
        <v>0</v>
      </c>
      <c r="O799" s="1798">
        <f t="shared" si="32"/>
        <v>0</v>
      </c>
      <c r="P799" s="1798">
        <f t="shared" si="32"/>
        <v>-400</v>
      </c>
      <c r="Q799" s="1795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800">
        <f>IF(Data!BV800="","",Data!BV800)</f>
        <v>200</v>
      </c>
      <c r="D800" s="1800">
        <f>IF(Data!BW800="","",Data!BW800)</f>
        <v>500</v>
      </c>
      <c r="E800" s="1800">
        <f>IF(Data!BX800="","",Data!BX800)</f>
        <v>800</v>
      </c>
      <c r="F800" s="1800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98">
        <f t="shared" si="31"/>
        <v>-200</v>
      </c>
      <c r="N800" s="1798">
        <f t="shared" si="32"/>
        <v>-500</v>
      </c>
      <c r="O800" s="1798">
        <f t="shared" si="32"/>
        <v>-800</v>
      </c>
      <c r="P800" s="1798">
        <f t="shared" si="32"/>
        <v>-1200</v>
      </c>
      <c r="Q800" s="1795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800" t="str">
        <f>IF(Data!BV801="","",Data!BV801)</f>
        <v/>
      </c>
      <c r="D801" s="1800" t="str">
        <f>IF(Data!BW801="","",Data!BW801)</f>
        <v/>
      </c>
      <c r="E801" s="1800">
        <f>IF(Data!BX801="","",Data!BX801)</f>
        <v>156</v>
      </c>
      <c r="F801" s="1800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98">
        <f t="shared" si="31"/>
        <v>0</v>
      </c>
      <c r="N801" s="1798">
        <f t="shared" si="32"/>
        <v>0</v>
      </c>
      <c r="O801" s="1798">
        <f t="shared" si="32"/>
        <v>-156</v>
      </c>
      <c r="P801" s="1798">
        <f t="shared" si="32"/>
        <v>-960</v>
      </c>
      <c r="Q801" s="1795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800">
        <f>IF(Data!BV802="","",Data!BV802)</f>
        <v>25</v>
      </c>
      <c r="D802" s="1800">
        <f>IF(Data!BW802="","",Data!BW802)</f>
        <v>60</v>
      </c>
      <c r="E802" s="1800">
        <f>IF(Data!BX802="","",Data!BX802)</f>
        <v>360</v>
      </c>
      <c r="F802" s="1800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98">
        <f t="shared" si="31"/>
        <v>-25</v>
      </c>
      <c r="N802" s="1798">
        <f t="shared" si="32"/>
        <v>-60</v>
      </c>
      <c r="O802" s="1798">
        <f t="shared" si="32"/>
        <v>-360</v>
      </c>
      <c r="P802" s="1798">
        <f t="shared" si="32"/>
        <v>-2400</v>
      </c>
      <c r="Q802" s="1795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803" t="str">
        <f>IF(Data!BV803="","",Data!BV803)</f>
        <v/>
      </c>
      <c r="D803" s="1803" t="str">
        <f>IF(Data!BW803="","",Data!BW803)</f>
        <v/>
      </c>
      <c r="E803" s="1803" t="str">
        <f>IF(Data!BX803="","",Data!BX803)</f>
        <v/>
      </c>
      <c r="F803" s="1803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802">
        <f t="shared" si="31"/>
        <v>0</v>
      </c>
      <c r="N803" s="1802">
        <f t="shared" si="32"/>
        <v>0</v>
      </c>
      <c r="O803" s="1802">
        <f t="shared" si="32"/>
        <v>0</v>
      </c>
      <c r="P803" s="1802">
        <f t="shared" si="32"/>
        <v>0</v>
      </c>
      <c r="Q803" s="1796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803" t="str">
        <f>IF(Data!BV804="","",Data!BV804)</f>
        <v/>
      </c>
      <c r="D804" s="1803" t="str">
        <f>IF(Data!BW804="","",Data!BW804)</f>
        <v/>
      </c>
      <c r="E804" s="1803">
        <f>IF(Data!BX804="","",Data!BX804)</f>
        <v>360</v>
      </c>
      <c r="F804" s="1803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802">
        <f t="shared" si="31"/>
        <v>0</v>
      </c>
      <c r="N804" s="1802">
        <f t="shared" si="32"/>
        <v>0</v>
      </c>
      <c r="O804" s="1802">
        <f t="shared" si="32"/>
        <v>-360</v>
      </c>
      <c r="P804" s="1802">
        <f t="shared" si="32"/>
        <v>-960</v>
      </c>
      <c r="Q804" s="1796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99" t="str">
        <f>IF(Data!BV805="","",Data!BV805)</f>
        <v/>
      </c>
      <c r="D805" s="1799" t="str">
        <f>IF(Data!BW805="","",Data!BW805)</f>
        <v/>
      </c>
      <c r="E805" s="1799" t="str">
        <f>IF(Data!BX805="","",Data!BX805)</f>
        <v/>
      </c>
      <c r="F805" s="1799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1"/>
        <v>0</v>
      </c>
      <c r="N805" s="1407">
        <f t="shared" si="32"/>
        <v>0</v>
      </c>
      <c r="O805" s="1407">
        <f t="shared" si="32"/>
        <v>0</v>
      </c>
      <c r="P805" s="1407">
        <f t="shared" si="32"/>
        <v>0</v>
      </c>
      <c r="Q805" s="1797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79" t="str">
        <f>IF(Data!BV806="","",Data!BV806)</f>
        <v/>
      </c>
      <c r="D806" s="1779" t="str">
        <f>IF(Data!BW806="","",Data!BW806)</f>
        <v/>
      </c>
      <c r="E806" s="1779" t="str">
        <f>IF(Data!BX806="","",Data!BX806)</f>
        <v/>
      </c>
      <c r="F806" s="1779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98">
        <f t="shared" si="31"/>
        <v>0</v>
      </c>
      <c r="N806" s="1798">
        <f t="shared" si="32"/>
        <v>0</v>
      </c>
      <c r="O806" s="1798">
        <f t="shared" si="32"/>
        <v>0</v>
      </c>
      <c r="P806" s="1798">
        <f t="shared" si="32"/>
        <v>0</v>
      </c>
      <c r="Q806" s="1795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79" t="str">
        <f>IF(Data!BV807="","",Data!BV807)</f>
        <v/>
      </c>
      <c r="D807" s="1779" t="str">
        <f>IF(Data!BW807="","",Data!BW807)</f>
        <v/>
      </c>
      <c r="E807" s="1779" t="str">
        <f>IF(Data!BX807="","",Data!BX807)</f>
        <v/>
      </c>
      <c r="F807" s="1779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98">
        <f t="shared" si="31"/>
        <v>0</v>
      </c>
      <c r="N807" s="1798">
        <f t="shared" si="32"/>
        <v>0</v>
      </c>
      <c r="O807" s="1798">
        <f t="shared" si="32"/>
        <v>0</v>
      </c>
      <c r="P807" s="1798">
        <f t="shared" si="32"/>
        <v>0</v>
      </c>
      <c r="Q807" s="1795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800" t="str">
        <f>IF(Data!BV808="","",Data!BV808)</f>
        <v/>
      </c>
      <c r="D808" s="1800" t="str">
        <f>IF(Data!BW808="","",Data!BW808)</f>
        <v/>
      </c>
      <c r="E808" s="1800" t="str">
        <f>IF(Data!BX808="","",Data!BX808)</f>
        <v/>
      </c>
      <c r="F808" s="1800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98">
        <f t="shared" si="31"/>
        <v>0</v>
      </c>
      <c r="N808" s="1798">
        <f t="shared" si="32"/>
        <v>0</v>
      </c>
      <c r="O808" s="1798">
        <f t="shared" si="32"/>
        <v>0</v>
      </c>
      <c r="P808" s="1798">
        <f t="shared" si="32"/>
        <v>0</v>
      </c>
      <c r="Q808" s="1795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803">
        <f>IF(Data!BV809="","",Data!BV809)</f>
        <v>24</v>
      </c>
      <c r="D809" s="1803">
        <f>IF(Data!BW809="","",Data!BW809)</f>
        <v>44</v>
      </c>
      <c r="E809" s="1803">
        <f>IF(Data!BX809="","",Data!BX809)</f>
        <v>360</v>
      </c>
      <c r="F809" s="1803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802">
        <f t="shared" si="31"/>
        <v>-24</v>
      </c>
      <c r="N809" s="1802">
        <f t="shared" si="32"/>
        <v>-44</v>
      </c>
      <c r="O809" s="1802">
        <f t="shared" si="32"/>
        <v>-360</v>
      </c>
      <c r="P809" s="1802">
        <f t="shared" si="32"/>
        <v>-918</v>
      </c>
      <c r="Q809" s="1796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159.024</v>
      </c>
      <c r="D810" s="1188">
        <f>D20-D31</f>
        <v>151.55999999999995</v>
      </c>
      <c r="E810" s="1188">
        <f>E20-E31</f>
        <v>86.199999999999818</v>
      </c>
      <c r="F810" s="1188">
        <f>F20-F31</f>
        <v>3305</v>
      </c>
      <c r="G810" s="1181"/>
      <c r="H810" s="1189">
        <f>C810*'Exp factors'!$D$71</f>
        <v>159.024</v>
      </c>
      <c r="I810" s="1189">
        <f>D810*'Exp factors'!$D$71</f>
        <v>151.55999999999995</v>
      </c>
      <c r="J810" s="1189">
        <f>E810*'Exp factors'!$D$71</f>
        <v>86.199999999999818</v>
      </c>
      <c r="K810" s="1189">
        <f>F810*'Exp factors'!$D$71</f>
        <v>3305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4738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-2677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794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794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795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796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796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795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795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797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797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795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795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795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795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796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795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795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796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796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795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795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795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795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795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797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797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795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795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795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796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1.1384106689860118</v>
      </c>
      <c r="F899" s="1116">
        <f>SUM($F$819:$F$898)</f>
        <v>1.2601192433137638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0.20330999492643329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24"/>
        <v>13</v>
      </c>
      <c r="T961" s="46">
        <f t="shared" si="123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24"/>
        <v>13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13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24"/>
        <v>14</v>
      </c>
      <c r="T964" s="46">
        <f t="shared" si="123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14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14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14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14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15</v>
      </c>
      <c r="T969" s="46">
        <f t="shared" si="125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15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15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15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16</v>
      </c>
      <c r="T974" s="46">
        <f t="shared" si="125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16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16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16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16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16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16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16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16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68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68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673.4</v>
      </c>
      <c r="F988" s="784">
        <f t="shared" si="128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-673.4</v>
      </c>
      <c r="P988" s="784">
        <f>DSUM($C$4:$Q$772,14,$Q$988:$Q$989)</f>
        <v>-1596</v>
      </c>
      <c r="Q988" s="1769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69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70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1103">
        <f>SUM(M771,M772,M773,M774,M775,M781:M782,M805)</f>
        <v>-48</v>
      </c>
      <c r="N991" s="1103">
        <f>SUM(N771,N772,N773,N774,N775,N781:N782,N805)</f>
        <v>-108</v>
      </c>
      <c r="O991" s="1103">
        <f>SUM(O771,O772,O773,O774,O775,O781:O782,O805)</f>
        <v>-121</v>
      </c>
      <c r="P991" s="1103">
        <f>SUM(P771,P772,P773,P774,P775,P781:P782,P805)</f>
        <v>-300</v>
      </c>
      <c r="Q991" s="1770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1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1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-156</v>
      </c>
      <c r="P996" s="784">
        <f>SUM(P801,P803)</f>
        <v>-960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M802</f>
        <v>-25</v>
      </c>
      <c r="N997" s="784">
        <f>N802</f>
        <v>-60</v>
      </c>
      <c r="O997" s="784">
        <f>O802</f>
        <v>-360</v>
      </c>
      <c r="P997" s="784">
        <f>P802</f>
        <v>-2400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360</v>
      </c>
      <c r="F998" s="784">
        <f>SUM(F795,F804)</f>
        <v>960</v>
      </c>
      <c r="G998" s="1186"/>
      <c r="H998" s="784">
        <f>SUM(H795,H804)</f>
        <v>0</v>
      </c>
      <c r="I998" s="784">
        <f>SUM(I795,I804)</f>
        <v>0</v>
      </c>
      <c r="J998" s="784">
        <f>SUM(J795,J804)</f>
        <v>0</v>
      </c>
      <c r="K998" s="784">
        <f>SUM(K795,K804)</f>
        <v>0</v>
      </c>
      <c r="L998" s="1186"/>
      <c r="M998" s="784">
        <f>SUM(M804,M806:M809)</f>
        <v>-24</v>
      </c>
      <c r="N998" s="784">
        <f>SUM(N804,N806:N809)</f>
        <v>-44</v>
      </c>
      <c r="O998" s="784">
        <f>SUM(O804,O806:O809)</f>
        <v>-720</v>
      </c>
      <c r="P998" s="784">
        <f>SUM(P804,P806:P809)</f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159.024</v>
      </c>
      <c r="D1001" s="784">
        <f>D984-SUM(D987:D1000)</f>
        <v>151.55999999999995</v>
      </c>
      <c r="E1001" s="784">
        <f>E984-SUM(E987:E1000)</f>
        <v>86.199999999999818</v>
      </c>
      <c r="F1001" s="784">
        <f>F984-SUM(F987:F1000)</f>
        <v>3305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M984-SUM(M987:M998)</f>
        <v>409.976</v>
      </c>
      <c r="N1001" s="784">
        <f>N984-SUM(N987:N998)</f>
        <v>1166.44</v>
      </c>
      <c r="O1001" s="784">
        <f>O984-SUM(O987:O998)</f>
        <v>2870.8</v>
      </c>
      <c r="P1001" s="784">
        <f>P984-SUM(P987:P998)</f>
        <v>11035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SUMIF($Q$771:$Q$775,"ubpl",H$771:H$775)+SUMIF($Q$780:$Q$784,"ubpl",H$780:H$784)+SUMIF($Q$789:$Q$809,"ubpl",H$789:H$809)</f>
        <v>0</v>
      </c>
      <c r="D1032" s="1201"/>
      <c r="E1032" s="1108">
        <f>SUMIF($Q$771:$Q$775,"ubpl",I$771:I$775)+SUMIF($Q$780:$Q$784,"ubpl",I$780:I$784)+SUMIF($Q$789:$Q$809,"ubpl",I$789:I$809)</f>
        <v>0</v>
      </c>
      <c r="F1032" s="1201"/>
      <c r="G1032" s="1201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36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28">
        <f t="shared" ref="H1044:H1054" si="141">IF($A1044="","",LOOKUP($B1044,$T$819:$T$897,E$819:E$897))</f>
        <v>0</v>
      </c>
      <c r="I1044" s="1228">
        <f t="shared" ref="I1044:I1054" si="142">IF($A1044="","",LOOKUP($B1044,$T$819:$T$897,O$819:O$897))</f>
        <v>0</v>
      </c>
      <c r="J1044" s="1228">
        <f t="shared" ref="J1044:J1054" si="143">IF($A1044="","",LOOKUP($B1044,$T$819:$T$897,F$819:F$897))</f>
        <v>7.5146771037181998E-3</v>
      </c>
      <c r="K1044" s="1228">
        <f t="shared" ref="K1044:K1054" si="144">IF($A1044="","",LOOKUP($B1044,$T$819:$T$897,P$819:P$897))</f>
        <v>0</v>
      </c>
      <c r="L1044" s="827"/>
      <c r="M1044" s="1211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36"/>
        <v>Own meat</v>
      </c>
      <c r="B1045" s="1201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28">
        <f t="shared" si="141"/>
        <v>0</v>
      </c>
      <c r="I1045" s="1228">
        <f t="shared" si="142"/>
        <v>0</v>
      </c>
      <c r="J1045" s="1228">
        <f t="shared" si="143"/>
        <v>1.5329419439008479E-2</v>
      </c>
      <c r="K1045" s="1228">
        <f t="shared" si="144"/>
        <v>0</v>
      </c>
      <c r="L1045" s="827"/>
      <c r="M1045" s="1211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36"/>
        <v>Maize: kg produced</v>
      </c>
      <c r="B1046" s="1201">
        <v>4</v>
      </c>
      <c r="C1046" s="871">
        <f t="shared" si="137"/>
        <v>0.11839530332681018</v>
      </c>
      <c r="D1046" s="871">
        <f t="shared" si="138"/>
        <v>2.9598825831702549E-2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28">
        <f t="shared" si="141"/>
        <v>0.4998912807131986</v>
      </c>
      <c r="I1046" s="1228">
        <f t="shared" si="142"/>
        <v>0.15786040443574684</v>
      </c>
      <c r="J1046" s="1228">
        <f t="shared" si="143"/>
        <v>0.59197651663405093</v>
      </c>
      <c r="K1046" s="1228">
        <f t="shared" si="144"/>
        <v>0.44990215264187849</v>
      </c>
      <c r="L1046" s="827"/>
      <c r="M1046" s="1211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36"/>
        <v>Sorghum: kg produced</v>
      </c>
      <c r="B1047" s="1201">
        <v>5</v>
      </c>
      <c r="C1047" s="871">
        <f t="shared" si="137"/>
        <v>5.7893020221787342E-2</v>
      </c>
      <c r="D1047" s="871">
        <f t="shared" si="138"/>
        <v>2.8946510110893678E-2</v>
      </c>
      <c r="E1047" s="871">
        <f t="shared" si="139"/>
        <v>7.5260926288323551E-2</v>
      </c>
      <c r="F1047" s="871">
        <f t="shared" si="140"/>
        <v>2.8946510110893678E-2</v>
      </c>
      <c r="G1047" s="827"/>
      <c r="H1047" s="1228">
        <f t="shared" si="141"/>
        <v>0.12865115604841632</v>
      </c>
      <c r="I1047" s="1228">
        <f t="shared" si="142"/>
        <v>7.7190693629049817E-2</v>
      </c>
      <c r="J1047" s="1228">
        <f t="shared" si="143"/>
        <v>0.11578604044357468</v>
      </c>
      <c r="K1047" s="1228">
        <f t="shared" si="144"/>
        <v>4.6314416177429873E-2</v>
      </c>
      <c r="L1047" s="827"/>
      <c r="M1047" s="1211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36"/>
        <v>Beans: kg produced</v>
      </c>
      <c r="B1048" s="1201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28">
        <f t="shared" si="141"/>
        <v>1.4742335290280496E-2</v>
      </c>
      <c r="I1048" s="1228">
        <f t="shared" si="142"/>
        <v>0</v>
      </c>
      <c r="J1048" s="1228">
        <f t="shared" si="143"/>
        <v>1.3268101761252446E-2</v>
      </c>
      <c r="K1048" s="1228">
        <f t="shared" si="144"/>
        <v>0</v>
      </c>
      <c r="L1048" s="827"/>
      <c r="M1048" s="1211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36"/>
        <v>Other Tomatoes: no. local meas</v>
      </c>
      <c r="B1049" s="1201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28">
        <f t="shared" si="141"/>
        <v>0</v>
      </c>
      <c r="I1049" s="1228">
        <f t="shared" si="142"/>
        <v>0</v>
      </c>
      <c r="J1049" s="1228">
        <f t="shared" si="143"/>
        <v>5.2185257664709717E-3</v>
      </c>
      <c r="K1049" s="1228">
        <f t="shared" si="144"/>
        <v>4.1748206131767777E-3</v>
      </c>
      <c r="L1049" s="827"/>
      <c r="M1049" s="1211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36"/>
        <v>Sweet potatoes: no. local meas</v>
      </c>
      <c r="B1050" s="1201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28">
        <f t="shared" si="141"/>
        <v>4.1313328984561859E-2</v>
      </c>
      <c r="I1050" s="1228">
        <f t="shared" si="142"/>
        <v>0</v>
      </c>
      <c r="J1050" s="1228">
        <f t="shared" si="143"/>
        <v>5.949119373776908E-2</v>
      </c>
      <c r="K1050" s="1228">
        <f t="shared" si="144"/>
        <v>1.4872798434442266E-2</v>
      </c>
      <c r="L1050" s="827"/>
      <c r="M1050" s="1211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36"/>
        <v>Groundnuts (dry): no. local meas</v>
      </c>
      <c r="B1051" s="1201">
        <v>9</v>
      </c>
      <c r="C1051" s="871">
        <f t="shared" si="137"/>
        <v>9.4422700587084143E-2</v>
      </c>
      <c r="D1051" s="871">
        <f t="shared" si="138"/>
        <v>2.3605675146771046E-2</v>
      </c>
      <c r="E1051" s="871">
        <f t="shared" si="139"/>
        <v>0.11802837573385519</v>
      </c>
      <c r="F1051" s="871">
        <f t="shared" si="140"/>
        <v>7.0817025440313097E-2</v>
      </c>
      <c r="G1051" s="1201"/>
      <c r="H1051" s="1228">
        <f t="shared" si="141"/>
        <v>0.12589693411611219</v>
      </c>
      <c r="I1051" s="1228">
        <f t="shared" si="142"/>
        <v>8.3931289410741489E-2</v>
      </c>
      <c r="J1051" s="1228">
        <f t="shared" si="143"/>
        <v>0.16996086105675146</v>
      </c>
      <c r="K1051" s="1228">
        <f t="shared" si="144"/>
        <v>0.3021526418786693</v>
      </c>
      <c r="L1051" s="827"/>
      <c r="M1051" s="1211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36"/>
        <v>Vegetables: no. local mseseas</v>
      </c>
      <c r="B1052" s="1201">
        <v>10</v>
      </c>
      <c r="C1052" s="871">
        <f t="shared" si="137"/>
        <v>9.784735812133074E-4</v>
      </c>
      <c r="D1052" s="871">
        <f t="shared" si="138"/>
        <v>0</v>
      </c>
      <c r="E1052" s="871">
        <f t="shared" si="139"/>
        <v>1.9569471624266148E-3</v>
      </c>
      <c r="F1052" s="871">
        <f t="shared" si="140"/>
        <v>0</v>
      </c>
      <c r="G1052" s="827"/>
      <c r="H1052" s="1228">
        <f t="shared" si="141"/>
        <v>1.7395085888236572E-3</v>
      </c>
      <c r="I1052" s="1228">
        <f t="shared" si="142"/>
        <v>6.9580343552946289E-3</v>
      </c>
      <c r="J1052" s="1228">
        <f t="shared" si="143"/>
        <v>2.5048923679060666E-3</v>
      </c>
      <c r="K1052" s="1228">
        <f t="shared" si="144"/>
        <v>9.3933463796477493E-3</v>
      </c>
      <c r="L1052" s="827"/>
      <c r="M1052" s="1211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36"/>
        <v>FISHING -- see worksheet Data 3</v>
      </c>
      <c r="B1053" s="1201">
        <v>11</v>
      </c>
      <c r="C1053" s="871">
        <f t="shared" si="137"/>
        <v>2.7886497064579254E-3</v>
      </c>
      <c r="D1053" s="871">
        <f t="shared" si="138"/>
        <v>-2.7886497064579254E-3</v>
      </c>
      <c r="E1053" s="871">
        <f t="shared" si="139"/>
        <v>2.0140247879973906E-2</v>
      </c>
      <c r="F1053" s="871">
        <f t="shared" si="140"/>
        <v>-2.0140247879973906E-2</v>
      </c>
      <c r="G1053" s="827"/>
      <c r="H1053" s="1228">
        <f t="shared" si="141"/>
        <v>2.4787997390737115E-2</v>
      </c>
      <c r="I1053" s="1228">
        <f t="shared" si="142"/>
        <v>-2.4787997390737115E-2</v>
      </c>
      <c r="J1053" s="1228">
        <f t="shared" si="143"/>
        <v>8.923679060665362E-3</v>
      </c>
      <c r="K1053" s="1228">
        <f t="shared" si="144"/>
        <v>-8.923679060665362E-3</v>
      </c>
      <c r="L1053" s="827"/>
      <c r="M1053" s="1211">
        <f t="shared" si="134"/>
        <v>27</v>
      </c>
      <c r="N1053" s="827"/>
      <c r="O1053" s="827"/>
      <c r="P1053" s="827"/>
      <c r="Q1053" s="433"/>
      <c r="R1053" s="827">
        <f t="shared" si="135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45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37"/>
        <v>4.5988258317025438E-2</v>
      </c>
      <c r="D1054" s="871">
        <f t="shared" si="138"/>
        <v>-4.5988258317025438E-2</v>
      </c>
      <c r="E1054" s="871">
        <f t="shared" si="139"/>
        <v>3.0658838878016962E-2</v>
      </c>
      <c r="F1054" s="871">
        <f t="shared" si="140"/>
        <v>-3.0658838878016962E-2</v>
      </c>
      <c r="G1054" s="827"/>
      <c r="H1054" s="1228">
        <f t="shared" si="141"/>
        <v>2.248314851054577E-2</v>
      </c>
      <c r="I1054" s="1228">
        <f t="shared" si="142"/>
        <v>-2.248314851054577E-2</v>
      </c>
      <c r="J1054" s="1228">
        <f t="shared" si="143"/>
        <v>1.4103065883887801E-2</v>
      </c>
      <c r="K1054" s="1228">
        <f t="shared" si="144"/>
        <v>-1.4103065883887801E-2</v>
      </c>
      <c r="L1054" s="827"/>
      <c r="M1054" s="1211" t="str">
        <f t="shared" si="134"/>
        <v/>
      </c>
      <c r="N1054" s="827"/>
      <c r="O1054" s="827"/>
      <c r="P1054" s="827"/>
      <c r="Q1054" s="433"/>
      <c r="R1054" s="827">
        <f t="shared" si="135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45"/>
        <v>Labour: Shelling, Land clearing, construction, herding, slaughtering</v>
      </c>
      <c r="B1055" s="1201">
        <v>13</v>
      </c>
      <c r="C1055" s="871">
        <f t="shared" si="137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45"/>
        <v>Labour: Weeding</v>
      </c>
      <c r="B1056" s="1201">
        <v>14</v>
      </c>
      <c r="C1056" s="871">
        <f t="shared" si="137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45"/>
        <v>Labour: Harvesting</v>
      </c>
      <c r="B1057" s="1201">
        <v>15</v>
      </c>
      <c r="C1057" s="871">
        <f t="shared" si="137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45"/>
        <v/>
      </c>
      <c r="B1058" s="1201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45"/>
        <v/>
      </c>
      <c r="B1059" s="1201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4.503877654562586E-2</v>
      </c>
      <c r="I1063" s="871">
        <f>SUMIF($Q$858:$Q$886,"mns",O$858:O$886)</f>
        <v>-4.503877654562586E-2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1.1384106689860118</v>
      </c>
      <c r="I1065" s="1228">
        <f>SUM(I1043:I1064)</f>
        <v>0.20330999492643326</v>
      </c>
      <c r="J1065" s="1228">
        <f>SUM(J1043:J1064)</f>
        <v>1.2601192433137638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46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46"/>
        <v>Cattle sales - local: no. sold</v>
      </c>
      <c r="B1069" s="1201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1">
        <f t="shared" ref="H1069:H1090" si="152">IF($A1069="","",LOOKUP($B1069,$T$903:$T$982,E$903:E$982))</f>
        <v>0</v>
      </c>
      <c r="I1069" s="1211">
        <f t="shared" ref="I1069:I1090" si="153">IF($A1069="","",LOOKUP($B1069,$T$903:$T$982,O$903:O$982))</f>
        <v>0</v>
      </c>
      <c r="J1069" s="1211">
        <f t="shared" ref="J1069:J1090" si="154">IF($A1069="","",LOOKUP($B1069,$T$903:$T$982,F$903:F$982))</f>
        <v>1500</v>
      </c>
      <c r="K1069" s="1211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46"/>
        <v>Goat sales - local: no. sold</v>
      </c>
      <c r="B1070" s="1201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1">
        <f t="shared" si="152"/>
        <v>120</v>
      </c>
      <c r="I1070" s="1211">
        <f t="shared" si="153"/>
        <v>0</v>
      </c>
      <c r="J1070" s="1211">
        <f t="shared" si="154"/>
        <v>240</v>
      </c>
      <c r="K1070" s="1211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46"/>
        <v>Maize: kg produced</v>
      </c>
      <c r="B1071" s="1201">
        <v>4</v>
      </c>
      <c r="C1071" s="1108">
        <f t="shared" si="148"/>
        <v>50</v>
      </c>
      <c r="D1071" s="1108">
        <f t="shared" si="149"/>
        <v>-50</v>
      </c>
      <c r="E1071" s="1108">
        <f t="shared" si="150"/>
        <v>200</v>
      </c>
      <c r="F1071" s="1108">
        <f t="shared" si="151"/>
        <v>-200</v>
      </c>
      <c r="G1071" s="827"/>
      <c r="H1071" s="1211">
        <f t="shared" si="152"/>
        <v>300</v>
      </c>
      <c r="I1071" s="1211">
        <f t="shared" si="153"/>
        <v>-300</v>
      </c>
      <c r="J1071" s="1211">
        <f t="shared" si="154"/>
        <v>1235</v>
      </c>
      <c r="K1071" s="1211">
        <f t="shared" si="155"/>
        <v>-1235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46"/>
        <v>Sorghum: kg produced</v>
      </c>
      <c r="B1072" s="1201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1">
        <f t="shared" si="152"/>
        <v>210</v>
      </c>
      <c r="I1072" s="1211">
        <f t="shared" si="153"/>
        <v>-210</v>
      </c>
      <c r="J1072" s="1211">
        <f t="shared" si="154"/>
        <v>140</v>
      </c>
      <c r="K1072" s="1211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46"/>
        <v>Beans: kg produced</v>
      </c>
      <c r="B1073" s="1201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1">
        <f t="shared" si="152"/>
        <v>150</v>
      </c>
      <c r="I1073" s="1211">
        <f t="shared" si="153"/>
        <v>0</v>
      </c>
      <c r="J1073" s="1211">
        <f t="shared" si="154"/>
        <v>150</v>
      </c>
      <c r="K1073" s="1211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46"/>
        <v>Other Tomatoes: no. local meas</v>
      </c>
      <c r="B1074" s="1201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1">
        <f t="shared" si="152"/>
        <v>0</v>
      </c>
      <c r="I1074" s="1211">
        <f t="shared" si="153"/>
        <v>0</v>
      </c>
      <c r="J1074" s="1211">
        <f t="shared" si="154"/>
        <v>200</v>
      </c>
      <c r="K1074" s="1211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46"/>
        <v>Sweet potatoes: no. local meas</v>
      </c>
      <c r="B1075" s="1201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1">
        <f t="shared" si="152"/>
        <v>0</v>
      </c>
      <c r="I1075" s="1211">
        <f t="shared" si="153"/>
        <v>0</v>
      </c>
      <c r="J1075" s="1211">
        <f t="shared" si="154"/>
        <v>50</v>
      </c>
      <c r="K1075" s="1211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46"/>
        <v>Groundnuts (dry): no. local meas</v>
      </c>
      <c r="B1076" s="1201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120</v>
      </c>
      <c r="F1076" s="1108">
        <f t="shared" si="151"/>
        <v>-120</v>
      </c>
      <c r="G1076" s="827"/>
      <c r="H1076" s="1211">
        <f t="shared" si="152"/>
        <v>160</v>
      </c>
      <c r="I1076" s="1211">
        <f t="shared" si="153"/>
        <v>-160</v>
      </c>
      <c r="J1076" s="1211">
        <f t="shared" si="154"/>
        <v>640</v>
      </c>
      <c r="K1076" s="1211">
        <f t="shared" si="155"/>
        <v>-640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46"/>
        <v>Vegetables: no. local mseseas</v>
      </c>
      <c r="B1077" s="1201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1">
        <f t="shared" si="152"/>
        <v>100</v>
      </c>
      <c r="I1077" s="1211">
        <f t="shared" si="153"/>
        <v>-100</v>
      </c>
      <c r="J1077" s="1211">
        <f t="shared" si="154"/>
        <v>150</v>
      </c>
      <c r="K1077" s="1211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46"/>
        <v>Main cashcrop kg sold soya bean</v>
      </c>
      <c r="B1078" s="1201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1">
        <f t="shared" si="152"/>
        <v>480</v>
      </c>
      <c r="I1078" s="1211">
        <f t="shared" si="153"/>
        <v>0</v>
      </c>
      <c r="J1078" s="1211">
        <f t="shared" si="154"/>
        <v>3600</v>
      </c>
      <c r="K1078" s="1211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46"/>
        <v>Other cashcrop: Pop corn kg produced</v>
      </c>
      <c r="B1079" s="1201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1">
        <f t="shared" si="152"/>
        <v>0</v>
      </c>
      <c r="I1079" s="1211">
        <f t="shared" si="153"/>
        <v>0</v>
      </c>
      <c r="J1079" s="1211">
        <f t="shared" si="154"/>
        <v>4050</v>
      </c>
      <c r="K1079" s="1211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46"/>
        <v>FISHING -- see worksheet Data 3</v>
      </c>
      <c r="B1080" s="1201">
        <v>13</v>
      </c>
      <c r="C1080" s="1108">
        <f t="shared" si="148"/>
        <v>260</v>
      </c>
      <c r="D1080" s="1108">
        <f t="shared" si="149"/>
        <v>-260</v>
      </c>
      <c r="E1080" s="1108">
        <f t="shared" si="150"/>
        <v>350</v>
      </c>
      <c r="F1080" s="1108">
        <f t="shared" si="151"/>
        <v>-350</v>
      </c>
      <c r="G1080" s="827"/>
      <c r="H1080" s="1211">
        <f t="shared" si="152"/>
        <v>900</v>
      </c>
      <c r="I1080" s="1211">
        <f t="shared" si="153"/>
        <v>-900</v>
      </c>
      <c r="J1080" s="1211">
        <f t="shared" si="154"/>
        <v>240</v>
      </c>
      <c r="K1080" s="1211">
        <f t="shared" si="155"/>
        <v>-240</v>
      </c>
      <c r="L1080" s="827"/>
      <c r="M1080" s="991">
        <f t="shared" si="147"/>
        <v>27</v>
      </c>
      <c r="N1080" s="827"/>
      <c r="O1080" s="827"/>
      <c r="P1080" s="827"/>
      <c r="Q1080" s="433"/>
      <c r="R1080" s="827">
        <f t="shared" si="156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46"/>
        <v>Agricultural cash income -- see Data2</v>
      </c>
      <c r="B1081" s="1201">
        <v>14</v>
      </c>
      <c r="C1081" s="1108">
        <f t="shared" si="148"/>
        <v>760</v>
      </c>
      <c r="D1081" s="1108">
        <f t="shared" si="149"/>
        <v>152</v>
      </c>
      <c r="E1081" s="1108">
        <f t="shared" si="150"/>
        <v>1320</v>
      </c>
      <c r="F1081" s="1108">
        <f t="shared" si="151"/>
        <v>264</v>
      </c>
      <c r="G1081" s="827"/>
      <c r="H1081" s="1211">
        <f t="shared" si="152"/>
        <v>1760</v>
      </c>
      <c r="I1081" s="1211">
        <f t="shared" si="153"/>
        <v>352</v>
      </c>
      <c r="J1081" s="1211">
        <f t="shared" si="154"/>
        <v>0</v>
      </c>
      <c r="K1081" s="1211">
        <f t="shared" si="155"/>
        <v>0</v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46"/>
        <v>Formal Employment (conservancies, etc.)</v>
      </c>
      <c r="B1082" s="1201">
        <v>15</v>
      </c>
      <c r="C1082" s="1108">
        <f t="shared" si="148"/>
        <v>0</v>
      </c>
      <c r="D1082" s="1108">
        <f t="shared" si="149"/>
        <v>0</v>
      </c>
      <c r="E1082" s="1108">
        <f t="shared" si="150"/>
        <v>0</v>
      </c>
      <c r="F1082" s="1108">
        <f t="shared" si="151"/>
        <v>0</v>
      </c>
      <c r="G1082" s="827"/>
      <c r="H1082" s="1211">
        <f t="shared" si="152"/>
        <v>0</v>
      </c>
      <c r="I1082" s="1211">
        <f t="shared" si="153"/>
        <v>0</v>
      </c>
      <c r="J1082" s="1211">
        <f t="shared" si="154"/>
        <v>1800</v>
      </c>
      <c r="K1082" s="1211">
        <f t="shared" si="155"/>
        <v>0</v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46"/>
        <v>Small business -- see Data2</v>
      </c>
      <c r="B1083" s="1201">
        <v>16</v>
      </c>
      <c r="C1083" s="1108">
        <f t="shared" si="148"/>
        <v>0</v>
      </c>
      <c r="D1083" s="1108">
        <f t="shared" si="149"/>
        <v>0</v>
      </c>
      <c r="E1083" s="1108">
        <f t="shared" si="150"/>
        <v>0</v>
      </c>
      <c r="F1083" s="1108">
        <f t="shared" si="151"/>
        <v>0</v>
      </c>
      <c r="G1083" s="827"/>
      <c r="H1083" s="1211">
        <f t="shared" si="152"/>
        <v>1800</v>
      </c>
      <c r="I1083" s="1211">
        <f t="shared" si="153"/>
        <v>0</v>
      </c>
      <c r="J1083" s="1211">
        <f t="shared" si="154"/>
        <v>18000</v>
      </c>
      <c r="K1083" s="1211">
        <f t="shared" si="155"/>
        <v>0</v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46"/>
        <v/>
      </c>
      <c r="B1084" s="1201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1" t="str">
        <f t="shared" si="152"/>
        <v/>
      </c>
      <c r="I1084" s="1211" t="str">
        <f t="shared" si="153"/>
        <v/>
      </c>
      <c r="J1084" s="1211" t="str">
        <f t="shared" si="154"/>
        <v/>
      </c>
      <c r="K1084" s="1211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46"/>
        <v/>
      </c>
      <c r="B1085" s="1201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1" t="str">
        <f t="shared" si="152"/>
        <v/>
      </c>
      <c r="I1085" s="1211" t="str">
        <f t="shared" si="153"/>
        <v/>
      </c>
      <c r="J1085" s="1211" t="str">
        <f t="shared" si="154"/>
        <v/>
      </c>
      <c r="K1085" s="1211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46"/>
        <v/>
      </c>
      <c r="B1086" s="1201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1" t="str">
        <f t="shared" si="152"/>
        <v/>
      </c>
      <c r="I1086" s="1211" t="str">
        <f t="shared" si="153"/>
        <v/>
      </c>
      <c r="J1086" s="1211" t="str">
        <f t="shared" si="154"/>
        <v/>
      </c>
      <c r="K1086" s="1211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46"/>
        <v/>
      </c>
      <c r="B1087" s="1201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1" t="str">
        <f t="shared" si="152"/>
        <v/>
      </c>
      <c r="I1087" s="1211" t="str">
        <f t="shared" si="153"/>
        <v/>
      </c>
      <c r="J1087" s="1211" t="str">
        <f t="shared" si="154"/>
        <v/>
      </c>
      <c r="K1087" s="1211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46"/>
        <v/>
      </c>
      <c r="B1088" s="1201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1" t="str">
        <f t="shared" si="152"/>
        <v/>
      </c>
      <c r="I1088" s="1211" t="str">
        <f t="shared" si="153"/>
        <v/>
      </c>
      <c r="J1088" s="1211" t="str">
        <f t="shared" si="154"/>
        <v/>
      </c>
      <c r="K1088" s="1211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46"/>
        <v/>
      </c>
      <c r="B1089" s="1201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1" t="str">
        <f t="shared" si="152"/>
        <v/>
      </c>
      <c r="I1089" s="1211" t="str">
        <f t="shared" si="153"/>
        <v/>
      </c>
      <c r="J1089" s="1211" t="str">
        <f t="shared" si="154"/>
        <v/>
      </c>
      <c r="K1089" s="1211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46"/>
        <v/>
      </c>
      <c r="B1090" s="1201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1" t="str">
        <f t="shared" si="152"/>
        <v/>
      </c>
      <c r="I1090" s="1211" t="str">
        <f t="shared" si="153"/>
        <v/>
      </c>
      <c r="J1090" s="1211" t="str">
        <f t="shared" si="154"/>
        <v/>
      </c>
      <c r="K1090" s="1211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1.1384106689860118</v>
      </c>
      <c r="I1094" s="1236">
        <f>O899</f>
        <v>0.20330999492643329</v>
      </c>
      <c r="J1094" s="1236">
        <f>F899</f>
        <v>1.2601192433137638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57">A829</f>
        <v>Green cons - Season 1: no of months</v>
      </c>
      <c r="B1105" s="827"/>
      <c r="C1105" s="1233">
        <f t="shared" ref="C1105:F1106" si="158">MAX(SUM(C829,M829),SUM(C829))</f>
        <v>0</v>
      </c>
      <c r="D1105" s="1233">
        <f t="shared" si="158"/>
        <v>0</v>
      </c>
      <c r="E1105" s="1233">
        <f t="shared" si="158"/>
        <v>0</v>
      </c>
      <c r="F1105" s="1233">
        <f t="shared" si="158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57"/>
        <v xml:space="preserve">Green beans </v>
      </c>
      <c r="B1106" s="827"/>
      <c r="C1106" s="1233">
        <f t="shared" si="158"/>
        <v>0</v>
      </c>
      <c r="D1106" s="1233">
        <f t="shared" si="158"/>
        <v>0</v>
      </c>
      <c r="E1106" s="1233">
        <f t="shared" si="158"/>
        <v>0</v>
      </c>
      <c r="F1106" s="1233">
        <f t="shared" si="158"/>
        <v>0</v>
      </c>
      <c r="G1106" s="827"/>
      <c r="H1106" s="46"/>
      <c r="I1106" s="46"/>
      <c r="J1106" s="46"/>
      <c r="K1106" s="46"/>
      <c r="L1106" s="44"/>
      <c r="M1106" s="1224" t="str">
        <f t="shared" si="159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57"/>
        <v>Maize: kg produced</v>
      </c>
      <c r="B1107" s="827"/>
      <c r="C1107" s="1233">
        <f t="shared" ref="C1107:C1124" si="160">IF(C$1102=0,0,MAX((SUM(C831,M831)+SUM(C931,M931)/C$1102),(SUM(C831)+SUM(C931)/C$1102)))</f>
        <v>0.14799412915851273</v>
      </c>
      <c r="D1107" s="1233">
        <f t="shared" ref="D1107:D1124" si="161">IF(D$1102=0,0,MAX((SUM(D831,N831)+SUM(D931,N931)/D$1102),(SUM(D831)+SUM(D931)/D$1102)))</f>
        <v>0.5505381604696673</v>
      </c>
      <c r="E1107" s="1233">
        <f t="shared" ref="E1107:E1124" si="162">IF(E$1102=0,0,MAX((SUM(E831,O831)+SUM(E931,O931)/E$1102),(SUM(E831)+SUM(E931)/E$1102)))</f>
        <v>0.65775168514894544</v>
      </c>
      <c r="F1107" s="1233">
        <f t="shared" ref="F1107:F1124" si="163">IF(F$1102=0,0,MAX((SUM(F831,P831)+SUM(F931,P931)/F$1102),(SUM(F831)+SUM(F931)/F$1102)))</f>
        <v>1.1720156555772994</v>
      </c>
      <c r="G1107" s="827"/>
      <c r="H1107" s="1234">
        <f t="shared" ref="H1107:H1124" si="164">IF(C$1102=0,0,MAX(SUM(C931,M931)/C$1102,SUM(C931)/C$1102))</f>
        <v>2.9354207436399216E-2</v>
      </c>
      <c r="I1107" s="1234">
        <f t="shared" ref="I1107:I1124" si="165">IF(D$1102=0,0,MAX(SUM(D931,N931)/D$1102,SUM(D931)/D$1102))</f>
        <v>0.11741682974559686</v>
      </c>
      <c r="J1107" s="1234">
        <f t="shared" ref="J1107:J1124" si="166">IF(E$1102=0,0,MAX(SUM(E931,O931)/E$1102,SUM(E931)/E$1102))</f>
        <v>0.15655577299412915</v>
      </c>
      <c r="K1107" s="1234">
        <f t="shared" ref="K1107:K1124" si="167">IF(F$1102=0,0,MAX(SUM(F931,P931)/F$1102,SUM(F931)/F$1102))</f>
        <v>0.58003913894324843</v>
      </c>
      <c r="L1107" s="44"/>
      <c r="M1107" s="1224" t="str">
        <f t="shared" si="159"/>
        <v>yes</v>
      </c>
      <c r="N1107" s="1238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57"/>
        <v>Sorghum: kg produced</v>
      </c>
      <c r="B1108" s="827"/>
      <c r="C1108" s="1233">
        <f t="shared" si="160"/>
        <v>9.8988910632746244E-2</v>
      </c>
      <c r="D1108" s="1233">
        <f t="shared" si="161"/>
        <v>0.11635681669928245</v>
      </c>
      <c r="E1108" s="1233">
        <f t="shared" si="162"/>
        <v>0.23824019714430672</v>
      </c>
      <c r="F1108" s="1233">
        <f t="shared" si="163"/>
        <v>0.18153946510110891</v>
      </c>
      <c r="G1108" s="827"/>
      <c r="H1108" s="1234">
        <f t="shared" si="164"/>
        <v>4.1095890410958902E-2</v>
      </c>
      <c r="I1108" s="1234">
        <f t="shared" si="165"/>
        <v>4.1095890410958902E-2</v>
      </c>
      <c r="J1108" s="1234">
        <f t="shared" si="166"/>
        <v>0.1095890410958904</v>
      </c>
      <c r="K1108" s="1234">
        <f t="shared" si="167"/>
        <v>6.575342465753424E-2</v>
      </c>
      <c r="L1108" s="44"/>
      <c r="M1108" s="1224" t="str">
        <f t="shared" si="159"/>
        <v>yes</v>
      </c>
      <c r="N1108" s="1238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57"/>
        <v>High value cereal: kg produced</v>
      </c>
      <c r="B1109" s="827"/>
      <c r="C1109" s="1233">
        <f t="shared" si="160"/>
        <v>0</v>
      </c>
      <c r="D1109" s="1233">
        <f t="shared" si="161"/>
        <v>0</v>
      </c>
      <c r="E1109" s="1233">
        <f t="shared" si="162"/>
        <v>0</v>
      </c>
      <c r="F1109" s="1233">
        <f t="shared" si="163"/>
        <v>0</v>
      </c>
      <c r="G1109" s="827"/>
      <c r="H1109" s="1234">
        <f t="shared" si="164"/>
        <v>0</v>
      </c>
      <c r="I1109" s="1234">
        <f t="shared" si="165"/>
        <v>0</v>
      </c>
      <c r="J1109" s="1234">
        <f t="shared" si="166"/>
        <v>0</v>
      </c>
      <c r="K1109" s="1234">
        <f t="shared" si="167"/>
        <v>0</v>
      </c>
      <c r="L1109" s="44"/>
      <c r="M1109" s="1224" t="str">
        <f t="shared" si="159"/>
        <v/>
      </c>
      <c r="N1109" s="1238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57"/>
        <v>High value cereal:rice kg produced</v>
      </c>
      <c r="B1110" s="827"/>
      <c r="C1110" s="1233">
        <f t="shared" si="160"/>
        <v>0</v>
      </c>
      <c r="D1110" s="1233">
        <f t="shared" si="161"/>
        <v>0</v>
      </c>
      <c r="E1110" s="1233">
        <f t="shared" si="162"/>
        <v>0</v>
      </c>
      <c r="F1110" s="1233">
        <f t="shared" si="163"/>
        <v>0</v>
      </c>
      <c r="G1110" s="827"/>
      <c r="H1110" s="1234">
        <f t="shared" si="164"/>
        <v>0</v>
      </c>
      <c r="I1110" s="1234">
        <f t="shared" si="165"/>
        <v>0</v>
      </c>
      <c r="J1110" s="1234">
        <f t="shared" si="166"/>
        <v>0</v>
      </c>
      <c r="K1110" s="1234">
        <f t="shared" si="167"/>
        <v>0</v>
      </c>
      <c r="L1110" s="44"/>
      <c r="M1110" s="1224" t="str">
        <f t="shared" si="159"/>
        <v/>
      </c>
      <c r="N1110" s="1238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57"/>
        <v>Cowpeas: kg produced</v>
      </c>
      <c r="B1111" s="827"/>
      <c r="C1111" s="1233">
        <f t="shared" si="160"/>
        <v>0</v>
      </c>
      <c r="D1111" s="1233">
        <f t="shared" si="161"/>
        <v>0</v>
      </c>
      <c r="E1111" s="1233">
        <f t="shared" si="162"/>
        <v>0</v>
      </c>
      <c r="F1111" s="1233">
        <f t="shared" si="163"/>
        <v>0</v>
      </c>
      <c r="G1111" s="827"/>
      <c r="H1111" s="1234">
        <f t="shared" si="164"/>
        <v>0</v>
      </c>
      <c r="I1111" s="1234">
        <f t="shared" si="165"/>
        <v>0</v>
      </c>
      <c r="J1111" s="1234">
        <f t="shared" si="166"/>
        <v>0</v>
      </c>
      <c r="K1111" s="1234">
        <f t="shared" si="167"/>
        <v>0</v>
      </c>
      <c r="L1111" s="44"/>
      <c r="M1111" s="1224" t="str">
        <f t="shared" si="159"/>
        <v/>
      </c>
      <c r="N1111" s="1238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57"/>
        <v>Beans: kg produced</v>
      </c>
      <c r="B1112" s="827"/>
      <c r="C1112" s="1233">
        <f t="shared" si="160"/>
        <v>0</v>
      </c>
      <c r="D1112" s="1233">
        <f t="shared" si="161"/>
        <v>2.2113502935420747E-3</v>
      </c>
      <c r="E1112" s="1233">
        <f t="shared" si="162"/>
        <v>9.3020221787345064E-2</v>
      </c>
      <c r="F1112" s="1233">
        <f t="shared" si="163"/>
        <v>8.3718199608610558E-2</v>
      </c>
      <c r="G1112" s="827"/>
      <c r="H1112" s="1234">
        <f t="shared" si="164"/>
        <v>0</v>
      </c>
      <c r="I1112" s="1234">
        <f t="shared" si="165"/>
        <v>0</v>
      </c>
      <c r="J1112" s="1234">
        <f t="shared" si="166"/>
        <v>7.8277886497064575E-2</v>
      </c>
      <c r="K1112" s="1234">
        <f t="shared" si="167"/>
        <v>7.0450097847358117E-2</v>
      </c>
      <c r="L1112" s="44"/>
      <c r="M1112" s="1224" t="str">
        <f t="shared" si="159"/>
        <v>yes</v>
      </c>
      <c r="N1112" s="1238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57"/>
        <v>Millet: kg produced</v>
      </c>
      <c r="B1113" s="827"/>
      <c r="C1113" s="1233">
        <f t="shared" si="160"/>
        <v>0</v>
      </c>
      <c r="D1113" s="1233">
        <f t="shared" si="161"/>
        <v>0</v>
      </c>
      <c r="E1113" s="1233">
        <f t="shared" si="162"/>
        <v>0</v>
      </c>
      <c r="F1113" s="1233">
        <f t="shared" si="163"/>
        <v>0</v>
      </c>
      <c r="G1113" s="827"/>
      <c r="H1113" s="1234">
        <f t="shared" si="164"/>
        <v>0</v>
      </c>
      <c r="I1113" s="1234">
        <f t="shared" si="165"/>
        <v>0</v>
      </c>
      <c r="J1113" s="1234">
        <f t="shared" si="166"/>
        <v>0</v>
      </c>
      <c r="K1113" s="1234">
        <f t="shared" si="167"/>
        <v>0</v>
      </c>
      <c r="L1113" s="44"/>
      <c r="M1113" s="1224" t="str">
        <f t="shared" si="159"/>
        <v/>
      </c>
      <c r="N1113" s="1238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57"/>
        <v>Finger millet: kg produced</v>
      </c>
      <c r="B1114" s="827"/>
      <c r="C1114" s="1233">
        <f t="shared" si="160"/>
        <v>0</v>
      </c>
      <c r="D1114" s="1233">
        <f t="shared" si="161"/>
        <v>0</v>
      </c>
      <c r="E1114" s="1233">
        <f t="shared" si="162"/>
        <v>0</v>
      </c>
      <c r="F1114" s="1233">
        <f t="shared" si="163"/>
        <v>0</v>
      </c>
      <c r="G1114" s="827"/>
      <c r="H1114" s="1234">
        <f t="shared" si="164"/>
        <v>0</v>
      </c>
      <c r="I1114" s="1234">
        <f t="shared" si="165"/>
        <v>0</v>
      </c>
      <c r="J1114" s="1234">
        <f t="shared" si="166"/>
        <v>0</v>
      </c>
      <c r="K1114" s="1234">
        <f t="shared" si="167"/>
        <v>0</v>
      </c>
      <c r="L1114" s="44"/>
      <c r="M1114" s="1224" t="str">
        <f t="shared" si="159"/>
        <v/>
      </c>
      <c r="N1114" s="1238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57"/>
        <v>Wheat: kg produced</v>
      </c>
      <c r="B1115" s="827"/>
      <c r="C1115" s="1233">
        <f t="shared" si="160"/>
        <v>0</v>
      </c>
      <c r="D1115" s="1233">
        <f t="shared" si="161"/>
        <v>0</v>
      </c>
      <c r="E1115" s="1233">
        <f t="shared" si="162"/>
        <v>0</v>
      </c>
      <c r="F1115" s="1233">
        <f t="shared" si="163"/>
        <v>0</v>
      </c>
      <c r="G1115" s="827"/>
      <c r="H1115" s="1234">
        <f t="shared" si="164"/>
        <v>0</v>
      </c>
      <c r="I1115" s="1234">
        <f t="shared" si="165"/>
        <v>0</v>
      </c>
      <c r="J1115" s="1234">
        <f t="shared" si="166"/>
        <v>0</v>
      </c>
      <c r="K1115" s="1234">
        <f t="shared" si="167"/>
        <v>0</v>
      </c>
      <c r="L1115" s="44"/>
      <c r="M1115" s="1224" t="str">
        <f t="shared" si="159"/>
        <v/>
      </c>
      <c r="N1115" s="1238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57"/>
        <v>Cassava (fresh): no. local meas.</v>
      </c>
      <c r="B1116" s="827"/>
      <c r="C1116" s="1233">
        <f t="shared" si="160"/>
        <v>0</v>
      </c>
      <c r="D1116" s="1233">
        <f t="shared" si="161"/>
        <v>0</v>
      </c>
      <c r="E1116" s="1233">
        <f t="shared" si="162"/>
        <v>0</v>
      </c>
      <c r="F1116" s="1233">
        <f t="shared" si="163"/>
        <v>0</v>
      </c>
      <c r="G1116" s="827"/>
      <c r="H1116" s="1234">
        <f t="shared" si="164"/>
        <v>0</v>
      </c>
      <c r="I1116" s="1234">
        <f t="shared" si="165"/>
        <v>0</v>
      </c>
      <c r="J1116" s="1234">
        <f t="shared" si="166"/>
        <v>0</v>
      </c>
      <c r="K1116" s="1234">
        <f t="shared" si="167"/>
        <v>0</v>
      </c>
      <c r="L1116" s="44"/>
      <c r="M1116" s="1224" t="str">
        <f t="shared" si="159"/>
        <v/>
      </c>
      <c r="N1116" s="1238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57"/>
        <v>Water melon: no. local meas</v>
      </c>
      <c r="B1117" s="827"/>
      <c r="C1117" s="1233">
        <f t="shared" si="160"/>
        <v>0</v>
      </c>
      <c r="D1117" s="1233">
        <f t="shared" si="161"/>
        <v>0</v>
      </c>
      <c r="E1117" s="1233">
        <f t="shared" si="162"/>
        <v>0</v>
      </c>
      <c r="F1117" s="1233">
        <f t="shared" si="163"/>
        <v>0</v>
      </c>
      <c r="G1117" s="827"/>
      <c r="H1117" s="1234">
        <f t="shared" si="164"/>
        <v>0</v>
      </c>
      <c r="I1117" s="1234">
        <f t="shared" si="165"/>
        <v>0</v>
      </c>
      <c r="J1117" s="1234">
        <f t="shared" si="166"/>
        <v>0</v>
      </c>
      <c r="K1117" s="1234">
        <f t="shared" si="167"/>
        <v>0</v>
      </c>
      <c r="L1117" s="44"/>
      <c r="M1117" s="1224" t="str">
        <f t="shared" si="159"/>
        <v/>
      </c>
      <c r="N1117" s="1238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57"/>
        <v>Other Tomatoes: no. local meas</v>
      </c>
      <c r="B1118" s="827"/>
      <c r="C1118" s="1233">
        <f t="shared" si="160"/>
        <v>0</v>
      </c>
      <c r="D1118" s="1233">
        <f t="shared" si="161"/>
        <v>0</v>
      </c>
      <c r="E1118" s="1233">
        <f t="shared" si="162"/>
        <v>0</v>
      </c>
      <c r="F1118" s="1233">
        <f t="shared" si="163"/>
        <v>9.9151989562948448E-2</v>
      </c>
      <c r="G1118" s="827"/>
      <c r="H1118" s="1234">
        <f t="shared" si="164"/>
        <v>0</v>
      </c>
      <c r="I1118" s="1234">
        <f t="shared" si="165"/>
        <v>0</v>
      </c>
      <c r="J1118" s="1234">
        <f t="shared" si="166"/>
        <v>0</v>
      </c>
      <c r="K1118" s="1234">
        <f t="shared" si="167"/>
        <v>9.3933463796477476E-2</v>
      </c>
      <c r="L1118" s="44"/>
      <c r="M1118" s="1224" t="str">
        <f t="shared" si="159"/>
        <v/>
      </c>
      <c r="N1118" s="1238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57"/>
        <v>Sweet potatoes: no. local meas</v>
      </c>
      <c r="B1119" s="827"/>
      <c r="C1119" s="1233">
        <f t="shared" si="160"/>
        <v>1.8590998043052837E-2</v>
      </c>
      <c r="D1119" s="1233">
        <f t="shared" si="161"/>
        <v>1.8590998043052837E-2</v>
      </c>
      <c r="E1119" s="1233">
        <f t="shared" si="162"/>
        <v>4.1313328984561859E-2</v>
      </c>
      <c r="F1119" s="1233">
        <f t="shared" si="163"/>
        <v>8.2974559686888452E-2</v>
      </c>
      <c r="G1119" s="827"/>
      <c r="H1119" s="1234">
        <f t="shared" si="164"/>
        <v>0</v>
      </c>
      <c r="I1119" s="1234">
        <f t="shared" si="165"/>
        <v>0</v>
      </c>
      <c r="J1119" s="1234">
        <f t="shared" si="166"/>
        <v>0</v>
      </c>
      <c r="K1119" s="1234">
        <f t="shared" si="167"/>
        <v>2.3483365949119369E-2</v>
      </c>
      <c r="L1119" s="44"/>
      <c r="M1119" s="1224" t="str">
        <f t="shared" si="159"/>
        <v/>
      </c>
      <c r="N1119" s="1238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57"/>
        <v>Groundnuts (dry): no. local meas</v>
      </c>
      <c r="B1120" s="827"/>
      <c r="C1120" s="1233">
        <f t="shared" si="160"/>
        <v>0.11802837573385519</v>
      </c>
      <c r="D1120" s="1233">
        <f t="shared" si="161"/>
        <v>0.18884540117416829</v>
      </c>
      <c r="E1120" s="1233">
        <f t="shared" si="162"/>
        <v>0.20982822352685368</v>
      </c>
      <c r="F1120" s="1233">
        <f t="shared" si="163"/>
        <v>0.47211350293542076</v>
      </c>
      <c r="G1120" s="827"/>
      <c r="H1120" s="1234">
        <f t="shared" si="164"/>
        <v>2.3483365949119372E-2</v>
      </c>
      <c r="I1120" s="1234">
        <f t="shared" si="165"/>
        <v>7.0450097847358117E-2</v>
      </c>
      <c r="J1120" s="1234">
        <f t="shared" si="166"/>
        <v>8.3496412263535547E-2</v>
      </c>
      <c r="K1120" s="1234">
        <f t="shared" si="167"/>
        <v>0.30058708414872792</v>
      </c>
      <c r="L1120" s="44"/>
      <c r="M1120" s="1224" t="str">
        <f t="shared" si="159"/>
        <v>yes</v>
      </c>
      <c r="N1120" s="1238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57"/>
        <v>Vegetables: no. local mseseas</v>
      </c>
      <c r="B1121" s="827"/>
      <c r="C1121" s="1233">
        <f t="shared" si="160"/>
        <v>9.784735812133074E-4</v>
      </c>
      <c r="D1121" s="1233">
        <f t="shared" si="161"/>
        <v>1.9569471624266148E-3</v>
      </c>
      <c r="E1121" s="1233">
        <f t="shared" si="162"/>
        <v>5.3924766253533374E-2</v>
      </c>
      <c r="F1121" s="1233">
        <f t="shared" si="163"/>
        <v>7.2954990215264179E-2</v>
      </c>
      <c r="G1121" s="827"/>
      <c r="H1121" s="1234">
        <f t="shared" si="164"/>
        <v>0</v>
      </c>
      <c r="I1121" s="1234">
        <f t="shared" si="165"/>
        <v>0</v>
      </c>
      <c r="J1121" s="1234">
        <f t="shared" si="166"/>
        <v>5.2185257664709717E-2</v>
      </c>
      <c r="K1121" s="1234">
        <f t="shared" si="167"/>
        <v>7.0450097847358117E-2</v>
      </c>
      <c r="L1121" s="44"/>
      <c r="M1121" s="1224" t="str">
        <f t="shared" si="159"/>
        <v>yes</v>
      </c>
      <c r="N1121" s="1238" t="str">
        <f t="shared" si="168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57"/>
        <v>Pumpkin Leaves: local measure</v>
      </c>
      <c r="B1122" s="827"/>
      <c r="C1122" s="1233">
        <f t="shared" si="160"/>
        <v>0</v>
      </c>
      <c r="D1122" s="1233">
        <f t="shared" si="161"/>
        <v>0</v>
      </c>
      <c r="E1122" s="1233">
        <f t="shared" si="162"/>
        <v>0</v>
      </c>
      <c r="F1122" s="1233">
        <f t="shared" si="163"/>
        <v>0</v>
      </c>
      <c r="G1122" s="827"/>
      <c r="H1122" s="1234">
        <f t="shared" si="164"/>
        <v>0</v>
      </c>
      <c r="I1122" s="1234">
        <f t="shared" si="165"/>
        <v>0</v>
      </c>
      <c r="J1122" s="1234">
        <f t="shared" si="166"/>
        <v>0</v>
      </c>
      <c r="K1122" s="1234">
        <f t="shared" si="167"/>
        <v>0</v>
      </c>
      <c r="L1122" s="44"/>
      <c r="M1122" s="1224" t="str">
        <f t="shared" si="159"/>
        <v/>
      </c>
      <c r="N1122" s="1238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57"/>
        <v>Other crop: pumpkin</v>
      </c>
      <c r="B1123" s="827"/>
      <c r="C1123" s="1233">
        <f t="shared" si="160"/>
        <v>0</v>
      </c>
      <c r="D1123" s="1233">
        <f t="shared" si="161"/>
        <v>0</v>
      </c>
      <c r="E1123" s="1233">
        <f t="shared" si="162"/>
        <v>0</v>
      </c>
      <c r="F1123" s="1233">
        <f t="shared" si="163"/>
        <v>0</v>
      </c>
      <c r="G1123" s="827"/>
      <c r="H1123" s="1234">
        <f t="shared" si="164"/>
        <v>0</v>
      </c>
      <c r="I1123" s="1234">
        <f t="shared" si="165"/>
        <v>0</v>
      </c>
      <c r="J1123" s="1234">
        <f t="shared" si="166"/>
        <v>0</v>
      </c>
      <c r="K1123" s="1234">
        <f t="shared" si="167"/>
        <v>0</v>
      </c>
      <c r="L1123" s="44"/>
      <c r="M1123" s="1224" t="str">
        <f t="shared" si="159"/>
        <v/>
      </c>
      <c r="N1123" s="1238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57"/>
        <v>other crops sunflower produced:qty</v>
      </c>
      <c r="B1124" s="827"/>
      <c r="C1124" s="1233">
        <f t="shared" si="160"/>
        <v>0</v>
      </c>
      <c r="D1124" s="1233">
        <f t="shared" si="161"/>
        <v>0</v>
      </c>
      <c r="E1124" s="1233">
        <f t="shared" si="162"/>
        <v>0</v>
      </c>
      <c r="F1124" s="1233">
        <f t="shared" si="163"/>
        <v>0</v>
      </c>
      <c r="G1124" s="827"/>
      <c r="H1124" s="1234">
        <f t="shared" si="164"/>
        <v>0</v>
      </c>
      <c r="I1124" s="1234">
        <f t="shared" si="165"/>
        <v>0</v>
      </c>
      <c r="J1124" s="1234">
        <f t="shared" si="166"/>
        <v>0</v>
      </c>
      <c r="K1124" s="1234">
        <f t="shared" si="167"/>
        <v>0</v>
      </c>
      <c r="L1124" s="44"/>
      <c r="M1124" s="1224" t="str">
        <f t="shared" si="159"/>
        <v/>
      </c>
      <c r="N1124" s="1238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69">IF(C$1102=0,0,MAX((SUM(C850,M850)+SUM(C961,M961)/C$1102),(SUM(C850)+SUM(C961)/C$1102)))</f>
        <v>0.15543052837573385</v>
      </c>
      <c r="D1125" s="1233">
        <f t="shared" si="169"/>
        <v>0.22561969993476841</v>
      </c>
      <c r="E1125" s="1233">
        <f t="shared" si="169"/>
        <v>0.49445531637312451</v>
      </c>
      <c r="F1125" s="1233">
        <f t="shared" si="169"/>
        <v>0.12164383561643834</v>
      </c>
      <c r="G1125" s="827"/>
      <c r="H1125" s="1234">
        <f t="shared" ref="H1125:K1126" si="170">IF(C$1102=0,0,MAX(SUM(C961,M961)/C$1102,SUM(C961)/C$1102))</f>
        <v>0.15264187866927592</v>
      </c>
      <c r="I1125" s="1234">
        <f t="shared" si="170"/>
        <v>0.20547945205479451</v>
      </c>
      <c r="J1125" s="1234">
        <f t="shared" si="170"/>
        <v>0.46966731898238739</v>
      </c>
      <c r="K1125" s="1234">
        <f t="shared" si="170"/>
        <v>0.11272015655577297</v>
      </c>
      <c r="L1125" s="44"/>
      <c r="M1125" s="1224" t="str">
        <f t="shared" si="159"/>
        <v>yes</v>
      </c>
      <c r="N1125" s="1238" t="str">
        <f t="shared" si="168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69"/>
        <v>4.5988258317025438E-2</v>
      </c>
      <c r="D1126" s="1233">
        <f t="shared" si="169"/>
        <v>3.0658838878016962E-2</v>
      </c>
      <c r="E1126" s="1233">
        <f t="shared" si="169"/>
        <v>2.248314851054577E-2</v>
      </c>
      <c r="F1126" s="1233">
        <f t="shared" si="169"/>
        <v>1.4103065883887801E-2</v>
      </c>
      <c r="G1126" s="827"/>
      <c r="H1126" s="1234">
        <f t="shared" si="170"/>
        <v>0</v>
      </c>
      <c r="I1126" s="1234">
        <f t="shared" si="170"/>
        <v>0</v>
      </c>
      <c r="J1126" s="1234">
        <f t="shared" si="170"/>
        <v>0</v>
      </c>
      <c r="K1126" s="1234">
        <f t="shared" si="170"/>
        <v>0</v>
      </c>
      <c r="L1126" s="44"/>
      <c r="M1126" s="1224" t="str">
        <f t="shared" si="159"/>
        <v/>
      </c>
      <c r="N1126" s="1238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59"/>
        <v/>
      </c>
      <c r="N1127" s="1224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3">
        <f t="shared" ref="C1128:C1138" si="173">IF(C$1102=0,0,MAX(SUM(C949,M949)/C$1102,SUM(C949)/C$1102))</f>
        <v>0</v>
      </c>
      <c r="D1128" s="1233">
        <f t="shared" ref="D1128:D1138" si="174">IF(D$1102=0,0,MAX(SUM(D949,N949)/D$1102,SUM(D949)/D$1102))</f>
        <v>0</v>
      </c>
      <c r="E1128" s="1233">
        <f t="shared" ref="E1128:E1138" si="175">IF(E$1102=0,0,MAX(SUM(E949,O949)/E$1102,SUM(E949)/E$1102))</f>
        <v>0.25048923679060664</v>
      </c>
      <c r="F1128" s="1233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59"/>
        <v>yes</v>
      </c>
      <c r="N1128" s="1224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3">
        <f t="shared" si="173"/>
        <v>0</v>
      </c>
      <c r="D1129" s="1233">
        <f t="shared" si="174"/>
        <v>0</v>
      </c>
      <c r="E1129" s="1233">
        <f t="shared" si="175"/>
        <v>0</v>
      </c>
      <c r="F1129" s="1233">
        <f t="shared" si="176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59"/>
        <v>yes</v>
      </c>
      <c r="N1129" s="1224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3">
        <f t="shared" si="173"/>
        <v>0</v>
      </c>
      <c r="D1130" s="1233">
        <f t="shared" si="174"/>
        <v>0</v>
      </c>
      <c r="E1130" s="1233">
        <f t="shared" si="175"/>
        <v>0</v>
      </c>
      <c r="F1130" s="1233">
        <f t="shared" si="176"/>
        <v>0</v>
      </c>
      <c r="G1130" s="827"/>
      <c r="H1130" s="46"/>
      <c r="I1130" s="46"/>
      <c r="J1130" s="46"/>
      <c r="K1130" s="826"/>
      <c r="L1130" s="827"/>
      <c r="M1130" s="1224" t="str">
        <f t="shared" si="159"/>
        <v/>
      </c>
      <c r="N1130" s="1224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3">
        <f t="shared" si="173"/>
        <v>0</v>
      </c>
      <c r="D1131" s="1233">
        <f t="shared" si="174"/>
        <v>0</v>
      </c>
      <c r="E1131" s="1233">
        <f t="shared" si="175"/>
        <v>0</v>
      </c>
      <c r="F1131" s="1233">
        <f t="shared" si="176"/>
        <v>0</v>
      </c>
      <c r="G1131" s="827"/>
      <c r="H1131" s="46"/>
      <c r="I1131" s="46"/>
      <c r="J1131" s="46"/>
      <c r="K1131" s="826"/>
      <c r="L1131" s="827"/>
      <c r="M1131" s="1224" t="str">
        <f t="shared" si="159"/>
        <v/>
      </c>
      <c r="N1131" s="1224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3">
        <f t="shared" si="173"/>
        <v>0</v>
      </c>
      <c r="D1132" s="1233">
        <f t="shared" si="174"/>
        <v>0</v>
      </c>
      <c r="E1132" s="1233">
        <f t="shared" si="175"/>
        <v>0</v>
      </c>
      <c r="F1132" s="1233">
        <f t="shared" si="176"/>
        <v>0</v>
      </c>
      <c r="G1132" s="827"/>
      <c r="H1132" s="46"/>
      <c r="I1132" s="46"/>
      <c r="J1132" s="46"/>
      <c r="K1132" s="826"/>
      <c r="L1132" s="827"/>
      <c r="M1132" s="1224" t="str">
        <f t="shared" si="159"/>
        <v/>
      </c>
      <c r="N1132" s="1224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3">
        <f t="shared" si="173"/>
        <v>0</v>
      </c>
      <c r="D1133" s="1233">
        <f t="shared" si="174"/>
        <v>0</v>
      </c>
      <c r="E1133" s="1233">
        <f t="shared" si="175"/>
        <v>0</v>
      </c>
      <c r="F1133" s="1233">
        <f t="shared" si="176"/>
        <v>0</v>
      </c>
      <c r="G1133" s="827"/>
      <c r="H1133" s="46"/>
      <c r="I1133" s="46"/>
      <c r="J1133" s="46"/>
      <c r="K1133" s="826"/>
      <c r="L1133" s="827"/>
      <c r="M1133" s="1224" t="str">
        <f t="shared" si="159"/>
        <v/>
      </c>
      <c r="N1133" s="1224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3">
        <f t="shared" si="173"/>
        <v>0</v>
      </c>
      <c r="D1134" s="1233">
        <f t="shared" si="174"/>
        <v>0</v>
      </c>
      <c r="E1134" s="1233">
        <f t="shared" si="175"/>
        <v>0</v>
      </c>
      <c r="F1134" s="1233">
        <f t="shared" si="176"/>
        <v>0</v>
      </c>
      <c r="G1134" s="827"/>
      <c r="H1134" s="46"/>
      <c r="I1134" s="46"/>
      <c r="J1134" s="46"/>
      <c r="K1134" s="826"/>
      <c r="L1134" s="827"/>
      <c r="M1134" s="1224" t="str">
        <f t="shared" si="159"/>
        <v/>
      </c>
      <c r="N1134" s="1224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3">
        <f t="shared" si="173"/>
        <v>0</v>
      </c>
      <c r="D1135" s="1233">
        <f t="shared" si="174"/>
        <v>0</v>
      </c>
      <c r="E1135" s="1233">
        <f t="shared" si="175"/>
        <v>0</v>
      </c>
      <c r="F1135" s="1233">
        <f t="shared" si="176"/>
        <v>0</v>
      </c>
      <c r="G1135" s="827"/>
      <c r="H1135" s="46"/>
      <c r="I1135" s="46"/>
      <c r="J1135" s="46"/>
      <c r="K1135" s="826"/>
      <c r="L1135" s="827"/>
      <c r="M1135" s="1224" t="str">
        <f t="shared" si="159"/>
        <v/>
      </c>
      <c r="N1135" s="1224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3">
        <f t="shared" si="173"/>
        <v>0</v>
      </c>
      <c r="D1136" s="1233">
        <f t="shared" si="174"/>
        <v>0</v>
      </c>
      <c r="E1136" s="1233">
        <f t="shared" si="175"/>
        <v>0</v>
      </c>
      <c r="F1136" s="1233">
        <f t="shared" si="176"/>
        <v>0</v>
      </c>
      <c r="G1136" s="827"/>
      <c r="H1136" s="46"/>
      <c r="I1136" s="46"/>
      <c r="J1136" s="46"/>
      <c r="K1136" s="826"/>
      <c r="L1136" s="827"/>
      <c r="M1136" s="1224" t="str">
        <f t="shared" si="159"/>
        <v/>
      </c>
      <c r="N1136" s="1224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3">
        <f t="shared" si="173"/>
        <v>0</v>
      </c>
      <c r="D1137" s="1233">
        <f t="shared" si="174"/>
        <v>0</v>
      </c>
      <c r="E1137" s="1233">
        <f t="shared" si="175"/>
        <v>0</v>
      </c>
      <c r="F1137" s="1233">
        <f t="shared" si="176"/>
        <v>0</v>
      </c>
      <c r="G1137" s="827"/>
      <c r="H1137" s="46"/>
      <c r="I1137" s="46"/>
      <c r="J1137" s="46"/>
      <c r="K1137" s="826"/>
      <c r="L1137" s="827"/>
      <c r="M1137" s="1224" t="str">
        <f t="shared" si="159"/>
        <v/>
      </c>
      <c r="N1137" s="1224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3">
        <f t="shared" si="173"/>
        <v>0</v>
      </c>
      <c r="D1138" s="1233">
        <f t="shared" si="174"/>
        <v>0</v>
      </c>
      <c r="E1138" s="1233">
        <f t="shared" si="175"/>
        <v>0</v>
      </c>
      <c r="F1138" s="1233">
        <f t="shared" si="176"/>
        <v>0</v>
      </c>
      <c r="G1138" s="827"/>
      <c r="H1138" s="46"/>
      <c r="I1138" s="46"/>
      <c r="J1138" s="46"/>
      <c r="K1138" s="826"/>
      <c r="L1138" s="827"/>
      <c r="M1138" s="1224" t="str">
        <f t="shared" si="159"/>
        <v/>
      </c>
      <c r="N1138" s="1224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0</v>
      </c>
      <c r="F1160" s="1233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4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78">MAX(SUM(C853,M853),SUM(C853))</f>
        <v>0.10229354207436397</v>
      </c>
      <c r="D1161" s="1233">
        <f t="shared" si="178"/>
        <v>5.1146771037181987E-2</v>
      </c>
      <c r="E1161" s="1233">
        <f t="shared" si="178"/>
        <v>6.8195694716242664E-2</v>
      </c>
      <c r="F1161" s="1233">
        <f t="shared" si="178"/>
        <v>0</v>
      </c>
      <c r="G1161" s="827"/>
      <c r="H1161" s="46"/>
      <c r="I1161" s="46"/>
      <c r="J1161" s="46"/>
      <c r="K1161" s="46"/>
      <c r="L1161" s="44"/>
      <c r="M1161" s="1224" t="str">
        <f t="shared" si="177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78"/>
        <v>0.15344031311154599</v>
      </c>
      <c r="D1162" s="1233">
        <f t="shared" si="178"/>
        <v>0.15344031311154599</v>
      </c>
      <c r="E1162" s="1233">
        <f t="shared" si="178"/>
        <v>5.0515329419439009E-2</v>
      </c>
      <c r="F1162" s="1233">
        <f t="shared" si="178"/>
        <v>0</v>
      </c>
      <c r="G1162" s="827"/>
      <c r="H1162" s="46"/>
      <c r="I1162" s="46"/>
      <c r="J1162" s="46"/>
      <c r="K1162" s="46"/>
      <c r="L1162" s="44"/>
      <c r="M1162" s="1224" t="str">
        <f t="shared" si="177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78"/>
        <v>0.42622309197651653</v>
      </c>
      <c r="D1163" s="1233">
        <f t="shared" si="178"/>
        <v>0.14207436399217221</v>
      </c>
      <c r="E1163" s="1233">
        <f t="shared" si="178"/>
        <v>4.54637964774951E-2</v>
      </c>
      <c r="F1163" s="1233">
        <f t="shared" si="178"/>
        <v>0</v>
      </c>
      <c r="G1163" s="827"/>
      <c r="H1163" s="46"/>
      <c r="I1163" s="46"/>
      <c r="J1163" s="46"/>
      <c r="K1163" s="46"/>
      <c r="L1163" s="44"/>
      <c r="M1163" s="1224" t="str">
        <f t="shared" si="177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79">MAX(SUM(C895,M895),SUM(C895))</f>
        <v>0</v>
      </c>
      <c r="D1164" s="1233">
        <f t="shared" si="179"/>
        <v>0</v>
      </c>
      <c r="E1164" s="1233">
        <f t="shared" si="179"/>
        <v>0</v>
      </c>
      <c r="F1164" s="1233">
        <f t="shared" si="179"/>
        <v>0</v>
      </c>
      <c r="G1164" s="827"/>
      <c r="H1164" s="46"/>
      <c r="I1164" s="46"/>
      <c r="J1164" s="46"/>
      <c r="K1164" s="46"/>
      <c r="L1164" s="44"/>
      <c r="M1164" s="1224" t="str">
        <f t="shared" si="177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79"/>
        <v>0</v>
      </c>
      <c r="D1165" s="1233">
        <f t="shared" si="179"/>
        <v>0</v>
      </c>
      <c r="E1165" s="1233">
        <f t="shared" si="179"/>
        <v>0</v>
      </c>
      <c r="F1165" s="1233">
        <f t="shared" si="179"/>
        <v>0</v>
      </c>
      <c r="G1165" s="827"/>
      <c r="H1165" s="46"/>
      <c r="I1165" s="46"/>
      <c r="J1165" s="46"/>
      <c r="K1165" s="46"/>
      <c r="L1165" s="44"/>
      <c r="M1165" s="1224" t="str">
        <f t="shared" si="177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79"/>
        <v>0</v>
      </c>
      <c r="D1166" s="1233">
        <f t="shared" si="179"/>
        <v>0</v>
      </c>
      <c r="E1166" s="1233">
        <f t="shared" si="179"/>
        <v>0</v>
      </c>
      <c r="F1166" s="1233">
        <f t="shared" si="179"/>
        <v>0</v>
      </c>
      <c r="G1166" s="827"/>
      <c r="H1166" s="46"/>
      <c r="I1166" s="46"/>
      <c r="J1166" s="46"/>
      <c r="K1166" s="46"/>
      <c r="L1166" s="44"/>
      <c r="M1166" s="1224" t="str">
        <f t="shared" si="177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80">IF(C$1102=0,0,MAX(SUM(C915,M915)/C$1102,SUM(C915)/C$1102))</f>
        <v>0</v>
      </c>
      <c r="D1168" s="1233">
        <f t="shared" si="180"/>
        <v>0</v>
      </c>
      <c r="E1168" s="1233">
        <f t="shared" si="180"/>
        <v>0</v>
      </c>
      <c r="F1168" s="1233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80"/>
        <v>0</v>
      </c>
      <c r="D1169" s="1233">
        <f t="shared" si="180"/>
        <v>0</v>
      </c>
      <c r="E1169" s="1233">
        <f t="shared" si="180"/>
        <v>0</v>
      </c>
      <c r="F1169" s="1233">
        <f t="shared" si="180"/>
        <v>0</v>
      </c>
      <c r="G1169" s="827"/>
      <c r="H1169" s="46"/>
      <c r="I1169" s="46"/>
      <c r="J1169" s="46"/>
      <c r="K1169" s="826"/>
      <c r="L1169" s="827"/>
      <c r="M1169" s="1224" t="str">
        <f t="shared" si="181"/>
        <v/>
      </c>
      <c r="N1169" s="1224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80"/>
        <v>0</v>
      </c>
      <c r="D1170" s="1233">
        <f t="shared" si="180"/>
        <v>0</v>
      </c>
      <c r="E1170" s="1233">
        <f t="shared" si="180"/>
        <v>0</v>
      </c>
      <c r="F1170" s="1233">
        <f t="shared" si="180"/>
        <v>0</v>
      </c>
      <c r="G1170" s="827"/>
      <c r="H1170" s="46"/>
      <c r="I1170" s="46"/>
      <c r="J1170" s="46"/>
      <c r="K1170" s="826"/>
      <c r="L1170" s="827"/>
      <c r="M1170" s="1224" t="str">
        <f t="shared" si="181"/>
        <v/>
      </c>
      <c r="N1170" s="1224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27"/>
      <c r="C1171" s="1233">
        <f t="shared" ref="C1171:C1180" si="184">IF(C$1102=0,0,MAX(SUM(C919,M919)/C$1102,SUM(C919)/C$1102))</f>
        <v>0</v>
      </c>
      <c r="D1171" s="1233">
        <f t="shared" ref="D1171:D1180" si="185">IF(D$1102=0,0,MAX(SUM(D919,N919)/D$1102,SUM(D919)/D$1102))</f>
        <v>0</v>
      </c>
      <c r="E1171" s="1233">
        <f t="shared" ref="E1171:E1180" si="186">IF(E$1102=0,0,MAX(SUM(E919,O919)/E$1102,SUM(E919)/E$1102))</f>
        <v>0</v>
      </c>
      <c r="F1171" s="1233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81"/>
        <v/>
      </c>
      <c r="N1171" s="1224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Other animal sales: no sold</v>
      </c>
      <c r="B1172" s="827"/>
      <c r="C1172" s="1233">
        <f t="shared" si="184"/>
        <v>0</v>
      </c>
      <c r="D1172" s="1233">
        <f t="shared" si="185"/>
        <v>0</v>
      </c>
      <c r="E1172" s="1233">
        <f t="shared" si="186"/>
        <v>0</v>
      </c>
      <c r="F1172" s="1233">
        <f t="shared" si="187"/>
        <v>0</v>
      </c>
      <c r="G1172" s="827"/>
      <c r="H1172" s="46"/>
      <c r="I1172" s="46"/>
      <c r="J1172" s="46"/>
      <c r="K1172" s="826"/>
      <c r="L1172" s="827"/>
      <c r="M1172" s="1224" t="str">
        <f t="shared" si="181"/>
        <v/>
      </c>
      <c r="N1172" s="1224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3">
        <f t="shared" si="184"/>
        <v>0</v>
      </c>
      <c r="D1173" s="1233">
        <f t="shared" si="185"/>
        <v>0</v>
      </c>
      <c r="E1173" s="1233">
        <f t="shared" si="186"/>
        <v>0</v>
      </c>
      <c r="F1173" s="1233">
        <f t="shared" si="187"/>
        <v>0</v>
      </c>
      <c r="G1173" s="827"/>
      <c r="H1173" s="46"/>
      <c r="I1173" s="46"/>
      <c r="J1173" s="46"/>
      <c r="K1173" s="826"/>
      <c r="L1173" s="827"/>
      <c r="M1173" s="1224" t="str">
        <f t="shared" si="181"/>
        <v/>
      </c>
      <c r="N1173" s="1224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3">
        <f t="shared" si="184"/>
        <v>0</v>
      </c>
      <c r="D1174" s="1233">
        <f t="shared" si="185"/>
        <v>0</v>
      </c>
      <c r="E1174" s="1233">
        <f t="shared" si="186"/>
        <v>0</v>
      </c>
      <c r="F1174" s="1233">
        <f t="shared" si="187"/>
        <v>0</v>
      </c>
      <c r="G1174" s="827"/>
      <c r="H1174" s="46"/>
      <c r="I1174" s="46"/>
      <c r="J1174" s="46"/>
      <c r="K1174" s="826"/>
      <c r="L1174" s="827"/>
      <c r="M1174" s="1224" t="str">
        <f t="shared" si="181"/>
        <v/>
      </c>
      <c r="N1174" s="1224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3">
        <f t="shared" si="184"/>
        <v>0</v>
      </c>
      <c r="D1175" s="1233">
        <f t="shared" si="185"/>
        <v>0</v>
      </c>
      <c r="E1175" s="1233">
        <f t="shared" si="186"/>
        <v>0</v>
      </c>
      <c r="F1175" s="1233">
        <f t="shared" si="187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81"/>
        <v>yes</v>
      </c>
      <c r="N1175" s="1224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3">
        <f t="shared" si="184"/>
        <v>0</v>
      </c>
      <c r="D1176" s="1233">
        <f t="shared" si="185"/>
        <v>0</v>
      </c>
      <c r="E1176" s="1233">
        <f t="shared" si="186"/>
        <v>0</v>
      </c>
      <c r="F1176" s="1233">
        <f t="shared" si="187"/>
        <v>0</v>
      </c>
      <c r="G1176" s="827"/>
      <c r="H1176" s="46"/>
      <c r="I1176" s="46"/>
      <c r="J1176" s="46"/>
      <c r="K1176" s="826"/>
      <c r="L1176" s="827"/>
      <c r="M1176" s="1224" t="str">
        <f t="shared" si="181"/>
        <v/>
      </c>
      <c r="N1176" s="1224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3">
        <f t="shared" si="184"/>
        <v>0</v>
      </c>
      <c r="D1177" s="1233">
        <f t="shared" si="185"/>
        <v>0</v>
      </c>
      <c r="E1177" s="1233">
        <f t="shared" si="186"/>
        <v>6.262230919765166E-2</v>
      </c>
      <c r="F1177" s="1233">
        <f t="shared" si="187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81"/>
        <v>yes</v>
      </c>
      <c r="N1177" s="1224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3">
        <f t="shared" si="184"/>
        <v>0</v>
      </c>
      <c r="D1178" s="1233">
        <f t="shared" si="185"/>
        <v>0</v>
      </c>
      <c r="E1178" s="1233">
        <f t="shared" si="186"/>
        <v>0</v>
      </c>
      <c r="F1178" s="1233">
        <f t="shared" si="187"/>
        <v>0</v>
      </c>
      <c r="G1178" s="827"/>
      <c r="H1178" s="46"/>
      <c r="I1178" s="46"/>
      <c r="J1178" s="46"/>
      <c r="K1178" s="826"/>
      <c r="L1178" s="827"/>
      <c r="M1178" s="1224" t="str">
        <f t="shared" si="181"/>
        <v/>
      </c>
      <c r="N1178" s="1224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3">
        <f t="shared" si="184"/>
        <v>0</v>
      </c>
      <c r="D1179" s="1233">
        <f t="shared" si="185"/>
        <v>0</v>
      </c>
      <c r="E1179" s="1233">
        <f t="shared" si="186"/>
        <v>0</v>
      </c>
      <c r="F1179" s="1233">
        <f t="shared" si="187"/>
        <v>0</v>
      </c>
      <c r="G1179" s="827"/>
      <c r="H1179" s="46"/>
      <c r="I1179" s="46"/>
      <c r="J1179" s="46"/>
      <c r="K1179" s="826"/>
      <c r="L1179" s="827"/>
      <c r="M1179" s="1224" t="str">
        <f t="shared" si="181"/>
        <v/>
      </c>
      <c r="N1179" s="1224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3">
        <f t="shared" si="184"/>
        <v>0</v>
      </c>
      <c r="D1180" s="1233">
        <f t="shared" si="185"/>
        <v>0</v>
      </c>
      <c r="E1180" s="1233">
        <f t="shared" si="186"/>
        <v>0</v>
      </c>
      <c r="F1180" s="1233">
        <f t="shared" si="187"/>
        <v>0</v>
      </c>
      <c r="G1180" s="827"/>
      <c r="H1180" s="46"/>
      <c r="I1180" s="46"/>
      <c r="J1180" s="46"/>
      <c r="K1180" s="826"/>
      <c r="L1180" s="827"/>
      <c r="M1180" s="1224" t="str">
        <f t="shared" si="181"/>
        <v/>
      </c>
      <c r="N1180" s="1224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188">IF(C$1102=0,0,MAX(SUM(C964,M964)/C$1102,SUM(C964)/C$1102))</f>
        <v>0.53542074363992165</v>
      </c>
      <c r="D1181" s="1233">
        <f t="shared" si="188"/>
        <v>0.92994129158512717</v>
      </c>
      <c r="E1181" s="1233">
        <f t="shared" si="188"/>
        <v>1.1021526418786691</v>
      </c>
      <c r="F1181" s="1233">
        <f t="shared" si="188"/>
        <v>0</v>
      </c>
      <c r="G1181" s="827"/>
      <c r="H1181" s="46"/>
      <c r="I1181" s="46"/>
      <c r="J1181" s="46"/>
      <c r="K1181" s="826"/>
      <c r="L1181" s="827"/>
      <c r="M1181" s="1224" t="str">
        <f t="shared" si="181"/>
        <v>yes</v>
      </c>
      <c r="N1181" s="1224" t="str">
        <f t="shared" si="182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188"/>
        <v>0</v>
      </c>
      <c r="D1182" s="1233">
        <f t="shared" si="188"/>
        <v>0</v>
      </c>
      <c r="E1182" s="1233">
        <f t="shared" si="188"/>
        <v>0</v>
      </c>
      <c r="F1182" s="1233">
        <f t="shared" si="188"/>
        <v>0</v>
      </c>
      <c r="G1182" s="827"/>
      <c r="H1182" s="46"/>
      <c r="I1182" s="46"/>
      <c r="J1182" s="46"/>
      <c r="K1182" s="826"/>
      <c r="L1182" s="827"/>
      <c r="M1182" s="1224" t="str">
        <f t="shared" si="181"/>
        <v/>
      </c>
      <c r="N1182" s="1224" t="str">
        <f t="shared" si="182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188"/>
        <v>0</v>
      </c>
      <c r="D1183" s="1233">
        <f t="shared" si="188"/>
        <v>0</v>
      </c>
      <c r="E1183" s="1233">
        <f t="shared" si="188"/>
        <v>0</v>
      </c>
      <c r="F1183" s="1233">
        <f t="shared" si="188"/>
        <v>0</v>
      </c>
      <c r="G1183" s="827"/>
      <c r="H1183" s="46"/>
      <c r="I1183" s="46"/>
      <c r="J1183" s="46"/>
      <c r="K1183" s="826"/>
      <c r="L1183" s="827"/>
      <c r="M1183" s="1224" t="str">
        <f t="shared" si="181"/>
        <v/>
      </c>
      <c r="N1183" s="1224" t="str">
        <f t="shared" si="182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1"/>
        <v/>
      </c>
      <c r="N1184" s="1224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81"/>
        <v>yes</v>
      </c>
      <c r="N1185" s="1224" t="str">
        <f t="shared" si="182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189">IF(C$1102=0,0,MAX(SUM(C971,M971)/C$1102,SUM(C971)/C$1102))</f>
        <v>0</v>
      </c>
      <c r="D1186" s="1233">
        <f t="shared" si="189"/>
        <v>0</v>
      </c>
      <c r="E1186" s="1233">
        <f t="shared" si="189"/>
        <v>0</v>
      </c>
      <c r="F1186" s="1233">
        <f t="shared" si="189"/>
        <v>0</v>
      </c>
      <c r="G1186" s="827"/>
      <c r="H1186" s="46"/>
      <c r="I1186" s="46"/>
      <c r="J1186" s="46"/>
      <c r="K1186" s="826"/>
      <c r="L1186" s="827"/>
      <c r="M1186" s="1224" t="str">
        <f t="shared" si="181"/>
        <v/>
      </c>
      <c r="N1186" s="1224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189"/>
        <v>0</v>
      </c>
      <c r="D1187" s="1233">
        <f t="shared" si="189"/>
        <v>0</v>
      </c>
      <c r="E1187" s="1233">
        <f t="shared" si="189"/>
        <v>0</v>
      </c>
      <c r="F1187" s="1233">
        <f t="shared" si="189"/>
        <v>0</v>
      </c>
      <c r="G1187" s="827"/>
      <c r="H1187" s="46"/>
      <c r="I1187" s="46"/>
      <c r="J1187" s="46"/>
      <c r="K1187" s="826"/>
      <c r="L1187" s="827"/>
      <c r="M1187" s="1224" t="str">
        <f t="shared" si="181"/>
        <v/>
      </c>
      <c r="N1187" s="1224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81"/>
        <v>yes</v>
      </c>
      <c r="N1188" s="1224" t="str">
        <f t="shared" si="182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81"/>
        <v/>
      </c>
      <c r="N1189" s="1224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81"/>
        <v/>
      </c>
      <c r="N1190" s="1224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81"/>
        <v/>
      </c>
      <c r="N1191" s="1224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81"/>
        <v/>
      </c>
      <c r="N1192" s="1224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56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56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56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56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56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56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56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56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56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5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679" t="s">
        <v>542</v>
      </c>
      <c r="D42" s="1679"/>
      <c r="E42" s="1679"/>
      <c r="F42" s="1679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679" t="s">
        <v>542</v>
      </c>
      <c r="D70" s="1679"/>
      <c r="E70" s="1679"/>
      <c r="F70" s="1679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679" t="s">
        <v>542</v>
      </c>
      <c r="D83" s="1679"/>
      <c r="E83" s="1679"/>
      <c r="F83" s="1679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679" t="s">
        <v>542</v>
      </c>
      <c r="D86" s="1679"/>
      <c r="E86" s="1679"/>
      <c r="F86" s="1679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79" t="s">
        <v>542</v>
      </c>
      <c r="D89" s="1679"/>
      <c r="E89" s="1679"/>
      <c r="F89" s="1679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679" t="s">
        <v>542</v>
      </c>
      <c r="D92" s="1679"/>
      <c r="E92" s="1679"/>
      <c r="F92" s="1679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679" t="s">
        <v>542</v>
      </c>
      <c r="D95" s="1679"/>
      <c r="E95" s="1679"/>
      <c r="F95" s="1679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2016-11-18T10:47:30Z</dcterms:modified>
</cp:coreProperties>
</file>