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Vietnam\Ronet\CFOX\"/>
    </mc:Choice>
  </mc:AlternateContent>
  <bookViews>
    <workbookView xWindow="0" yWindow="0" windowWidth="23040" windowHeight="8472" tabRatio="950" activeTab="5"/>
  </bookViews>
  <sheets>
    <sheet name="Glossary" sheetId="17" r:id="rId1"/>
    <sheet name="Control" sheetId="3" r:id="rId2"/>
    <sheet name="Roads" sheetId="16" r:id="rId3"/>
    <sheet name="VehicleFleet" sheetId="4" r:id="rId4"/>
    <sheet name="TrafficGrowth" sheetId="2" r:id="rId5"/>
    <sheet name="RoadWorks" sheetId="5" r:id="rId6"/>
    <sheet name="RecurrentMaintenance" sheetId="6" r:id="rId7"/>
    <sheet name="SurfaceType" sheetId="9" r:id="rId8"/>
    <sheet name="Width" sheetId="7" r:id="rId9"/>
    <sheet name="MCoeff" sheetId="8" r:id="rId10"/>
    <sheet name="ConditionData" sheetId="10" r:id="rId11"/>
    <sheet name="TrafficLevels" sheetId="11" r:id="rId12"/>
    <sheet name="VOC" sheetId="12" r:id="rId13"/>
    <sheet name="Speed" sheetId="13" r:id="rId14"/>
    <sheet name="RoadDeterioration" sheetId="14" r:id="rId15"/>
    <sheet name="WorkEvaluated" sheetId="1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6" l="1"/>
  <c r="A8" i="16" l="1"/>
  <c r="A9" i="16" s="1"/>
  <c r="A7" i="16" l="1"/>
  <c r="A6" i="16"/>
  <c r="A3" i="16" l="1"/>
  <c r="A4" i="16" s="1"/>
  <c r="A5" i="16" s="1"/>
  <c r="B29" i="5" l="1"/>
  <c r="C29" i="5" s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C14" i="11" l="1"/>
  <c r="C13" i="11"/>
  <c r="C12" i="11"/>
  <c r="C6" i="11"/>
  <c r="C8" i="7"/>
  <c r="C7" i="7"/>
  <c r="C6" i="7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</calcChain>
</file>

<file path=xl/comments1.xml><?xml version="1.0" encoding="utf-8"?>
<comments xmlns="http://schemas.openxmlformats.org/spreadsheetml/2006/main">
  <authors>
    <author>Charles Fox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($/hour_per_Passenger)</t>
        </r>
      </text>
    </comment>
  </commentList>
</comments>
</file>

<file path=xl/comments2.xml><?xml version="1.0" encoding="utf-8"?>
<comments xmlns="http://schemas.openxmlformats.org/spreadsheetml/2006/main">
  <authors>
    <author>Charles Fox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USD per km per year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One Lane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Narrow Two Lanes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Two Lanes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Wide Two Lanes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Four Lanes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Six Lanes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Eight Lanes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Cement Concrete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Asphalt Concrete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Surface Treatment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Gravel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Earth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Macadam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Cobblestone</t>
        </r>
      </text>
    </comment>
  </commentList>
</comments>
</file>

<file path=xl/comments3.xml><?xml version="1.0" encoding="utf-8"?>
<comments xmlns="http://schemas.openxmlformats.org/spreadsheetml/2006/main">
  <authors>
    <author>Charles Fox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Arid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Semi-Arid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Sub-Humid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Humid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Perenially Humid</t>
        </r>
      </text>
    </comment>
  </commentList>
</comments>
</file>

<file path=xl/comments4.xml><?xml version="1.0" encoding="utf-8"?>
<comments xmlns="http://schemas.openxmlformats.org/spreadsheetml/2006/main">
  <authors>
    <author>Charles Fox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IRI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years
</t>
        </r>
      </text>
    </comment>
  </commentList>
</comments>
</file>

<file path=xl/comments5.xml><?xml version="1.0" encoding="utf-8"?>
<comments xmlns="http://schemas.openxmlformats.org/spreadsheetml/2006/main">
  <authors>
    <author>Charles Fox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Cement Concrete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Asphalt Concrete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Surface Treatment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Gravel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Earth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Macadam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Charles Fox:</t>
        </r>
        <r>
          <rPr>
            <sz val="9"/>
            <color indexed="81"/>
            <rFont val="Tahoma"/>
            <family val="2"/>
          </rPr>
          <t xml:space="preserve">
Cobblestone</t>
        </r>
      </text>
    </comment>
  </commentList>
</comments>
</file>

<file path=xl/sharedStrings.xml><?xml version="1.0" encoding="utf-8"?>
<sst xmlns="http://schemas.openxmlformats.org/spreadsheetml/2006/main" count="474" uniqueCount="211">
  <si>
    <t>Scenario</t>
  </si>
  <si>
    <t>After Road Works Condition</t>
  </si>
  <si>
    <t>Bituminous Works Characteristics</t>
  </si>
  <si>
    <t>Future Periodic Maintenace</t>
  </si>
  <si>
    <t>Work Class</t>
  </si>
  <si>
    <t>Flat</t>
  </si>
  <si>
    <t>Hilly</t>
  </si>
  <si>
    <t>Mountainous</t>
  </si>
  <si>
    <t>Work Number</t>
  </si>
  <si>
    <t>Work Name</t>
  </si>
  <si>
    <t>Work Code</t>
  </si>
  <si>
    <t>Periodic Maintenance (Concrete)</t>
  </si>
  <si>
    <t>C-P</t>
  </si>
  <si>
    <t>Periodic</t>
  </si>
  <si>
    <t>Reconstruction (Concrete)</t>
  </si>
  <si>
    <t>C-R</t>
  </si>
  <si>
    <t>Rehabiliation</t>
  </si>
  <si>
    <t>Reseal</t>
  </si>
  <si>
    <t>B-P1</t>
  </si>
  <si>
    <t>Functional Overlay (&lt;=50mm)</t>
  </si>
  <si>
    <t>B-P2</t>
  </si>
  <si>
    <t>Structural Overlay (51-100mm)</t>
  </si>
  <si>
    <t>B-P3</t>
  </si>
  <si>
    <t>Thick Overlay (&gt;100mm)</t>
  </si>
  <si>
    <t>B-R1</t>
  </si>
  <si>
    <t>Reconstruction Type V</t>
  </si>
  <si>
    <t>B-R2</t>
  </si>
  <si>
    <t>Reconstruction Type IV</t>
  </si>
  <si>
    <t>B-R3</t>
  </si>
  <si>
    <t>Reconstruction Type III</t>
  </si>
  <si>
    <t>B-R4</t>
  </si>
  <si>
    <t>Reconstruction Type II</t>
  </si>
  <si>
    <t>B-R5</t>
  </si>
  <si>
    <t>Reconstruction Type I</t>
  </si>
  <si>
    <t>B-R6</t>
  </si>
  <si>
    <t>Regravelling (Gravel)</t>
  </si>
  <si>
    <t>G-P</t>
  </si>
  <si>
    <t>Reconstruction (Gravel)</t>
  </si>
  <si>
    <t>G-R</t>
  </si>
  <si>
    <t>Heavy Grading (Earth)</t>
  </si>
  <si>
    <t>E-P</t>
  </si>
  <si>
    <t>Reconstruction (Earth)</t>
  </si>
  <si>
    <t>E-R</t>
  </si>
  <si>
    <t>Periodic Maintenance (Macadam)</t>
  </si>
  <si>
    <t>M-P</t>
  </si>
  <si>
    <t>Reconstruction (Macadam)</t>
  </si>
  <si>
    <t>M-R</t>
  </si>
  <si>
    <t>Periodic Maintenance (Cobblestone)</t>
  </si>
  <si>
    <t>O-P</t>
  </si>
  <si>
    <t>Reconstruction (Cobblestone)</t>
  </si>
  <si>
    <t>O-R</t>
  </si>
  <si>
    <t>Upgrade to Cobblestone</t>
  </si>
  <si>
    <t>U-C</t>
  </si>
  <si>
    <t>Upgrade</t>
  </si>
  <si>
    <t>Upgrade to Macadam</t>
  </si>
  <si>
    <t>U-M</t>
  </si>
  <si>
    <t>Upgrade to Gravel</t>
  </si>
  <si>
    <t>U-G</t>
  </si>
  <si>
    <t>Upgrade to Surface Treatment</t>
  </si>
  <si>
    <t>U-S</t>
  </si>
  <si>
    <t>Upgrade to Asphalt Concrete</t>
  </si>
  <si>
    <t>U-A</t>
  </si>
  <si>
    <t>Upgrade to Cement Concrete</t>
  </si>
  <si>
    <t>Number of Lanes Class</t>
  </si>
  <si>
    <t>Temperature Class</t>
  </si>
  <si>
    <t>Tropical</t>
  </si>
  <si>
    <t>Sub-tropical Hot</t>
  </si>
  <si>
    <t>Sub-tropical Cool</t>
  </si>
  <si>
    <t>Temperate Cool</t>
  </si>
  <si>
    <t>Temperate Freeze</t>
  </si>
  <si>
    <t>Pavement Condition Class</t>
  </si>
  <si>
    <t>Good</t>
  </si>
  <si>
    <t>Fair</t>
  </si>
  <si>
    <t>Poor</t>
  </si>
  <si>
    <t>Coefficient</t>
  </si>
  <si>
    <t>a0</t>
  </si>
  <si>
    <t>a1</t>
  </si>
  <si>
    <t>a2</t>
  </si>
  <si>
    <t>a3</t>
  </si>
  <si>
    <t>b0</t>
  </si>
  <si>
    <t>b1</t>
  </si>
  <si>
    <t>b2</t>
  </si>
  <si>
    <t>b3</t>
  </si>
  <si>
    <t>Road Work Number</t>
  </si>
  <si>
    <t>Motor_cycle</t>
  </si>
  <si>
    <t>Small_Car</t>
  </si>
  <si>
    <t>Medium_Car</t>
  </si>
  <si>
    <t>Delivery_Vehicle</t>
  </si>
  <si>
    <t>4_Wheel_Drive</t>
  </si>
  <si>
    <t>Light_Truck</t>
  </si>
  <si>
    <t>Medium_Truck</t>
  </si>
  <si>
    <t>Heavy_Truck</t>
  </si>
  <si>
    <t>Articulated_Truck</t>
  </si>
  <si>
    <t>Small_Bus</t>
  </si>
  <si>
    <t>Medium_Bus</t>
  </si>
  <si>
    <t>Large_Bus</t>
  </si>
  <si>
    <t>Value</t>
  </si>
  <si>
    <t>Discount_Rate_(%)</t>
  </si>
  <si>
    <t>Economic_Cost_Factor_(#)</t>
  </si>
  <si>
    <t>Factor</t>
  </si>
  <si>
    <t>Vehicle_Type</t>
  </si>
  <si>
    <t>Equivalent_Standard_Axles</t>
  </si>
  <si>
    <t>Number_of_Passengers</t>
  </si>
  <si>
    <t>Road Work Unit Cost ($/m2)</t>
  </si>
  <si>
    <t>Roughness (IRI)</t>
  </si>
  <si>
    <t>Lanes Class (#)</t>
  </si>
  <si>
    <t>Width (m)</t>
  </si>
  <si>
    <t>Surface (1 to 7)</t>
  </si>
  <si>
    <t>Periodic M. Thickness (mm)</t>
  </si>
  <si>
    <t>Periodic M. Strength (mm)</t>
  </si>
  <si>
    <t>Rehab/Upgra Structural No (#)</t>
  </si>
  <si>
    <t>Interval (years)</t>
  </si>
  <si>
    <t>Surface Type</t>
  </si>
  <si>
    <t>Number of Lanes Class (#)</t>
  </si>
  <si>
    <t>Default Carriageway Width (m)</t>
  </si>
  <si>
    <t>Default Number of Lanes (#)</t>
  </si>
  <si>
    <t>Temperature Type</t>
  </si>
  <si>
    <t>Traffic Level</t>
  </si>
  <si>
    <t>Number of Lanes Class (1 to 7)</t>
  </si>
  <si>
    <t>Terrain Class (1 to 3)</t>
  </si>
  <si>
    <t>Average Vehicle Fleet</t>
  </si>
  <si>
    <t>Roughness Progression Coefficients</t>
  </si>
  <si>
    <t>Annual Percentage Increase</t>
  </si>
  <si>
    <t>Condition Class</t>
  </si>
  <si>
    <t>Passengers_Time_Cost</t>
  </si>
  <si>
    <t>Evaluate From Road Section in Excel Row</t>
  </si>
  <si>
    <t>Evaluate To Road Section in Excel Row</t>
  </si>
  <si>
    <t>Save All Results for Last Road Section (Y/N)</t>
  </si>
  <si>
    <t>Y</t>
  </si>
  <si>
    <t>ID</t>
  </si>
  <si>
    <t>RoadName</t>
  </si>
  <si>
    <t>Unpaved Very Good</t>
  </si>
  <si>
    <t>Length</t>
  </si>
  <si>
    <t>Lanes</t>
  </si>
  <si>
    <t>Width</t>
  </si>
  <si>
    <t>RoadClass</t>
  </si>
  <si>
    <t>Terrain</t>
  </si>
  <si>
    <t>Temperature</t>
  </si>
  <si>
    <t>Moisture</t>
  </si>
  <si>
    <t>RoadType</t>
  </si>
  <si>
    <t>SurfaceType</t>
  </si>
  <si>
    <t>ConditionClass</t>
  </si>
  <si>
    <t>Roughness</t>
  </si>
  <si>
    <t>StructuralNo</t>
  </si>
  <si>
    <t>PavementAge</t>
  </si>
  <si>
    <t>TrafficLevel</t>
  </si>
  <si>
    <t>AADT_Total</t>
  </si>
  <si>
    <t>TrafficGrowth</t>
  </si>
  <si>
    <t>AADT_Motor_cycle</t>
  </si>
  <si>
    <t>AADT_Small_Car</t>
  </si>
  <si>
    <t>AADT_Medium_Car</t>
  </si>
  <si>
    <t>AADT_Delivery_Vehicle</t>
  </si>
  <si>
    <t>AADT_4_Wheel_Drive</t>
  </si>
  <si>
    <t>AADT_Light_Truck</t>
  </si>
  <si>
    <t>AADT_Medium_Truck</t>
  </si>
  <si>
    <t>AADT_Heavy_Truck</t>
  </si>
  <si>
    <t>AADT_Articulated_Truck</t>
  </si>
  <si>
    <t>AADT_Small_Bus</t>
  </si>
  <si>
    <t>AADT_Medium_Bus</t>
  </si>
  <si>
    <t>AADT_Large_Bus</t>
  </si>
  <si>
    <t>Desc</t>
  </si>
  <si>
    <t>DefaultSurfaceType</t>
  </si>
  <si>
    <t xml:space="preserve"> One Lane</t>
  </si>
  <si>
    <t xml:space="preserve"> Narrow Two Lanes</t>
  </si>
  <si>
    <t xml:space="preserve"> Two Lanes</t>
  </si>
  <si>
    <t xml:space="preserve"> Wide Two Lanes</t>
  </si>
  <si>
    <t xml:space="preserve"> Four Lanes</t>
  </si>
  <si>
    <t xml:space="preserve"> Six Lanes</t>
  </si>
  <si>
    <t xml:space="preserve"> Eight Lanes</t>
  </si>
  <si>
    <t xml:space="preserve"> Cement Concrete</t>
  </si>
  <si>
    <t xml:space="preserve"> Asphalt Mix</t>
  </si>
  <si>
    <t xml:space="preserve"> Surface Treatment</t>
  </si>
  <si>
    <t xml:space="preserve"> Gravel</t>
  </si>
  <si>
    <t xml:space="preserve"> Earth</t>
  </si>
  <si>
    <t xml:space="preserve"> Macadam</t>
  </si>
  <si>
    <t xml:space="preserve"> Cobblestone</t>
  </si>
  <si>
    <t xml:space="preserve">No. </t>
  </si>
  <si>
    <t>Type</t>
  </si>
  <si>
    <t>Very Good</t>
  </si>
  <si>
    <t>Very Poor</t>
  </si>
  <si>
    <t xml:space="preserve"> &lt; 50</t>
  </si>
  <si>
    <t xml:space="preserve"> 51-100</t>
  </si>
  <si>
    <t xml:space="preserve"> 101-250</t>
  </si>
  <si>
    <t xml:space="preserve"> 251-500</t>
  </si>
  <si>
    <t xml:space="preserve"> 501-1000</t>
  </si>
  <si>
    <t xml:space="preserve"> 1001-3000</t>
  </si>
  <si>
    <t xml:space="preserve"> 3001-5000</t>
  </si>
  <si>
    <t xml:space="preserve"> 5001-7000</t>
  </si>
  <si>
    <t xml:space="preserve"> 7001-9000</t>
  </si>
  <si>
    <t xml:space="preserve"> 9001-12000</t>
  </si>
  <si>
    <t xml:space="preserve"> 12001-15000</t>
  </si>
  <si>
    <t xml:space="preserve"> 15001-20000</t>
  </si>
  <si>
    <t xml:space="preserve"> 20001-30000</t>
  </si>
  <si>
    <t xml:space="preserve"> 30001-40000</t>
  </si>
  <si>
    <t xml:space="preserve"> &gt; 40001</t>
  </si>
  <si>
    <t>Default AADT (%)</t>
  </si>
  <si>
    <t>Default Total Traffic</t>
  </si>
  <si>
    <t>(veh/day)</t>
  </si>
  <si>
    <t>RoadWorkYear</t>
  </si>
  <si>
    <t>RoadWorkNumber</t>
  </si>
  <si>
    <t>BaseCase</t>
  </si>
  <si>
    <t>AlternativesRoadWorks</t>
  </si>
  <si>
    <t>UnitCostMultiplier</t>
  </si>
  <si>
    <t>Alternative1</t>
  </si>
  <si>
    <t>Alternative2</t>
  </si>
  <si>
    <t>-</t>
  </si>
  <si>
    <t>kgp</t>
  </si>
  <si>
    <t>kgm</t>
  </si>
  <si>
    <t>%</t>
  </si>
  <si>
    <t>(1: Percentage, 2: Traffic &amp; Climate: 3: Climate)</t>
  </si>
  <si>
    <t>Roughness Progression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</si>
</sst>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164" fontId="3" fillId="2" borderId="7" xfId="1" applyNumberFormat="1" applyFont="1" applyFill="1" applyBorder="1" applyAlignment="1">
      <alignment horizontal="center"/>
    </xf>
    <xf numFmtId="164" fontId="3" fillId="2" borderId="8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9" xfId="1" applyNumberFormat="1" applyFont="1" applyFill="1" applyBorder="1" applyAlignment="1">
      <alignment horizontal="center"/>
    </xf>
    <xf numFmtId="164" fontId="3" fillId="2" borderId="13" xfId="1" applyNumberFormat="1" applyFont="1" applyFill="1" applyBorder="1" applyAlignment="1">
      <alignment horizontal="center"/>
    </xf>
    <xf numFmtId="164" fontId="3" fillId="2" borderId="14" xfId="1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5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9" fontId="3" fillId="2" borderId="13" xfId="1" applyFont="1" applyFill="1" applyBorder="1" applyAlignment="1">
      <alignment horizontal="center"/>
    </xf>
    <xf numFmtId="9" fontId="3" fillId="2" borderId="14" xfId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9" xfId="0" applyNumberFormat="1" applyFont="1" applyFill="1" applyBorder="1" applyAlignment="1">
      <alignment horizontal="center"/>
    </xf>
    <xf numFmtId="166" fontId="3" fillId="2" borderId="13" xfId="0" applyNumberFormat="1" applyFont="1" applyFill="1" applyBorder="1" applyAlignment="1">
      <alignment horizontal="center"/>
    </xf>
    <xf numFmtId="166" fontId="3" fillId="2" borderId="14" xfId="0" applyNumberFormat="1" applyFont="1" applyFill="1" applyBorder="1" applyAlignment="1">
      <alignment horizontal="center"/>
    </xf>
    <xf numFmtId="0" fontId="2" fillId="0" borderId="13" xfId="0" applyFont="1" applyBorder="1"/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0" fontId="7" fillId="0" borderId="1" xfId="0" applyFont="1" applyBorder="1"/>
    <xf numFmtId="0" fontId="6" fillId="0" borderId="6" xfId="0" applyFont="1" applyFill="1" applyBorder="1" applyAlignment="1">
      <alignment horizontal="center"/>
    </xf>
    <xf numFmtId="10" fontId="6" fillId="2" borderId="6" xfId="1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/>
    <xf numFmtId="0" fontId="6" fillId="0" borderId="12" xfId="0" applyFont="1" applyBorder="1"/>
    <xf numFmtId="0" fontId="6" fillId="0" borderId="13" xfId="0" applyFont="1" applyBorder="1"/>
    <xf numFmtId="166" fontId="9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12" xfId="0" applyNumberFormat="1" applyFont="1" applyFill="1" applyBorder="1" applyAlignment="1">
      <alignment horizontal="center"/>
    </xf>
    <xf numFmtId="166" fontId="9" fillId="2" borderId="1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9" fontId="9" fillId="2" borderId="0" xfId="1" applyFont="1" applyFill="1" applyBorder="1" applyAlignment="1">
      <alignment horizontal="center"/>
    </xf>
    <xf numFmtId="3" fontId="6" fillId="2" borderId="15" xfId="0" applyNumberFormat="1" applyFont="1" applyFill="1" applyBorder="1" applyAlignment="1">
      <alignment horizontal="center"/>
    </xf>
    <xf numFmtId="9" fontId="9" fillId="2" borderId="13" xfId="1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  <protection locked="0"/>
    </xf>
    <xf numFmtId="165" fontId="7" fillId="2" borderId="10" xfId="0" applyNumberFormat="1" applyFont="1" applyFill="1" applyBorder="1" applyAlignment="1" applyProtection="1">
      <alignment horizontal="center"/>
      <protection locked="0"/>
    </xf>
    <xf numFmtId="165" fontId="7" fillId="2" borderId="11" xfId="0" applyNumberFormat="1" applyFont="1" applyFill="1" applyBorder="1" applyAlignment="1" applyProtection="1">
      <alignment horizontal="center"/>
      <protection locked="0"/>
    </xf>
    <xf numFmtId="165" fontId="7" fillId="2" borderId="12" xfId="0" applyNumberFormat="1" applyFont="1" applyFill="1" applyBorder="1" applyAlignment="1" applyProtection="1">
      <alignment horizontal="center"/>
      <protection locked="0"/>
    </xf>
    <xf numFmtId="165" fontId="7" fillId="2" borderId="3" xfId="0" applyNumberFormat="1" applyFont="1" applyFill="1" applyBorder="1" applyAlignment="1" applyProtection="1">
      <alignment horizontal="center"/>
      <protection locked="0"/>
    </xf>
    <xf numFmtId="165" fontId="7" fillId="2" borderId="6" xfId="0" applyNumberFormat="1" applyFont="1" applyFill="1" applyBorder="1" applyAlignment="1" applyProtection="1">
      <alignment horizontal="center"/>
      <protection locked="0"/>
    </xf>
    <xf numFmtId="165" fontId="7" fillId="2" borderId="15" xfId="0" applyNumberFormat="1" applyFont="1" applyFill="1" applyBorder="1" applyAlignment="1" applyProtection="1">
      <alignment horizontal="center"/>
      <protection locked="0"/>
    </xf>
    <xf numFmtId="165" fontId="7" fillId="2" borderId="13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6" fontId="6" fillId="2" borderId="0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6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65" fontId="6" fillId="2" borderId="6" xfId="0" applyNumberFormat="1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10" fillId="2" borderId="3" xfId="0" applyNumberFormat="1" applyFont="1" applyFill="1" applyBorder="1" applyAlignment="1" applyProtection="1">
      <alignment horizontal="center"/>
      <protection locked="0"/>
    </xf>
    <xf numFmtId="3" fontId="10" fillId="2" borderId="6" xfId="0" applyNumberFormat="1" applyFont="1" applyFill="1" applyBorder="1" applyAlignment="1" applyProtection="1">
      <alignment horizontal="center"/>
      <protection locked="0"/>
    </xf>
    <xf numFmtId="3" fontId="10" fillId="2" borderId="15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>
      <alignment horizontal="center"/>
    </xf>
    <xf numFmtId="0" fontId="6" fillId="2" borderId="3" xfId="0" applyFont="1" applyFill="1" applyBorder="1"/>
    <xf numFmtId="0" fontId="6" fillId="2" borderId="8" xfId="0" applyFont="1" applyFill="1" applyBorder="1"/>
    <xf numFmtId="0" fontId="6" fillId="2" borderId="10" xfId="0" applyFont="1" applyFill="1" applyBorder="1" applyAlignment="1">
      <alignment horizontal="center"/>
    </xf>
    <xf numFmtId="165" fontId="9" fillId="2" borderId="10" xfId="0" applyNumberFormat="1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2" borderId="9" xfId="0" applyFont="1" applyFill="1" applyBorder="1"/>
    <xf numFmtId="165" fontId="9" fillId="2" borderId="11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4" xfId="0" applyFont="1" applyFill="1" applyBorder="1"/>
    <xf numFmtId="0" fontId="6" fillId="2" borderId="12" xfId="0" applyFont="1" applyFill="1" applyBorder="1" applyAlignment="1">
      <alignment horizontal="center"/>
    </xf>
    <xf numFmtId="165" fontId="9" fillId="2" borderId="12" xfId="0" applyNumberFormat="1" applyFont="1" applyFill="1" applyBorder="1" applyAlignment="1">
      <alignment horizontal="center"/>
    </xf>
    <xf numFmtId="165" fontId="9" fillId="2" borderId="13" xfId="0" applyNumberFormat="1" applyFont="1" applyFill="1" applyBorder="1" applyAlignment="1">
      <alignment horizontal="center"/>
    </xf>
    <xf numFmtId="165" fontId="6" fillId="2" borderId="12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4" fontId="9" fillId="2" borderId="10" xfId="1" applyNumberFormat="1" applyFont="1" applyFill="1" applyBorder="1" applyAlignment="1">
      <alignment horizontal="center"/>
    </xf>
    <xf numFmtId="164" fontId="9" fillId="2" borderId="7" xfId="1" applyNumberFormat="1" applyFont="1" applyFill="1" applyBorder="1" applyAlignment="1">
      <alignment horizontal="center"/>
    </xf>
    <xf numFmtId="164" fontId="9" fillId="2" borderId="11" xfId="1" applyNumberFormat="1" applyFont="1" applyFill="1" applyBorder="1" applyAlignment="1">
      <alignment horizontal="center"/>
    </xf>
    <xf numFmtId="164" fontId="9" fillId="2" borderId="0" xfId="1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164" fontId="9" fillId="2" borderId="12" xfId="1" applyNumberFormat="1" applyFont="1" applyFill="1" applyBorder="1" applyAlignment="1">
      <alignment horizontal="center"/>
    </xf>
    <xf numFmtId="164" fontId="9" fillId="2" borderId="13" xfId="1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2" fontId="8" fillId="3" borderId="7" xfId="0" applyNumberFormat="1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8" fillId="3" borderId="7" xfId="0" applyNumberFormat="1" applyFont="1" applyFill="1" applyBorder="1" applyAlignment="1" applyProtection="1">
      <alignment horizontal="left"/>
      <protection locked="0"/>
    </xf>
    <xf numFmtId="2" fontId="8" fillId="3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1" xfId="0" applyFont="1" applyBorder="1" applyAlignment="1">
      <alignment horizontal="center"/>
    </xf>
    <xf numFmtId="9" fontId="9" fillId="2" borderId="0" xfId="1" quotePrefix="1" applyFont="1" applyFill="1" applyBorder="1" applyAlignment="1">
      <alignment horizontal="center"/>
    </xf>
    <xf numFmtId="1" fontId="8" fillId="3" borderId="7" xfId="0" applyNumberFormat="1" applyFont="1" applyFill="1" applyBorder="1" applyAlignment="1" applyProtection="1">
      <alignment horizontal="center"/>
      <protection locked="0"/>
    </xf>
    <xf numFmtId="1" fontId="8" fillId="3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1"/>
  </sheetPr>
  <dimension ref="A1:E17"/>
  <sheetViews>
    <sheetView workbookViewId="0">
      <selection activeCell="C28" sqref="C28"/>
    </sheetView>
  </sheetViews>
  <sheetFormatPr defaultRowHeight="14.4" x14ac:dyDescent="0.3"/>
  <sheetData>
    <row r="1" spans="1:5" x14ac:dyDescent="0.3">
      <c r="A1" s="172" t="s">
        <v>112</v>
      </c>
      <c r="B1" s="75"/>
      <c r="C1" s="75"/>
    </row>
    <row r="2" spans="1:5" x14ac:dyDescent="0.3">
      <c r="A2" s="75" t="s">
        <v>176</v>
      </c>
      <c r="B2" s="75" t="s">
        <v>177</v>
      </c>
      <c r="C2" s="75"/>
    </row>
    <row r="3" spans="1:5" x14ac:dyDescent="0.3">
      <c r="A3" s="171">
        <v>1</v>
      </c>
      <c r="B3" s="75" t="s">
        <v>169</v>
      </c>
      <c r="C3" s="75"/>
    </row>
    <row r="4" spans="1:5" x14ac:dyDescent="0.3">
      <c r="A4" s="171">
        <v>2</v>
      </c>
      <c r="B4" s="75" t="s">
        <v>170</v>
      </c>
      <c r="C4" s="75"/>
    </row>
    <row r="5" spans="1:5" x14ac:dyDescent="0.3">
      <c r="A5" s="171">
        <v>3</v>
      </c>
      <c r="B5" s="75" t="s">
        <v>171</v>
      </c>
      <c r="C5" s="75"/>
    </row>
    <row r="6" spans="1:5" x14ac:dyDescent="0.3">
      <c r="A6" s="171">
        <v>4</v>
      </c>
      <c r="B6" s="75" t="s">
        <v>172</v>
      </c>
      <c r="C6" s="75"/>
    </row>
    <row r="7" spans="1:5" x14ac:dyDescent="0.3">
      <c r="A7" s="171">
        <v>5</v>
      </c>
      <c r="B7" s="75" t="s">
        <v>173</v>
      </c>
      <c r="C7" s="75"/>
    </row>
    <row r="8" spans="1:5" x14ac:dyDescent="0.3">
      <c r="A8" s="171">
        <v>6</v>
      </c>
      <c r="B8" s="75" t="s">
        <v>174</v>
      </c>
      <c r="C8" s="75"/>
      <c r="D8" s="75"/>
      <c r="E8" s="75"/>
    </row>
    <row r="9" spans="1:5" x14ac:dyDescent="0.3">
      <c r="A9" s="171">
        <v>7</v>
      </c>
      <c r="B9" s="75" t="s">
        <v>175</v>
      </c>
      <c r="C9" s="75"/>
      <c r="D9" s="75"/>
      <c r="E9" s="75"/>
    </row>
    <row r="10" spans="1:5" x14ac:dyDescent="0.3">
      <c r="A10" s="75"/>
      <c r="B10" s="75"/>
      <c r="C10" s="75"/>
      <c r="D10" s="75"/>
      <c r="E10" s="75"/>
    </row>
    <row r="11" spans="1:5" x14ac:dyDescent="0.3">
      <c r="A11" s="172" t="s">
        <v>123</v>
      </c>
      <c r="B11" s="75"/>
    </row>
    <row r="12" spans="1:5" x14ac:dyDescent="0.3">
      <c r="A12" s="75" t="s">
        <v>176</v>
      </c>
      <c r="B12" s="75" t="s">
        <v>177</v>
      </c>
    </row>
    <row r="13" spans="1:5" x14ac:dyDescent="0.3">
      <c r="A13" s="171">
        <v>1</v>
      </c>
      <c r="B13" s="75" t="s">
        <v>178</v>
      </c>
    </row>
    <row r="14" spans="1:5" x14ac:dyDescent="0.3">
      <c r="A14" s="171">
        <v>2</v>
      </c>
      <c r="B14" s="75" t="s">
        <v>71</v>
      </c>
    </row>
    <row r="15" spans="1:5" x14ac:dyDescent="0.3">
      <c r="A15" s="171">
        <v>3</v>
      </c>
      <c r="B15" s="75" t="s">
        <v>72</v>
      </c>
    </row>
    <row r="16" spans="1:5" x14ac:dyDescent="0.3">
      <c r="A16" s="171">
        <v>4</v>
      </c>
      <c r="B16" s="75" t="s">
        <v>73</v>
      </c>
    </row>
    <row r="17" spans="1:2" x14ac:dyDescent="0.3">
      <c r="A17" s="171">
        <v>5</v>
      </c>
      <c r="B17" s="75" t="s">
        <v>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8"/>
  </sheetPr>
  <dimension ref="A1:H352"/>
  <sheetViews>
    <sheetView workbookViewId="0">
      <selection activeCell="G24" sqref="G24"/>
    </sheetView>
  </sheetViews>
  <sheetFormatPr defaultRowHeight="14.4" x14ac:dyDescent="0.3"/>
  <cols>
    <col min="1" max="2" width="16.21875" bestFit="1" customWidth="1"/>
    <col min="3" max="3" width="7.21875" bestFit="1" customWidth="1"/>
    <col min="4" max="4" width="11.44140625" bestFit="1" customWidth="1"/>
    <col min="5" max="5" width="12.5546875" bestFit="1" customWidth="1"/>
    <col min="6" max="6" width="9.21875" bestFit="1" customWidth="1"/>
    <col min="7" max="7" width="12.21875" bestFit="1" customWidth="1"/>
  </cols>
  <sheetData>
    <row r="1" spans="1:8" x14ac:dyDescent="0.3">
      <c r="A1" s="47" t="s">
        <v>64</v>
      </c>
      <c r="B1" s="47" t="s">
        <v>116</v>
      </c>
      <c r="C1" s="82">
        <v>1</v>
      </c>
      <c r="D1" s="83">
        <v>2</v>
      </c>
      <c r="E1" s="83">
        <v>3</v>
      </c>
      <c r="F1" s="83">
        <v>4</v>
      </c>
      <c r="G1" s="84">
        <v>5</v>
      </c>
      <c r="H1" s="75"/>
    </row>
    <row r="2" spans="1:8" x14ac:dyDescent="0.3">
      <c r="A2" s="46">
        <v>1</v>
      </c>
      <c r="B2" s="47" t="s">
        <v>65</v>
      </c>
      <c r="C2" s="114">
        <v>5.0000000000000001E-3</v>
      </c>
      <c r="D2" s="114">
        <v>0.01</v>
      </c>
      <c r="E2" s="114">
        <v>0.02</v>
      </c>
      <c r="F2" s="114">
        <v>2.5000000000000001E-2</v>
      </c>
      <c r="G2" s="115">
        <v>0.03</v>
      </c>
      <c r="H2" s="75"/>
    </row>
    <row r="3" spans="1:8" x14ac:dyDescent="0.3">
      <c r="A3" s="46">
        <v>2</v>
      </c>
      <c r="B3" s="47" t="s">
        <v>66</v>
      </c>
      <c r="C3" s="114">
        <v>0.1</v>
      </c>
      <c r="D3" s="114">
        <v>1.4999999999999999E-2</v>
      </c>
      <c r="E3" s="114">
        <v>2.5000000000000001E-2</v>
      </c>
      <c r="F3" s="114">
        <v>0.03</v>
      </c>
      <c r="G3" s="115">
        <v>0.04</v>
      </c>
      <c r="H3" s="75"/>
    </row>
    <row r="4" spans="1:8" x14ac:dyDescent="0.3">
      <c r="A4" s="46">
        <v>3</v>
      </c>
      <c r="B4" s="47" t="s">
        <v>67</v>
      </c>
      <c r="C4" s="114">
        <v>1.4999999999999999E-2</v>
      </c>
      <c r="D4" s="114">
        <v>2.5000000000000001E-2</v>
      </c>
      <c r="E4" s="114">
        <v>0.04</v>
      </c>
      <c r="F4" s="114">
        <v>0.06</v>
      </c>
      <c r="G4" s="115">
        <v>7.0000000000000007E-2</v>
      </c>
      <c r="H4" s="75"/>
    </row>
    <row r="5" spans="1:8" x14ac:dyDescent="0.3">
      <c r="A5" s="46">
        <v>4</v>
      </c>
      <c r="B5" s="47" t="s">
        <v>68</v>
      </c>
      <c r="C5" s="114">
        <v>2.5000000000000001E-2</v>
      </c>
      <c r="D5" s="114">
        <v>3.5000000000000003E-2</v>
      </c>
      <c r="E5" s="114">
        <v>0.06</v>
      </c>
      <c r="F5" s="114">
        <v>0.1</v>
      </c>
      <c r="G5" s="115">
        <v>0.12</v>
      </c>
      <c r="H5" s="75"/>
    </row>
    <row r="6" spans="1:8" x14ac:dyDescent="0.3">
      <c r="A6" s="46">
        <v>5</v>
      </c>
      <c r="B6" s="47" t="s">
        <v>69</v>
      </c>
      <c r="C6" s="116">
        <v>0.04</v>
      </c>
      <c r="D6" s="116">
        <v>0.06</v>
      </c>
      <c r="E6" s="116">
        <v>0.1</v>
      </c>
      <c r="F6" s="116">
        <v>0.2</v>
      </c>
      <c r="G6" s="117">
        <v>0.22</v>
      </c>
      <c r="H6" s="75"/>
    </row>
    <row r="7" spans="1:8" x14ac:dyDescent="0.3">
      <c r="A7" s="75"/>
      <c r="B7" s="75"/>
      <c r="C7" s="75"/>
      <c r="D7" s="75"/>
      <c r="E7" s="75"/>
      <c r="F7" s="75"/>
      <c r="G7" s="75"/>
      <c r="H7" s="75"/>
    </row>
    <row r="8" spans="1:8" x14ac:dyDescent="0.3">
      <c r="A8" s="75"/>
      <c r="B8" s="75"/>
      <c r="C8" s="75"/>
      <c r="D8" s="75"/>
      <c r="E8" s="75"/>
      <c r="F8" s="75"/>
      <c r="G8" s="75"/>
      <c r="H8" s="75"/>
    </row>
    <row r="9" spans="1:8" x14ac:dyDescent="0.3">
      <c r="A9" s="75"/>
      <c r="B9" s="75"/>
      <c r="C9" s="75"/>
      <c r="D9" s="75"/>
      <c r="E9" s="75"/>
      <c r="F9" s="75"/>
      <c r="G9" s="75"/>
      <c r="H9" s="75"/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8"/>
  </sheetPr>
  <dimension ref="A1:H352"/>
  <sheetViews>
    <sheetView zoomScaleNormal="100" workbookViewId="0">
      <selection activeCell="M11" sqref="M11"/>
    </sheetView>
  </sheetViews>
  <sheetFormatPr defaultRowHeight="14.4" x14ac:dyDescent="0.3"/>
  <cols>
    <col min="1" max="1" width="17.21875" bestFit="1" customWidth="1"/>
    <col min="2" max="2" width="16.6640625" bestFit="1" customWidth="1"/>
    <col min="3" max="3" width="14.33203125" bestFit="1" customWidth="1"/>
    <col min="4" max="4" width="19" bestFit="1" customWidth="1"/>
  </cols>
  <sheetData>
    <row r="1" spans="1:8" x14ac:dyDescent="0.3">
      <c r="A1" s="97" t="s">
        <v>140</v>
      </c>
      <c r="B1" s="60" t="s">
        <v>141</v>
      </c>
      <c r="C1" s="98" t="s">
        <v>142</v>
      </c>
      <c r="D1" s="99" t="s">
        <v>144</v>
      </c>
      <c r="E1" s="75"/>
      <c r="F1" s="75"/>
      <c r="G1" s="75"/>
      <c r="H1" s="75"/>
    </row>
    <row r="2" spans="1:8" x14ac:dyDescent="0.3">
      <c r="A2" s="195">
        <v>1</v>
      </c>
      <c r="B2" s="91">
        <v>1</v>
      </c>
      <c r="C2" s="100">
        <v>2</v>
      </c>
      <c r="D2" s="101">
        <v>1</v>
      </c>
      <c r="E2" s="75"/>
      <c r="F2" s="75"/>
      <c r="G2" s="75"/>
      <c r="H2" s="75"/>
    </row>
    <row r="3" spans="1:8" x14ac:dyDescent="0.3">
      <c r="A3" s="196"/>
      <c r="B3" s="91">
        <v>2</v>
      </c>
      <c r="C3" s="100">
        <v>3</v>
      </c>
      <c r="D3" s="102">
        <v>5</v>
      </c>
      <c r="E3" s="75"/>
      <c r="F3" s="75"/>
      <c r="G3" s="75"/>
      <c r="H3" s="75"/>
    </row>
    <row r="4" spans="1:8" x14ac:dyDescent="0.3">
      <c r="A4" s="196"/>
      <c r="B4" s="91">
        <v>3</v>
      </c>
      <c r="C4" s="100">
        <v>4.5</v>
      </c>
      <c r="D4" s="102">
        <v>10</v>
      </c>
      <c r="E4" s="75"/>
      <c r="F4" s="75"/>
      <c r="G4" s="75"/>
      <c r="H4" s="75"/>
    </row>
    <row r="5" spans="1:8" x14ac:dyDescent="0.3">
      <c r="A5" s="196"/>
      <c r="B5" s="91">
        <v>4</v>
      </c>
      <c r="C5" s="100">
        <v>8</v>
      </c>
      <c r="D5" s="102">
        <v>15</v>
      </c>
      <c r="E5" s="75"/>
      <c r="F5" s="75"/>
      <c r="G5" s="75"/>
      <c r="H5" s="75"/>
    </row>
    <row r="6" spans="1:8" x14ac:dyDescent="0.3">
      <c r="A6" s="197"/>
      <c r="B6" s="91">
        <v>5</v>
      </c>
      <c r="C6" s="100">
        <v>12</v>
      </c>
      <c r="D6" s="103">
        <v>20</v>
      </c>
      <c r="E6" s="75"/>
      <c r="F6" s="75"/>
      <c r="G6" s="75"/>
      <c r="H6" s="75"/>
    </row>
    <row r="7" spans="1:8" x14ac:dyDescent="0.3">
      <c r="A7" s="195">
        <v>2</v>
      </c>
      <c r="B7" s="91">
        <v>1</v>
      </c>
      <c r="C7" s="104">
        <v>2</v>
      </c>
      <c r="D7" s="102">
        <v>1</v>
      </c>
      <c r="E7" s="75"/>
      <c r="F7" s="75"/>
      <c r="G7" s="75"/>
      <c r="H7" s="75"/>
    </row>
    <row r="8" spans="1:8" x14ac:dyDescent="0.3">
      <c r="A8" s="196"/>
      <c r="B8" s="91">
        <v>2</v>
      </c>
      <c r="C8" s="105">
        <v>3</v>
      </c>
      <c r="D8" s="102">
        <v>5</v>
      </c>
      <c r="E8" s="75"/>
      <c r="F8" s="75"/>
      <c r="G8" s="75"/>
      <c r="H8" s="75"/>
    </row>
    <row r="9" spans="1:8" x14ac:dyDescent="0.3">
      <c r="A9" s="196"/>
      <c r="B9" s="91">
        <v>3</v>
      </c>
      <c r="C9" s="105">
        <v>4.5</v>
      </c>
      <c r="D9" s="102">
        <v>10</v>
      </c>
      <c r="E9" s="75"/>
      <c r="F9" s="75"/>
      <c r="G9" s="75"/>
      <c r="H9" s="75"/>
    </row>
    <row r="10" spans="1:8" x14ac:dyDescent="0.3">
      <c r="A10" s="196"/>
      <c r="B10" s="91">
        <v>4</v>
      </c>
      <c r="C10" s="105">
        <v>8</v>
      </c>
      <c r="D10" s="102">
        <v>15</v>
      </c>
      <c r="E10" s="75"/>
      <c r="F10" s="75"/>
      <c r="G10" s="75"/>
      <c r="H10" s="75"/>
    </row>
    <row r="11" spans="1:8" x14ac:dyDescent="0.3">
      <c r="A11" s="197"/>
      <c r="B11" s="91">
        <v>5</v>
      </c>
      <c r="C11" s="106">
        <v>12</v>
      </c>
      <c r="D11" s="102">
        <v>20</v>
      </c>
      <c r="E11" s="75"/>
      <c r="F11" s="75"/>
      <c r="G11" s="75"/>
      <c r="H11" s="75"/>
    </row>
    <row r="12" spans="1:8" x14ac:dyDescent="0.3">
      <c r="A12" s="195">
        <v>3</v>
      </c>
      <c r="B12" s="91">
        <v>1</v>
      </c>
      <c r="C12" s="107">
        <v>3</v>
      </c>
      <c r="D12" s="101">
        <v>1</v>
      </c>
      <c r="E12" s="75"/>
      <c r="F12" s="75"/>
      <c r="G12" s="75"/>
      <c r="H12" s="75"/>
    </row>
    <row r="13" spans="1:8" x14ac:dyDescent="0.3">
      <c r="A13" s="196"/>
      <c r="B13" s="91">
        <v>2</v>
      </c>
      <c r="C13" s="108">
        <v>4</v>
      </c>
      <c r="D13" s="102">
        <v>5</v>
      </c>
      <c r="E13" s="75"/>
      <c r="F13" s="75"/>
      <c r="G13" s="75"/>
      <c r="H13" s="75"/>
    </row>
    <row r="14" spans="1:8" x14ac:dyDescent="0.3">
      <c r="A14" s="196"/>
      <c r="B14" s="91">
        <v>3</v>
      </c>
      <c r="C14" s="108">
        <v>5.5</v>
      </c>
      <c r="D14" s="102">
        <v>10</v>
      </c>
      <c r="E14" s="75"/>
      <c r="F14" s="75"/>
      <c r="G14" s="75"/>
      <c r="H14" s="75"/>
    </row>
    <row r="15" spans="1:8" x14ac:dyDescent="0.3">
      <c r="A15" s="196"/>
      <c r="B15" s="91">
        <v>4</v>
      </c>
      <c r="C15" s="108">
        <v>9</v>
      </c>
      <c r="D15" s="102">
        <v>15</v>
      </c>
      <c r="E15" s="75"/>
      <c r="F15" s="75"/>
      <c r="G15" s="75"/>
      <c r="H15" s="75"/>
    </row>
    <row r="16" spans="1:8" x14ac:dyDescent="0.3">
      <c r="A16" s="197"/>
      <c r="B16" s="91">
        <v>5</v>
      </c>
      <c r="C16" s="109">
        <v>13</v>
      </c>
      <c r="D16" s="103">
        <v>20</v>
      </c>
      <c r="E16" s="75"/>
      <c r="F16" s="75"/>
      <c r="G16" s="75"/>
      <c r="H16" s="75"/>
    </row>
    <row r="17" spans="1:8" x14ac:dyDescent="0.3">
      <c r="A17" s="195">
        <v>4</v>
      </c>
      <c r="B17" s="91">
        <v>1</v>
      </c>
      <c r="C17" s="100">
        <v>5</v>
      </c>
      <c r="D17" s="102">
        <v>1</v>
      </c>
      <c r="E17" s="75"/>
      <c r="F17" s="75"/>
      <c r="G17" s="75"/>
      <c r="H17" s="75"/>
    </row>
    <row r="18" spans="1:8" x14ac:dyDescent="0.3">
      <c r="A18" s="196"/>
      <c r="B18" s="91">
        <v>2</v>
      </c>
      <c r="C18" s="100">
        <v>7</v>
      </c>
      <c r="D18" s="102">
        <v>4</v>
      </c>
      <c r="E18" s="75"/>
      <c r="F18" s="75"/>
      <c r="G18" s="75"/>
      <c r="H18" s="75"/>
    </row>
    <row r="19" spans="1:8" x14ac:dyDescent="0.3">
      <c r="A19" s="196"/>
      <c r="B19" s="91">
        <v>3</v>
      </c>
      <c r="C19" s="100">
        <v>11</v>
      </c>
      <c r="D19" s="102">
        <v>6</v>
      </c>
      <c r="E19" s="75"/>
      <c r="F19" s="75"/>
      <c r="G19" s="75"/>
      <c r="H19" s="75"/>
    </row>
    <row r="20" spans="1:8" x14ac:dyDescent="0.3">
      <c r="A20" s="196"/>
      <c r="B20" s="91">
        <v>4</v>
      </c>
      <c r="C20" s="100">
        <v>16</v>
      </c>
      <c r="D20" s="102">
        <v>8</v>
      </c>
      <c r="E20" s="75"/>
      <c r="F20" s="75"/>
      <c r="G20" s="75"/>
      <c r="H20" s="75"/>
    </row>
    <row r="21" spans="1:8" x14ac:dyDescent="0.3">
      <c r="A21" s="197"/>
      <c r="B21" s="91">
        <v>5</v>
      </c>
      <c r="C21" s="110">
        <v>20</v>
      </c>
      <c r="D21" s="103">
        <v>10</v>
      </c>
      <c r="E21" s="75"/>
      <c r="F21" s="75"/>
      <c r="G21" s="75"/>
      <c r="H21" s="75"/>
    </row>
    <row r="22" spans="1:8" x14ac:dyDescent="0.3">
      <c r="A22" s="195">
        <v>5</v>
      </c>
      <c r="B22" s="91">
        <v>1</v>
      </c>
      <c r="C22" s="100">
        <v>7</v>
      </c>
      <c r="D22" s="102">
        <v>1</v>
      </c>
      <c r="E22" s="75"/>
      <c r="F22" s="75"/>
      <c r="G22" s="75"/>
      <c r="H22" s="75"/>
    </row>
    <row r="23" spans="1:8" x14ac:dyDescent="0.3">
      <c r="A23" s="196"/>
      <c r="B23" s="91">
        <v>2</v>
      </c>
      <c r="C23" s="100">
        <v>9</v>
      </c>
      <c r="D23" s="102">
        <v>4</v>
      </c>
      <c r="E23" s="75"/>
      <c r="F23" s="75"/>
      <c r="G23" s="75"/>
      <c r="H23" s="75"/>
    </row>
    <row r="24" spans="1:8" x14ac:dyDescent="0.3">
      <c r="A24" s="196"/>
      <c r="B24" s="91">
        <v>3</v>
      </c>
      <c r="C24" s="100">
        <v>13</v>
      </c>
      <c r="D24" s="102">
        <v>6</v>
      </c>
      <c r="E24" s="75"/>
      <c r="F24" s="75"/>
      <c r="G24" s="75"/>
      <c r="H24" s="75"/>
    </row>
    <row r="25" spans="1:8" x14ac:dyDescent="0.3">
      <c r="A25" s="196"/>
      <c r="B25" s="91">
        <v>4</v>
      </c>
      <c r="C25" s="100">
        <v>18</v>
      </c>
      <c r="D25" s="102">
        <v>8</v>
      </c>
      <c r="E25" s="75"/>
      <c r="F25" s="75"/>
      <c r="G25" s="75"/>
      <c r="H25" s="75"/>
    </row>
    <row r="26" spans="1:8" x14ac:dyDescent="0.3">
      <c r="A26" s="197"/>
      <c r="B26" s="91">
        <v>5</v>
      </c>
      <c r="C26" s="110">
        <v>22</v>
      </c>
      <c r="D26" s="103">
        <v>10</v>
      </c>
      <c r="E26" s="75"/>
      <c r="F26" s="75"/>
      <c r="G26" s="75"/>
      <c r="H26" s="75"/>
    </row>
    <row r="27" spans="1:8" x14ac:dyDescent="0.3">
      <c r="A27" s="195">
        <v>6</v>
      </c>
      <c r="B27" s="91">
        <v>1</v>
      </c>
      <c r="C27" s="107">
        <v>3</v>
      </c>
      <c r="D27" s="101">
        <v>1</v>
      </c>
      <c r="E27" s="75"/>
      <c r="F27" s="75"/>
      <c r="G27" s="75"/>
      <c r="H27" s="75"/>
    </row>
    <row r="28" spans="1:8" x14ac:dyDescent="0.3">
      <c r="A28" s="196"/>
      <c r="B28" s="91">
        <v>2</v>
      </c>
      <c r="C28" s="108">
        <v>4</v>
      </c>
      <c r="D28" s="102">
        <v>5</v>
      </c>
      <c r="E28" s="75"/>
      <c r="F28" s="75"/>
      <c r="G28" s="75"/>
      <c r="H28" s="75"/>
    </row>
    <row r="29" spans="1:8" x14ac:dyDescent="0.3">
      <c r="A29" s="196"/>
      <c r="B29" s="91">
        <v>3</v>
      </c>
      <c r="C29" s="108">
        <v>5.5</v>
      </c>
      <c r="D29" s="102">
        <v>10</v>
      </c>
      <c r="E29" s="75"/>
      <c r="F29" s="75"/>
      <c r="G29" s="75"/>
      <c r="H29" s="75"/>
    </row>
    <row r="30" spans="1:8" x14ac:dyDescent="0.3">
      <c r="A30" s="196"/>
      <c r="B30" s="91">
        <v>4</v>
      </c>
      <c r="C30" s="108">
        <v>9</v>
      </c>
      <c r="D30" s="102">
        <v>15</v>
      </c>
      <c r="E30" s="75"/>
      <c r="F30" s="75"/>
      <c r="G30" s="75"/>
      <c r="H30" s="75"/>
    </row>
    <row r="31" spans="1:8" x14ac:dyDescent="0.3">
      <c r="A31" s="197"/>
      <c r="B31" s="91">
        <v>5</v>
      </c>
      <c r="C31" s="109">
        <v>13</v>
      </c>
      <c r="D31" s="103">
        <v>20</v>
      </c>
      <c r="E31" s="75"/>
      <c r="F31" s="75"/>
      <c r="G31" s="75"/>
      <c r="H31" s="75"/>
    </row>
    <row r="32" spans="1:8" x14ac:dyDescent="0.3">
      <c r="A32" s="195">
        <v>7</v>
      </c>
      <c r="B32" s="91">
        <v>1</v>
      </c>
      <c r="C32" s="107">
        <v>3</v>
      </c>
      <c r="D32" s="101">
        <v>1</v>
      </c>
      <c r="E32" s="75"/>
      <c r="F32" s="75"/>
      <c r="G32" s="75"/>
      <c r="H32" s="75"/>
    </row>
    <row r="33" spans="1:8" x14ac:dyDescent="0.3">
      <c r="A33" s="196"/>
      <c r="B33" s="91">
        <v>2</v>
      </c>
      <c r="C33" s="108">
        <v>4</v>
      </c>
      <c r="D33" s="102">
        <v>5</v>
      </c>
      <c r="E33" s="75"/>
      <c r="F33" s="75"/>
      <c r="G33" s="75"/>
      <c r="H33" s="75"/>
    </row>
    <row r="34" spans="1:8" x14ac:dyDescent="0.3">
      <c r="A34" s="196"/>
      <c r="B34" s="91">
        <v>3</v>
      </c>
      <c r="C34" s="108">
        <v>5.5</v>
      </c>
      <c r="D34" s="102">
        <v>10</v>
      </c>
      <c r="E34" s="75"/>
      <c r="F34" s="75"/>
      <c r="G34" s="75"/>
      <c r="H34" s="75"/>
    </row>
    <row r="35" spans="1:8" x14ac:dyDescent="0.3">
      <c r="A35" s="196"/>
      <c r="B35" s="91">
        <v>4</v>
      </c>
      <c r="C35" s="108">
        <v>9</v>
      </c>
      <c r="D35" s="102">
        <v>15</v>
      </c>
      <c r="E35" s="75"/>
      <c r="F35" s="75"/>
      <c r="G35" s="75"/>
      <c r="H35" s="75"/>
    </row>
    <row r="36" spans="1:8" x14ac:dyDescent="0.3">
      <c r="A36" s="197"/>
      <c r="B36" s="91">
        <v>5</v>
      </c>
      <c r="C36" s="109">
        <v>13</v>
      </c>
      <c r="D36" s="103">
        <v>20</v>
      </c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mergeCells count="7">
    <mergeCell ref="A32:A36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/>
  </sheetPr>
  <dimension ref="A1:T352"/>
  <sheetViews>
    <sheetView workbookViewId="0">
      <selection activeCell="P22" sqref="P22"/>
    </sheetView>
  </sheetViews>
  <sheetFormatPr defaultRowHeight="14.4" outlineLevelCol="1" x14ac:dyDescent="0.3"/>
  <cols>
    <col min="1" max="1" width="14.77734375" bestFit="1" customWidth="1"/>
    <col min="2" max="2" width="14.77734375" customWidth="1" outlineLevel="1"/>
    <col min="3" max="3" width="26.44140625" customWidth="1" outlineLevel="1"/>
    <col min="4" max="4" width="11.109375" customWidth="1" outlineLevel="1"/>
    <col min="5" max="5" width="9.33203125" customWidth="1" outlineLevel="1"/>
    <col min="6" max="6" width="11.5546875" customWidth="1" outlineLevel="1"/>
    <col min="7" max="7" width="14.77734375" customWidth="1" outlineLevel="1"/>
    <col min="8" max="8" width="13.6640625" customWidth="1" outlineLevel="1"/>
    <col min="9" max="9" width="11" customWidth="1" outlineLevel="1"/>
    <col min="10" max="10" width="13.6640625" customWidth="1" outlineLevel="1"/>
    <col min="11" max="11" width="12.109375" customWidth="1" outlineLevel="1"/>
    <col min="12" max="12" width="15.6640625" customWidth="1" outlineLevel="1"/>
    <col min="13" max="13" width="9.5546875" customWidth="1" outlineLevel="1"/>
    <col min="14" max="14" width="11.77734375" customWidth="1" outlineLevel="1"/>
    <col min="15" max="15" width="9.6640625" customWidth="1" outlineLevel="1"/>
  </cols>
  <sheetData>
    <row r="1" spans="1:20" x14ac:dyDescent="0.3">
      <c r="A1" s="91" t="s">
        <v>117</v>
      </c>
      <c r="B1" s="91" t="s">
        <v>160</v>
      </c>
      <c r="C1" s="46" t="s">
        <v>196</v>
      </c>
      <c r="D1" s="198" t="s">
        <v>195</v>
      </c>
      <c r="E1" s="198"/>
      <c r="F1" s="198"/>
      <c r="G1" s="198"/>
      <c r="H1" s="198"/>
      <c r="I1" s="198"/>
      <c r="J1" s="199"/>
      <c r="K1" s="199"/>
      <c r="L1" s="199"/>
      <c r="M1" s="199"/>
      <c r="N1" s="199"/>
      <c r="O1" s="199"/>
      <c r="P1" s="191" t="s">
        <v>70</v>
      </c>
      <c r="Q1" s="189"/>
      <c r="R1" s="189"/>
      <c r="S1" s="189"/>
      <c r="T1" s="190"/>
    </row>
    <row r="2" spans="1:20" x14ac:dyDescent="0.3">
      <c r="A2" s="47"/>
      <c r="B2" s="47"/>
      <c r="C2" s="173" t="s">
        <v>197</v>
      </c>
      <c r="D2" s="46" t="s">
        <v>84</v>
      </c>
      <c r="E2" s="46" t="s">
        <v>85</v>
      </c>
      <c r="F2" s="46" t="s">
        <v>86</v>
      </c>
      <c r="G2" s="46" t="s">
        <v>87</v>
      </c>
      <c r="H2" s="46" t="s">
        <v>88</v>
      </c>
      <c r="I2" s="46" t="s">
        <v>89</v>
      </c>
      <c r="J2" s="44" t="s">
        <v>90</v>
      </c>
      <c r="K2" s="44" t="s">
        <v>91</v>
      </c>
      <c r="L2" s="44" t="s">
        <v>92</v>
      </c>
      <c r="M2" s="44" t="s">
        <v>93</v>
      </c>
      <c r="N2" s="44" t="s">
        <v>94</v>
      </c>
      <c r="O2" s="44" t="s">
        <v>95</v>
      </c>
      <c r="P2" s="44">
        <v>1</v>
      </c>
      <c r="Q2" s="44">
        <v>2</v>
      </c>
      <c r="R2" s="44">
        <v>3</v>
      </c>
      <c r="S2" s="44">
        <v>4</v>
      </c>
      <c r="T2" s="44">
        <v>5</v>
      </c>
    </row>
    <row r="3" spans="1:20" x14ac:dyDescent="0.3">
      <c r="A3" s="92">
        <v>1</v>
      </c>
      <c r="B3" s="92" t="s">
        <v>180</v>
      </c>
      <c r="C3" s="93">
        <v>25</v>
      </c>
      <c r="D3" s="174">
        <v>0</v>
      </c>
      <c r="E3" s="94">
        <v>0</v>
      </c>
      <c r="F3" s="94">
        <v>0.29766666666666669</v>
      </c>
      <c r="G3" s="94">
        <v>0.27250000000000002</v>
      </c>
      <c r="H3" s="94">
        <v>0</v>
      </c>
      <c r="I3" s="94">
        <v>6.6833333333333328E-2</v>
      </c>
      <c r="J3" s="33">
        <v>7.8166666666666662E-2</v>
      </c>
      <c r="K3" s="33">
        <v>3.4166666666666665E-2</v>
      </c>
      <c r="L3" s="33">
        <v>4.4499999999999998E-2</v>
      </c>
      <c r="M3" s="33">
        <v>0.15049999999999999</v>
      </c>
      <c r="N3" s="33">
        <v>2.7833333333333335E-2</v>
      </c>
      <c r="O3" s="34">
        <v>2.7833333333333335E-2</v>
      </c>
      <c r="P3" s="15">
        <v>1.5</v>
      </c>
      <c r="Q3" s="17">
        <v>1.5</v>
      </c>
      <c r="R3" s="17">
        <v>1.5</v>
      </c>
      <c r="S3" s="17">
        <v>1.5</v>
      </c>
      <c r="T3" s="32">
        <v>1.5</v>
      </c>
    </row>
    <row r="4" spans="1:20" x14ac:dyDescent="0.3">
      <c r="A4" s="92">
        <v>2</v>
      </c>
      <c r="B4" s="92" t="s">
        <v>181</v>
      </c>
      <c r="C4" s="93">
        <v>75</v>
      </c>
      <c r="D4" s="94">
        <v>0</v>
      </c>
      <c r="E4" s="94">
        <v>0</v>
      </c>
      <c r="F4" s="94">
        <v>0.29766666666666669</v>
      </c>
      <c r="G4" s="94">
        <v>0.27250000000000002</v>
      </c>
      <c r="H4" s="94">
        <v>0</v>
      </c>
      <c r="I4" s="94">
        <v>6.6833333333333328E-2</v>
      </c>
      <c r="J4" s="33">
        <v>7.8166666666666662E-2</v>
      </c>
      <c r="K4" s="33">
        <v>3.4166666666666665E-2</v>
      </c>
      <c r="L4" s="33">
        <v>4.4499999999999998E-2</v>
      </c>
      <c r="M4" s="33">
        <v>0.15049999999999999</v>
      </c>
      <c r="N4" s="33">
        <v>2.7833333333333335E-2</v>
      </c>
      <c r="O4" s="34">
        <v>2.7833333333333335E-2</v>
      </c>
      <c r="P4" s="15">
        <v>1.5</v>
      </c>
      <c r="Q4" s="17">
        <v>1.5</v>
      </c>
      <c r="R4" s="17">
        <v>1.5</v>
      </c>
      <c r="S4" s="17">
        <v>1.5</v>
      </c>
      <c r="T4" s="32">
        <v>1.5</v>
      </c>
    </row>
    <row r="5" spans="1:20" x14ac:dyDescent="0.3">
      <c r="A5" s="92">
        <v>3</v>
      </c>
      <c r="B5" s="92" t="s">
        <v>182</v>
      </c>
      <c r="C5" s="93">
        <v>175</v>
      </c>
      <c r="D5" s="94">
        <v>0</v>
      </c>
      <c r="E5" s="94">
        <v>0</v>
      </c>
      <c r="F5" s="94">
        <v>0.29766666666666669</v>
      </c>
      <c r="G5" s="94">
        <v>0.27250000000000002</v>
      </c>
      <c r="H5" s="94">
        <v>0</v>
      </c>
      <c r="I5" s="94">
        <v>6.6833333333333328E-2</v>
      </c>
      <c r="J5" s="33">
        <v>7.8166666666666662E-2</v>
      </c>
      <c r="K5" s="33">
        <v>3.4166666666666665E-2</v>
      </c>
      <c r="L5" s="33">
        <v>4.4499999999999998E-2</v>
      </c>
      <c r="M5" s="33">
        <v>0.15049999999999999</v>
      </c>
      <c r="N5" s="33">
        <v>2.7833333333333335E-2</v>
      </c>
      <c r="O5" s="34">
        <v>2.7833333333333335E-2</v>
      </c>
      <c r="P5" s="15">
        <v>1.5</v>
      </c>
      <c r="Q5" s="17">
        <v>1.5</v>
      </c>
      <c r="R5" s="17">
        <v>1.5</v>
      </c>
      <c r="S5" s="17">
        <v>1.5</v>
      </c>
      <c r="T5" s="32">
        <v>1.5</v>
      </c>
    </row>
    <row r="6" spans="1:20" x14ac:dyDescent="0.3">
      <c r="A6" s="92">
        <v>4</v>
      </c>
      <c r="B6" s="92" t="s">
        <v>183</v>
      </c>
      <c r="C6" s="93">
        <f>+(250+500)/2</f>
        <v>375</v>
      </c>
      <c r="D6" s="94">
        <v>0</v>
      </c>
      <c r="E6" s="94">
        <v>0</v>
      </c>
      <c r="F6" s="94">
        <v>0.29766666666666669</v>
      </c>
      <c r="G6" s="94">
        <v>0.27250000000000002</v>
      </c>
      <c r="H6" s="94">
        <v>0</v>
      </c>
      <c r="I6" s="94">
        <v>6.6833333333333328E-2</v>
      </c>
      <c r="J6" s="33">
        <v>7.8166666666666662E-2</v>
      </c>
      <c r="K6" s="33">
        <v>3.4166666666666665E-2</v>
      </c>
      <c r="L6" s="33">
        <v>4.4499999999999998E-2</v>
      </c>
      <c r="M6" s="33">
        <v>0.15049999999999999</v>
      </c>
      <c r="N6" s="33">
        <v>2.7833333333333335E-2</v>
      </c>
      <c r="O6" s="34">
        <v>2.7833333333333335E-2</v>
      </c>
      <c r="P6" s="15">
        <v>2</v>
      </c>
      <c r="Q6" s="17">
        <v>2</v>
      </c>
      <c r="R6" s="17">
        <v>2</v>
      </c>
      <c r="S6" s="17">
        <v>2</v>
      </c>
      <c r="T6" s="32">
        <v>2</v>
      </c>
    </row>
    <row r="7" spans="1:20" x14ac:dyDescent="0.3">
      <c r="A7" s="92">
        <v>5</v>
      </c>
      <c r="B7" s="92" t="s">
        <v>184</v>
      </c>
      <c r="C7" s="93">
        <v>750</v>
      </c>
      <c r="D7" s="94">
        <v>0</v>
      </c>
      <c r="E7" s="94">
        <v>0</v>
      </c>
      <c r="F7" s="94">
        <v>0.29766666666666669</v>
      </c>
      <c r="G7" s="94">
        <v>0.27250000000000002</v>
      </c>
      <c r="H7" s="94">
        <v>0</v>
      </c>
      <c r="I7" s="94">
        <v>6.6833333333333328E-2</v>
      </c>
      <c r="J7" s="33">
        <v>7.8166666666666662E-2</v>
      </c>
      <c r="K7" s="33">
        <v>3.4166666666666665E-2</v>
      </c>
      <c r="L7" s="33">
        <v>4.4499999999999998E-2</v>
      </c>
      <c r="M7" s="33">
        <v>0.15049999999999999</v>
      </c>
      <c r="N7" s="33">
        <v>2.7833333333333335E-2</v>
      </c>
      <c r="O7" s="34">
        <v>2.7833333333333335E-2</v>
      </c>
      <c r="P7" s="15">
        <v>3</v>
      </c>
      <c r="Q7" s="17">
        <v>3</v>
      </c>
      <c r="R7" s="17">
        <v>3</v>
      </c>
      <c r="S7" s="17">
        <v>3</v>
      </c>
      <c r="T7" s="32">
        <v>3</v>
      </c>
    </row>
    <row r="8" spans="1:20" x14ac:dyDescent="0.3">
      <c r="A8" s="92">
        <v>6</v>
      </c>
      <c r="B8" s="92" t="s">
        <v>185</v>
      </c>
      <c r="C8" s="93">
        <v>2000</v>
      </c>
      <c r="D8" s="94">
        <v>0</v>
      </c>
      <c r="E8" s="94">
        <v>0</v>
      </c>
      <c r="F8" s="94">
        <v>0.29766666666666669</v>
      </c>
      <c r="G8" s="94">
        <v>0.27250000000000002</v>
      </c>
      <c r="H8" s="94">
        <v>0</v>
      </c>
      <c r="I8" s="94">
        <v>6.6833333333333328E-2</v>
      </c>
      <c r="J8" s="33">
        <v>7.8166666666666662E-2</v>
      </c>
      <c r="K8" s="33">
        <v>3.4166666666666665E-2</v>
      </c>
      <c r="L8" s="33">
        <v>4.4499999999999998E-2</v>
      </c>
      <c r="M8" s="33">
        <v>0.15049999999999999</v>
      </c>
      <c r="N8" s="33">
        <v>2.7833333333333335E-2</v>
      </c>
      <c r="O8" s="34">
        <v>2.7833333333333335E-2</v>
      </c>
      <c r="P8" s="15">
        <v>4</v>
      </c>
      <c r="Q8" s="17">
        <v>4</v>
      </c>
      <c r="R8" s="17">
        <v>4</v>
      </c>
      <c r="S8" s="17">
        <v>4</v>
      </c>
      <c r="T8" s="32">
        <v>4</v>
      </c>
    </row>
    <row r="9" spans="1:20" x14ac:dyDescent="0.3">
      <c r="A9" s="92">
        <v>7</v>
      </c>
      <c r="B9" s="92" t="s">
        <v>186</v>
      </c>
      <c r="C9" s="93">
        <v>4000</v>
      </c>
      <c r="D9" s="94">
        <v>0</v>
      </c>
      <c r="E9" s="94">
        <v>0</v>
      </c>
      <c r="F9" s="94">
        <v>0.29766666666666669</v>
      </c>
      <c r="G9" s="94">
        <v>0.27250000000000002</v>
      </c>
      <c r="H9" s="94">
        <v>0</v>
      </c>
      <c r="I9" s="94">
        <v>6.6833333333333328E-2</v>
      </c>
      <c r="J9" s="33">
        <v>7.8166666666666662E-2</v>
      </c>
      <c r="K9" s="33">
        <v>3.4166666666666665E-2</v>
      </c>
      <c r="L9" s="33">
        <v>4.4499999999999998E-2</v>
      </c>
      <c r="M9" s="33">
        <v>0.15049999999999999</v>
      </c>
      <c r="N9" s="33">
        <v>2.7833333333333335E-2</v>
      </c>
      <c r="O9" s="34">
        <v>2.7833333333333335E-2</v>
      </c>
      <c r="P9" s="15">
        <v>5</v>
      </c>
      <c r="Q9" s="17">
        <v>5</v>
      </c>
      <c r="R9" s="17">
        <v>5</v>
      </c>
      <c r="S9" s="17">
        <v>5</v>
      </c>
      <c r="T9" s="32">
        <v>5</v>
      </c>
    </row>
    <row r="10" spans="1:20" x14ac:dyDescent="0.3">
      <c r="A10" s="92">
        <v>8</v>
      </c>
      <c r="B10" s="92" t="s">
        <v>187</v>
      </c>
      <c r="C10" s="93">
        <v>6000</v>
      </c>
      <c r="D10" s="94">
        <v>0</v>
      </c>
      <c r="E10" s="94">
        <v>0</v>
      </c>
      <c r="F10" s="94">
        <v>0.29766666666666669</v>
      </c>
      <c r="G10" s="94">
        <v>0.27250000000000002</v>
      </c>
      <c r="H10" s="94">
        <v>0</v>
      </c>
      <c r="I10" s="94">
        <v>6.6833333333333328E-2</v>
      </c>
      <c r="J10" s="33">
        <v>7.8166666666666662E-2</v>
      </c>
      <c r="K10" s="33">
        <v>3.4166666666666665E-2</v>
      </c>
      <c r="L10" s="33">
        <v>4.4499999999999998E-2</v>
      </c>
      <c r="M10" s="33">
        <v>0.15049999999999999</v>
      </c>
      <c r="N10" s="33">
        <v>2.7833333333333335E-2</v>
      </c>
      <c r="O10" s="34">
        <v>2.7833333333333335E-2</v>
      </c>
      <c r="P10" s="15">
        <v>6</v>
      </c>
      <c r="Q10" s="17">
        <v>6</v>
      </c>
      <c r="R10" s="17">
        <v>6</v>
      </c>
      <c r="S10" s="17">
        <v>6</v>
      </c>
      <c r="T10" s="32">
        <v>6</v>
      </c>
    </row>
    <row r="11" spans="1:20" x14ac:dyDescent="0.3">
      <c r="A11" s="92">
        <v>9</v>
      </c>
      <c r="B11" s="92" t="s">
        <v>188</v>
      </c>
      <c r="C11" s="93">
        <v>8000</v>
      </c>
      <c r="D11" s="94">
        <v>0</v>
      </c>
      <c r="E11" s="94">
        <v>0</v>
      </c>
      <c r="F11" s="94">
        <v>0.29766666666666669</v>
      </c>
      <c r="G11" s="94">
        <v>0.27250000000000002</v>
      </c>
      <c r="H11" s="94">
        <v>0</v>
      </c>
      <c r="I11" s="94">
        <v>6.6833333333333328E-2</v>
      </c>
      <c r="J11" s="33">
        <v>7.8166666666666662E-2</v>
      </c>
      <c r="K11" s="33">
        <v>3.4166666666666665E-2</v>
      </c>
      <c r="L11" s="33">
        <v>4.4499999999999998E-2</v>
      </c>
      <c r="M11" s="33">
        <v>0.15049999999999999</v>
      </c>
      <c r="N11" s="33">
        <v>2.7833333333333335E-2</v>
      </c>
      <c r="O11" s="34">
        <v>2.7833333333333335E-2</v>
      </c>
      <c r="P11" s="15">
        <v>7</v>
      </c>
      <c r="Q11" s="17">
        <v>7</v>
      </c>
      <c r="R11" s="17">
        <v>7</v>
      </c>
      <c r="S11" s="17">
        <v>7</v>
      </c>
      <c r="T11" s="32">
        <v>7</v>
      </c>
    </row>
    <row r="12" spans="1:20" x14ac:dyDescent="0.3">
      <c r="A12" s="92">
        <v>10</v>
      </c>
      <c r="B12" s="92" t="s">
        <v>189</v>
      </c>
      <c r="C12" s="93">
        <f>+(9000+12000)/2</f>
        <v>10500</v>
      </c>
      <c r="D12" s="94">
        <v>0</v>
      </c>
      <c r="E12" s="94">
        <v>0</v>
      </c>
      <c r="F12" s="94">
        <v>0.29766666666666669</v>
      </c>
      <c r="G12" s="94">
        <v>0.27250000000000002</v>
      </c>
      <c r="H12" s="94">
        <v>0</v>
      </c>
      <c r="I12" s="94">
        <v>6.6833333333333328E-2</v>
      </c>
      <c r="J12" s="33">
        <v>7.8166666666666662E-2</v>
      </c>
      <c r="K12" s="33">
        <v>3.4166666666666665E-2</v>
      </c>
      <c r="L12" s="33">
        <v>4.4499999999999998E-2</v>
      </c>
      <c r="M12" s="33">
        <v>0.15049999999999999</v>
      </c>
      <c r="N12" s="33">
        <v>2.7833333333333335E-2</v>
      </c>
      <c r="O12" s="34">
        <v>2.7833333333333335E-2</v>
      </c>
      <c r="P12" s="15">
        <v>8</v>
      </c>
      <c r="Q12" s="17">
        <v>8</v>
      </c>
      <c r="R12" s="17">
        <v>8</v>
      </c>
      <c r="S12" s="17">
        <v>8</v>
      </c>
      <c r="T12" s="32">
        <v>8</v>
      </c>
    </row>
    <row r="13" spans="1:20" x14ac:dyDescent="0.3">
      <c r="A13" s="92">
        <v>11</v>
      </c>
      <c r="B13" s="92" t="s">
        <v>190</v>
      </c>
      <c r="C13" s="93">
        <f>+(12000+15000)/2</f>
        <v>13500</v>
      </c>
      <c r="D13" s="94">
        <v>0</v>
      </c>
      <c r="E13" s="94">
        <v>0</v>
      </c>
      <c r="F13" s="94">
        <v>0.29766666666666669</v>
      </c>
      <c r="G13" s="94">
        <v>0.27250000000000002</v>
      </c>
      <c r="H13" s="94">
        <v>0</v>
      </c>
      <c r="I13" s="94">
        <v>6.6833333333333328E-2</v>
      </c>
      <c r="J13" s="33">
        <v>7.8166666666666662E-2</v>
      </c>
      <c r="K13" s="33">
        <v>3.4166666666666665E-2</v>
      </c>
      <c r="L13" s="33">
        <v>4.4499999999999998E-2</v>
      </c>
      <c r="M13" s="33">
        <v>0.15049999999999999</v>
      </c>
      <c r="N13" s="33">
        <v>2.7833333333333335E-2</v>
      </c>
      <c r="O13" s="34">
        <v>2.7833333333333335E-2</v>
      </c>
      <c r="P13" s="15">
        <v>8</v>
      </c>
      <c r="Q13" s="17">
        <v>8</v>
      </c>
      <c r="R13" s="17">
        <v>8</v>
      </c>
      <c r="S13" s="17">
        <v>8</v>
      </c>
      <c r="T13" s="32">
        <v>8</v>
      </c>
    </row>
    <row r="14" spans="1:20" x14ac:dyDescent="0.3">
      <c r="A14" s="92">
        <v>12</v>
      </c>
      <c r="B14" s="92" t="s">
        <v>191</v>
      </c>
      <c r="C14" s="93">
        <f>+(15000+20000)/2</f>
        <v>17500</v>
      </c>
      <c r="D14" s="94">
        <v>0</v>
      </c>
      <c r="E14" s="94">
        <v>0</v>
      </c>
      <c r="F14" s="94">
        <v>0.29766666666666669</v>
      </c>
      <c r="G14" s="94">
        <v>0.27250000000000002</v>
      </c>
      <c r="H14" s="94">
        <v>0</v>
      </c>
      <c r="I14" s="94">
        <v>6.6833333333333328E-2</v>
      </c>
      <c r="J14" s="33">
        <v>7.8166666666666662E-2</v>
      </c>
      <c r="K14" s="33">
        <v>3.4166666666666665E-2</v>
      </c>
      <c r="L14" s="33">
        <v>4.4499999999999998E-2</v>
      </c>
      <c r="M14" s="33">
        <v>0.15049999999999999</v>
      </c>
      <c r="N14" s="33">
        <v>2.7833333333333335E-2</v>
      </c>
      <c r="O14" s="34">
        <v>2.7833333333333335E-2</v>
      </c>
      <c r="P14" s="15">
        <v>8</v>
      </c>
      <c r="Q14" s="17">
        <v>8</v>
      </c>
      <c r="R14" s="17">
        <v>8</v>
      </c>
      <c r="S14" s="17">
        <v>8</v>
      </c>
      <c r="T14" s="32">
        <v>8</v>
      </c>
    </row>
    <row r="15" spans="1:20" x14ac:dyDescent="0.3">
      <c r="A15" s="92">
        <v>13</v>
      </c>
      <c r="B15" s="92" t="s">
        <v>192</v>
      </c>
      <c r="C15" s="93">
        <v>25000</v>
      </c>
      <c r="D15" s="94">
        <v>0</v>
      </c>
      <c r="E15" s="94">
        <v>0</v>
      </c>
      <c r="F15" s="94">
        <v>0.29766666666666669</v>
      </c>
      <c r="G15" s="94">
        <v>0.27250000000000002</v>
      </c>
      <c r="H15" s="94">
        <v>0</v>
      </c>
      <c r="I15" s="94">
        <v>6.6833333333333328E-2</v>
      </c>
      <c r="J15" s="33">
        <v>7.8166666666666662E-2</v>
      </c>
      <c r="K15" s="33">
        <v>3.4166666666666665E-2</v>
      </c>
      <c r="L15" s="33">
        <v>4.4499999999999998E-2</v>
      </c>
      <c r="M15" s="33">
        <v>0.15049999999999999</v>
      </c>
      <c r="N15" s="33">
        <v>2.7833333333333335E-2</v>
      </c>
      <c r="O15" s="34">
        <v>2.7833333333333335E-2</v>
      </c>
      <c r="P15" s="15">
        <v>8</v>
      </c>
      <c r="Q15" s="17">
        <v>8</v>
      </c>
      <c r="R15" s="17">
        <v>8</v>
      </c>
      <c r="S15" s="17">
        <v>8</v>
      </c>
      <c r="T15" s="32">
        <v>8</v>
      </c>
    </row>
    <row r="16" spans="1:20" x14ac:dyDescent="0.3">
      <c r="A16" s="92">
        <v>14</v>
      </c>
      <c r="B16" s="92" t="s">
        <v>193</v>
      </c>
      <c r="C16" s="93">
        <v>35000</v>
      </c>
      <c r="D16" s="94">
        <v>0</v>
      </c>
      <c r="E16" s="94">
        <v>0</v>
      </c>
      <c r="F16" s="94">
        <v>0.29766666666666669</v>
      </c>
      <c r="G16" s="94">
        <v>0.27250000000000002</v>
      </c>
      <c r="H16" s="94">
        <v>0</v>
      </c>
      <c r="I16" s="94">
        <v>6.6833333333333328E-2</v>
      </c>
      <c r="J16" s="33">
        <v>7.8166666666666662E-2</v>
      </c>
      <c r="K16" s="33">
        <v>3.4166666666666665E-2</v>
      </c>
      <c r="L16" s="33">
        <v>4.4499999999999998E-2</v>
      </c>
      <c r="M16" s="33">
        <v>0.15049999999999999</v>
      </c>
      <c r="N16" s="33">
        <v>2.7833333333333335E-2</v>
      </c>
      <c r="O16" s="34">
        <v>2.7833333333333335E-2</v>
      </c>
      <c r="P16" s="15">
        <v>8</v>
      </c>
      <c r="Q16" s="17">
        <v>8</v>
      </c>
      <c r="R16" s="17">
        <v>8</v>
      </c>
      <c r="S16" s="17">
        <v>8</v>
      </c>
      <c r="T16" s="32">
        <v>8</v>
      </c>
    </row>
    <row r="17" spans="1:20" x14ac:dyDescent="0.3">
      <c r="A17" s="82">
        <v>15</v>
      </c>
      <c r="B17" s="82" t="s">
        <v>194</v>
      </c>
      <c r="C17" s="95">
        <v>500000</v>
      </c>
      <c r="D17" s="96">
        <v>0</v>
      </c>
      <c r="E17" s="96">
        <v>0</v>
      </c>
      <c r="F17" s="96">
        <v>0.29766666666666669</v>
      </c>
      <c r="G17" s="96">
        <v>0.27250000000000002</v>
      </c>
      <c r="H17" s="96">
        <v>0</v>
      </c>
      <c r="I17" s="96">
        <v>6.6833333333333328E-2</v>
      </c>
      <c r="J17" s="35">
        <v>7.8166666666666662E-2</v>
      </c>
      <c r="K17" s="35">
        <v>3.4166666666666665E-2</v>
      </c>
      <c r="L17" s="35">
        <v>4.4499999999999998E-2</v>
      </c>
      <c r="M17" s="35">
        <v>0.15049999999999999</v>
      </c>
      <c r="N17" s="35">
        <v>2.7833333333333335E-2</v>
      </c>
      <c r="O17" s="36">
        <v>2.7833333333333335E-2</v>
      </c>
      <c r="P17" s="24">
        <v>8</v>
      </c>
      <c r="Q17" s="26">
        <v>8</v>
      </c>
      <c r="R17" s="26">
        <v>8</v>
      </c>
      <c r="S17" s="26">
        <v>8</v>
      </c>
      <c r="T17" s="37">
        <v>8</v>
      </c>
    </row>
    <row r="18" spans="1:20" x14ac:dyDescent="0.3">
      <c r="A18" s="75"/>
      <c r="B18" s="75"/>
      <c r="C18" s="75"/>
      <c r="D18" s="75"/>
      <c r="E18" s="75"/>
      <c r="F18" s="75"/>
      <c r="G18" s="75"/>
      <c r="H18" s="75"/>
      <c r="I18" s="75"/>
    </row>
    <row r="19" spans="1:20" x14ac:dyDescent="0.3">
      <c r="A19" s="75"/>
      <c r="B19" s="75"/>
      <c r="C19" s="75"/>
      <c r="D19" s="75"/>
      <c r="E19" s="75"/>
      <c r="F19" s="75"/>
      <c r="G19" s="75"/>
      <c r="H19" s="75"/>
      <c r="I19" s="75"/>
    </row>
    <row r="20" spans="1:20" x14ac:dyDescent="0.3">
      <c r="A20" s="75"/>
      <c r="B20" s="75"/>
      <c r="C20" s="75"/>
      <c r="D20" s="75"/>
      <c r="E20" s="75"/>
      <c r="F20" s="75"/>
      <c r="G20" s="75"/>
      <c r="H20" s="75"/>
      <c r="I20" s="75"/>
    </row>
    <row r="21" spans="1:20" x14ac:dyDescent="0.3">
      <c r="A21" s="75"/>
      <c r="B21" s="75"/>
      <c r="C21" s="75"/>
      <c r="D21" s="75"/>
      <c r="E21" s="75"/>
      <c r="F21" s="75"/>
      <c r="G21" s="75"/>
      <c r="H21" s="75"/>
      <c r="I21" s="75"/>
    </row>
    <row r="22" spans="1:20" x14ac:dyDescent="0.3">
      <c r="A22" s="75"/>
      <c r="B22" s="75"/>
      <c r="C22" s="75"/>
      <c r="D22" s="75"/>
      <c r="E22" s="75"/>
      <c r="F22" s="75"/>
      <c r="G22" s="75"/>
      <c r="H22" s="75"/>
      <c r="I22" s="75"/>
    </row>
    <row r="23" spans="1:20" x14ac:dyDescent="0.3">
      <c r="A23" s="75"/>
      <c r="B23" s="75"/>
      <c r="C23" s="75"/>
      <c r="D23" s="75"/>
      <c r="E23" s="75"/>
      <c r="F23" s="75"/>
      <c r="G23" s="75"/>
      <c r="H23" s="75"/>
      <c r="I23" s="75"/>
    </row>
    <row r="24" spans="1:20" x14ac:dyDescent="0.3">
      <c r="A24" s="75"/>
      <c r="B24" s="75"/>
      <c r="C24" s="75"/>
      <c r="D24" s="75"/>
      <c r="E24" s="75"/>
      <c r="F24" s="75"/>
      <c r="G24" s="75"/>
      <c r="H24" s="75"/>
      <c r="I24" s="75"/>
    </row>
    <row r="25" spans="1:20" x14ac:dyDescent="0.3">
      <c r="A25" s="75"/>
      <c r="B25" s="75"/>
      <c r="C25" s="75"/>
      <c r="D25" s="75"/>
      <c r="E25" s="75"/>
      <c r="F25" s="75"/>
      <c r="G25" s="75"/>
      <c r="H25" s="75"/>
      <c r="I25" s="75"/>
    </row>
    <row r="26" spans="1:20" x14ac:dyDescent="0.3">
      <c r="A26" s="75"/>
      <c r="B26" s="75"/>
      <c r="C26" s="75"/>
      <c r="D26" s="75"/>
      <c r="E26" s="75"/>
      <c r="F26" s="75"/>
      <c r="G26" s="75"/>
      <c r="H26" s="75"/>
      <c r="I26" s="75"/>
    </row>
    <row r="27" spans="1:20" x14ac:dyDescent="0.3">
      <c r="A27" s="75"/>
      <c r="B27" s="75"/>
      <c r="C27" s="75"/>
      <c r="D27" s="75"/>
      <c r="E27" s="75"/>
      <c r="F27" s="75"/>
      <c r="G27" s="75"/>
      <c r="H27" s="75"/>
      <c r="I27" s="75"/>
    </row>
    <row r="28" spans="1:20" x14ac:dyDescent="0.3">
      <c r="A28" s="75"/>
      <c r="B28" s="75"/>
      <c r="C28" s="75"/>
      <c r="D28" s="75"/>
      <c r="E28" s="75"/>
      <c r="F28" s="75"/>
      <c r="G28" s="75"/>
      <c r="H28" s="75"/>
      <c r="I28" s="75"/>
    </row>
    <row r="29" spans="1:20" x14ac:dyDescent="0.3">
      <c r="A29" s="75"/>
      <c r="B29" s="75"/>
      <c r="C29" s="75"/>
      <c r="D29" s="75"/>
      <c r="E29" s="75"/>
      <c r="F29" s="75"/>
      <c r="G29" s="75"/>
      <c r="H29" s="75"/>
      <c r="I29" s="75"/>
    </row>
    <row r="30" spans="1:20" x14ac:dyDescent="0.3">
      <c r="A30" s="75"/>
      <c r="B30" s="75"/>
      <c r="C30" s="75"/>
      <c r="D30" s="75"/>
      <c r="E30" s="75"/>
      <c r="F30" s="75"/>
      <c r="G30" s="75"/>
      <c r="H30" s="75"/>
      <c r="I30" s="75"/>
    </row>
    <row r="31" spans="1:20" x14ac:dyDescent="0.3">
      <c r="A31" s="75"/>
      <c r="B31" s="75"/>
      <c r="C31" s="75"/>
      <c r="D31" s="75"/>
      <c r="E31" s="75"/>
      <c r="F31" s="75"/>
      <c r="G31" s="75"/>
      <c r="H31" s="75"/>
      <c r="I31" s="75"/>
    </row>
    <row r="32" spans="1:20" x14ac:dyDescent="0.3">
      <c r="A32" s="75"/>
      <c r="B32" s="75"/>
      <c r="C32" s="75"/>
      <c r="D32" s="75"/>
      <c r="E32" s="75"/>
      <c r="F32" s="75"/>
      <c r="G32" s="75"/>
      <c r="H32" s="75"/>
      <c r="I32" s="75"/>
    </row>
    <row r="33" spans="1:9" x14ac:dyDescent="0.3">
      <c r="A33" s="75"/>
      <c r="B33" s="75"/>
      <c r="C33" s="75"/>
      <c r="D33" s="75"/>
      <c r="E33" s="75"/>
      <c r="F33" s="75"/>
      <c r="G33" s="75"/>
      <c r="H33" s="75"/>
      <c r="I33" s="75"/>
    </row>
    <row r="34" spans="1:9" x14ac:dyDescent="0.3">
      <c r="A34" s="75"/>
      <c r="B34" s="75"/>
      <c r="C34" s="75"/>
      <c r="D34" s="75"/>
      <c r="E34" s="75"/>
      <c r="F34" s="75"/>
      <c r="G34" s="75"/>
      <c r="H34" s="75"/>
      <c r="I34" s="75"/>
    </row>
    <row r="35" spans="1:9" x14ac:dyDescent="0.3">
      <c r="A35" s="75"/>
      <c r="B35" s="75"/>
      <c r="C35" s="75"/>
      <c r="D35" s="75"/>
      <c r="E35" s="75"/>
      <c r="F35" s="75"/>
      <c r="G35" s="75"/>
      <c r="H35" s="75"/>
      <c r="I35" s="75"/>
    </row>
    <row r="36" spans="1:9" x14ac:dyDescent="0.3">
      <c r="A36" s="75"/>
      <c r="B36" s="75"/>
      <c r="C36" s="75"/>
      <c r="D36" s="75"/>
      <c r="E36" s="75"/>
      <c r="F36" s="75"/>
      <c r="G36" s="75"/>
      <c r="H36" s="75"/>
      <c r="I36" s="75"/>
    </row>
    <row r="37" spans="1:9" x14ac:dyDescent="0.3">
      <c r="A37" s="75"/>
      <c r="B37" s="75"/>
      <c r="C37" s="75"/>
      <c r="D37" s="75"/>
      <c r="E37" s="75"/>
      <c r="F37" s="75"/>
      <c r="G37" s="75"/>
      <c r="H37" s="75"/>
      <c r="I37" s="75"/>
    </row>
    <row r="38" spans="1:9" x14ac:dyDescent="0.3">
      <c r="A38" s="75"/>
      <c r="B38" s="75"/>
      <c r="C38" s="75"/>
      <c r="D38" s="75"/>
      <c r="E38" s="75"/>
      <c r="F38" s="75"/>
      <c r="G38" s="75"/>
      <c r="H38" s="75"/>
      <c r="I38" s="75"/>
    </row>
    <row r="39" spans="1:9" x14ac:dyDescent="0.3">
      <c r="A39" s="75"/>
      <c r="B39" s="75"/>
      <c r="C39" s="75"/>
      <c r="D39" s="75"/>
      <c r="E39" s="75"/>
      <c r="F39" s="75"/>
      <c r="G39" s="75"/>
      <c r="H39" s="75"/>
      <c r="I39" s="75"/>
    </row>
    <row r="40" spans="1:9" x14ac:dyDescent="0.3">
      <c r="A40" s="75"/>
      <c r="B40" s="75"/>
      <c r="C40" s="75"/>
      <c r="D40" s="75"/>
      <c r="E40" s="75"/>
      <c r="F40" s="75"/>
      <c r="G40" s="75"/>
      <c r="H40" s="75"/>
      <c r="I40" s="75"/>
    </row>
    <row r="41" spans="1:9" x14ac:dyDescent="0.3">
      <c r="A41" s="75"/>
      <c r="B41" s="75"/>
      <c r="C41" s="75"/>
      <c r="D41" s="75"/>
      <c r="E41" s="75"/>
      <c r="F41" s="75"/>
      <c r="G41" s="75"/>
      <c r="H41" s="75"/>
      <c r="I41" s="75"/>
    </row>
    <row r="42" spans="1:9" x14ac:dyDescent="0.3">
      <c r="A42" s="75"/>
      <c r="B42" s="75"/>
      <c r="C42" s="75"/>
      <c r="D42" s="75"/>
      <c r="E42" s="75"/>
      <c r="F42" s="75"/>
      <c r="G42" s="75"/>
      <c r="H42" s="75"/>
      <c r="I42" s="75"/>
    </row>
    <row r="43" spans="1:9" x14ac:dyDescent="0.3">
      <c r="A43" s="75"/>
      <c r="B43" s="75"/>
      <c r="C43" s="75"/>
      <c r="D43" s="75"/>
      <c r="E43" s="75"/>
      <c r="F43" s="75"/>
      <c r="G43" s="75"/>
      <c r="H43" s="75"/>
      <c r="I43" s="75"/>
    </row>
    <row r="44" spans="1:9" x14ac:dyDescent="0.3">
      <c r="A44" s="75"/>
      <c r="B44" s="75"/>
      <c r="C44" s="75"/>
      <c r="D44" s="75"/>
      <c r="E44" s="75"/>
      <c r="F44" s="75"/>
      <c r="G44" s="75"/>
      <c r="H44" s="75"/>
      <c r="I44" s="75"/>
    </row>
    <row r="45" spans="1:9" x14ac:dyDescent="0.3">
      <c r="A45" s="75"/>
      <c r="B45" s="75"/>
      <c r="C45" s="75"/>
      <c r="D45" s="75"/>
      <c r="E45" s="75"/>
      <c r="F45" s="75"/>
      <c r="G45" s="75"/>
      <c r="H45" s="75"/>
      <c r="I45" s="75"/>
    </row>
    <row r="46" spans="1:9" x14ac:dyDescent="0.3">
      <c r="A46" s="75"/>
      <c r="B46" s="75"/>
      <c r="C46" s="75"/>
      <c r="D46" s="75"/>
      <c r="E46" s="75"/>
      <c r="F46" s="75"/>
      <c r="G46" s="75"/>
      <c r="H46" s="75"/>
      <c r="I46" s="75"/>
    </row>
    <row r="47" spans="1:9" x14ac:dyDescent="0.3">
      <c r="A47" s="75"/>
      <c r="B47" s="75"/>
      <c r="C47" s="75"/>
      <c r="D47" s="75"/>
      <c r="E47" s="75"/>
      <c r="F47" s="75"/>
      <c r="G47" s="75"/>
      <c r="H47" s="75"/>
      <c r="I47" s="75"/>
    </row>
    <row r="48" spans="1:9" x14ac:dyDescent="0.3">
      <c r="A48" s="75"/>
      <c r="B48" s="75"/>
      <c r="C48" s="75"/>
      <c r="D48" s="75"/>
      <c r="E48" s="75"/>
      <c r="F48" s="75"/>
      <c r="G48" s="75"/>
      <c r="H48" s="75"/>
      <c r="I48" s="75"/>
    </row>
    <row r="49" spans="1:9" x14ac:dyDescent="0.3">
      <c r="A49" s="75"/>
      <c r="B49" s="75"/>
      <c r="C49" s="75"/>
      <c r="D49" s="75"/>
      <c r="E49" s="75"/>
      <c r="F49" s="75"/>
      <c r="G49" s="75"/>
      <c r="H49" s="75"/>
      <c r="I49" s="75"/>
    </row>
    <row r="50" spans="1:9" x14ac:dyDescent="0.3">
      <c r="A50" s="75"/>
      <c r="B50" s="75"/>
      <c r="C50" s="75"/>
      <c r="D50" s="75"/>
      <c r="E50" s="75"/>
      <c r="F50" s="75"/>
      <c r="G50" s="75"/>
      <c r="H50" s="75"/>
      <c r="I50" s="75"/>
    </row>
    <row r="51" spans="1:9" x14ac:dyDescent="0.3">
      <c r="A51" s="75"/>
      <c r="B51" s="75"/>
      <c r="C51" s="75"/>
      <c r="D51" s="75"/>
      <c r="E51" s="75"/>
      <c r="F51" s="75"/>
      <c r="G51" s="75"/>
      <c r="H51" s="75"/>
      <c r="I51" s="75"/>
    </row>
    <row r="52" spans="1:9" x14ac:dyDescent="0.3">
      <c r="A52" s="75"/>
      <c r="B52" s="75"/>
      <c r="C52" s="75"/>
      <c r="D52" s="75"/>
      <c r="E52" s="75"/>
      <c r="F52" s="75"/>
      <c r="G52" s="75"/>
      <c r="H52" s="75"/>
      <c r="I52" s="75"/>
    </row>
    <row r="53" spans="1:9" x14ac:dyDescent="0.3">
      <c r="A53" s="75"/>
      <c r="B53" s="75"/>
      <c r="C53" s="75"/>
      <c r="D53" s="75"/>
      <c r="E53" s="75"/>
      <c r="F53" s="75"/>
      <c r="G53" s="75"/>
      <c r="H53" s="75"/>
      <c r="I53" s="75"/>
    </row>
    <row r="54" spans="1:9" x14ac:dyDescent="0.3">
      <c r="A54" s="75"/>
      <c r="B54" s="75"/>
      <c r="C54" s="75"/>
      <c r="D54" s="75"/>
      <c r="E54" s="75"/>
      <c r="F54" s="75"/>
      <c r="G54" s="75"/>
      <c r="H54" s="75"/>
      <c r="I54" s="75"/>
    </row>
    <row r="55" spans="1:9" x14ac:dyDescent="0.3">
      <c r="A55" s="75"/>
      <c r="B55" s="75"/>
      <c r="C55" s="75"/>
      <c r="D55" s="75"/>
      <c r="E55" s="75"/>
      <c r="F55" s="75"/>
      <c r="G55" s="75"/>
      <c r="H55" s="75"/>
      <c r="I55" s="75"/>
    </row>
    <row r="56" spans="1:9" x14ac:dyDescent="0.3">
      <c r="A56" s="75"/>
      <c r="B56" s="75"/>
      <c r="C56" s="75"/>
      <c r="D56" s="75"/>
      <c r="E56" s="75"/>
      <c r="F56" s="75"/>
      <c r="G56" s="75"/>
      <c r="H56" s="75"/>
      <c r="I56" s="75"/>
    </row>
    <row r="57" spans="1:9" x14ac:dyDescent="0.3">
      <c r="A57" s="75"/>
      <c r="B57" s="75"/>
      <c r="C57" s="75"/>
      <c r="D57" s="75"/>
      <c r="E57" s="75"/>
      <c r="F57" s="75"/>
      <c r="G57" s="75"/>
      <c r="H57" s="75"/>
      <c r="I57" s="75"/>
    </row>
    <row r="58" spans="1:9" x14ac:dyDescent="0.3">
      <c r="A58" s="75"/>
      <c r="B58" s="75"/>
      <c r="C58" s="75"/>
      <c r="D58" s="75"/>
      <c r="E58" s="75"/>
      <c r="F58" s="75"/>
      <c r="G58" s="75"/>
      <c r="H58" s="75"/>
      <c r="I58" s="75"/>
    </row>
    <row r="59" spans="1:9" x14ac:dyDescent="0.3">
      <c r="A59" s="75"/>
      <c r="B59" s="75"/>
      <c r="C59" s="75"/>
      <c r="D59" s="75"/>
      <c r="E59" s="75"/>
      <c r="F59" s="75"/>
      <c r="G59" s="75"/>
      <c r="H59" s="75"/>
      <c r="I59" s="75"/>
    </row>
    <row r="60" spans="1:9" x14ac:dyDescent="0.3">
      <c r="A60" s="75"/>
      <c r="B60" s="75"/>
      <c r="C60" s="75"/>
      <c r="D60" s="75"/>
      <c r="E60" s="75"/>
      <c r="F60" s="75"/>
      <c r="G60" s="75"/>
      <c r="H60" s="75"/>
      <c r="I60" s="75"/>
    </row>
    <row r="61" spans="1:9" x14ac:dyDescent="0.3">
      <c r="A61" s="75"/>
      <c r="B61" s="75"/>
      <c r="C61" s="75"/>
      <c r="D61" s="75"/>
      <c r="E61" s="75"/>
      <c r="F61" s="75"/>
      <c r="G61" s="75"/>
      <c r="H61" s="75"/>
      <c r="I61" s="75"/>
    </row>
    <row r="62" spans="1:9" x14ac:dyDescent="0.3">
      <c r="A62" s="75"/>
      <c r="B62" s="75"/>
      <c r="C62" s="75"/>
      <c r="D62" s="75"/>
      <c r="E62" s="75"/>
      <c r="F62" s="75"/>
      <c r="G62" s="75"/>
      <c r="H62" s="75"/>
      <c r="I62" s="75"/>
    </row>
    <row r="63" spans="1:9" x14ac:dyDescent="0.3">
      <c r="A63" s="75"/>
      <c r="B63" s="75"/>
      <c r="C63" s="75"/>
      <c r="D63" s="75"/>
      <c r="E63" s="75"/>
      <c r="F63" s="75"/>
      <c r="G63" s="75"/>
      <c r="H63" s="75"/>
      <c r="I63" s="75"/>
    </row>
    <row r="64" spans="1:9" x14ac:dyDescent="0.3">
      <c r="A64" s="75"/>
      <c r="B64" s="75"/>
      <c r="C64" s="75"/>
      <c r="D64" s="75"/>
      <c r="E64" s="75"/>
      <c r="F64" s="75"/>
      <c r="G64" s="75"/>
      <c r="H64" s="75"/>
      <c r="I64" s="75"/>
    </row>
    <row r="65" spans="1:9" x14ac:dyDescent="0.3">
      <c r="A65" s="75"/>
      <c r="B65" s="75"/>
      <c r="C65" s="75"/>
      <c r="D65" s="75"/>
      <c r="E65" s="75"/>
      <c r="F65" s="75"/>
      <c r="G65" s="75"/>
      <c r="H65" s="75"/>
      <c r="I65" s="75"/>
    </row>
    <row r="66" spans="1:9" x14ac:dyDescent="0.3">
      <c r="A66" s="75"/>
      <c r="B66" s="75"/>
      <c r="C66" s="75"/>
      <c r="D66" s="75"/>
      <c r="E66" s="75"/>
      <c r="F66" s="75"/>
      <c r="G66" s="75"/>
      <c r="H66" s="75"/>
      <c r="I66" s="75"/>
    </row>
    <row r="67" spans="1:9" x14ac:dyDescent="0.3">
      <c r="A67" s="75"/>
      <c r="B67" s="75"/>
      <c r="C67" s="75"/>
      <c r="D67" s="75"/>
      <c r="E67" s="75"/>
      <c r="F67" s="75"/>
      <c r="G67" s="75"/>
      <c r="H67" s="75"/>
      <c r="I67" s="75"/>
    </row>
    <row r="68" spans="1:9" x14ac:dyDescent="0.3">
      <c r="A68" s="75"/>
      <c r="B68" s="75"/>
      <c r="C68" s="75"/>
      <c r="D68" s="75"/>
      <c r="E68" s="75"/>
      <c r="F68" s="75"/>
      <c r="G68" s="75"/>
      <c r="H68" s="75"/>
      <c r="I68" s="75"/>
    </row>
    <row r="69" spans="1:9" x14ac:dyDescent="0.3">
      <c r="A69" s="75"/>
      <c r="B69" s="75"/>
      <c r="C69" s="75"/>
      <c r="D69" s="75"/>
      <c r="E69" s="75"/>
      <c r="F69" s="75"/>
      <c r="G69" s="75"/>
      <c r="H69" s="75"/>
      <c r="I69" s="75"/>
    </row>
    <row r="70" spans="1:9" x14ac:dyDescent="0.3">
      <c r="A70" s="75"/>
      <c r="B70" s="75"/>
      <c r="C70" s="75"/>
      <c r="D70" s="75"/>
      <c r="E70" s="75"/>
      <c r="F70" s="75"/>
      <c r="G70" s="75"/>
      <c r="H70" s="75"/>
      <c r="I70" s="75"/>
    </row>
    <row r="71" spans="1:9" x14ac:dyDescent="0.3">
      <c r="A71" s="75"/>
      <c r="B71" s="75"/>
      <c r="C71" s="75"/>
      <c r="D71" s="75"/>
      <c r="E71" s="75"/>
      <c r="F71" s="75"/>
      <c r="G71" s="75"/>
      <c r="H71" s="75"/>
      <c r="I71" s="75"/>
    </row>
    <row r="72" spans="1:9" x14ac:dyDescent="0.3">
      <c r="A72" s="75"/>
      <c r="B72" s="75"/>
      <c r="C72" s="75"/>
      <c r="D72" s="75"/>
      <c r="E72" s="75"/>
      <c r="F72" s="75"/>
      <c r="G72" s="75"/>
      <c r="H72" s="75"/>
      <c r="I72" s="75"/>
    </row>
    <row r="73" spans="1:9" x14ac:dyDescent="0.3">
      <c r="A73" s="75"/>
      <c r="B73" s="75"/>
      <c r="C73" s="75"/>
      <c r="D73" s="75"/>
      <c r="E73" s="75"/>
      <c r="F73" s="75"/>
      <c r="G73" s="75"/>
      <c r="H73" s="75"/>
      <c r="I73" s="75"/>
    </row>
    <row r="74" spans="1:9" x14ac:dyDescent="0.3">
      <c r="A74" s="75"/>
      <c r="B74" s="75"/>
      <c r="C74" s="75"/>
      <c r="D74" s="75"/>
      <c r="E74" s="75"/>
      <c r="F74" s="75"/>
      <c r="G74" s="75"/>
      <c r="H74" s="75"/>
      <c r="I74" s="75"/>
    </row>
    <row r="75" spans="1:9" x14ac:dyDescent="0.3">
      <c r="A75" s="75"/>
      <c r="B75" s="75"/>
      <c r="C75" s="75"/>
      <c r="D75" s="75"/>
      <c r="E75" s="75"/>
      <c r="F75" s="75"/>
      <c r="G75" s="75"/>
      <c r="H75" s="75"/>
      <c r="I75" s="75"/>
    </row>
    <row r="76" spans="1:9" x14ac:dyDescent="0.3">
      <c r="A76" s="75"/>
      <c r="B76" s="75"/>
      <c r="C76" s="75"/>
      <c r="D76" s="75"/>
      <c r="E76" s="75"/>
      <c r="F76" s="75"/>
      <c r="G76" s="75"/>
      <c r="H76" s="75"/>
      <c r="I76" s="75"/>
    </row>
    <row r="77" spans="1:9" x14ac:dyDescent="0.3">
      <c r="A77" s="75"/>
      <c r="B77" s="75"/>
      <c r="C77" s="75"/>
      <c r="D77" s="75"/>
      <c r="E77" s="75"/>
      <c r="F77" s="75"/>
      <c r="G77" s="75"/>
      <c r="H77" s="75"/>
      <c r="I77" s="75"/>
    </row>
    <row r="78" spans="1:9" x14ac:dyDescent="0.3">
      <c r="A78" s="75"/>
      <c r="B78" s="75"/>
      <c r="C78" s="75"/>
      <c r="D78" s="75"/>
      <c r="E78" s="75"/>
      <c r="F78" s="75"/>
      <c r="G78" s="75"/>
      <c r="H78" s="75"/>
      <c r="I78" s="75"/>
    </row>
    <row r="79" spans="1:9" x14ac:dyDescent="0.3">
      <c r="A79" s="75"/>
      <c r="B79" s="75"/>
      <c r="C79" s="75"/>
      <c r="D79" s="75"/>
      <c r="E79" s="75"/>
      <c r="F79" s="75"/>
      <c r="G79" s="75"/>
      <c r="H79" s="75"/>
      <c r="I79" s="75"/>
    </row>
    <row r="80" spans="1:9" x14ac:dyDescent="0.3">
      <c r="A80" s="75"/>
      <c r="B80" s="75"/>
      <c r="C80" s="75"/>
      <c r="D80" s="75"/>
      <c r="E80" s="75"/>
      <c r="F80" s="75"/>
      <c r="G80" s="75"/>
      <c r="H80" s="75"/>
      <c r="I80" s="75"/>
    </row>
    <row r="81" spans="1:9" x14ac:dyDescent="0.3">
      <c r="A81" s="75"/>
      <c r="B81" s="75"/>
      <c r="C81" s="75"/>
      <c r="D81" s="75"/>
      <c r="E81" s="75"/>
      <c r="F81" s="75"/>
      <c r="G81" s="75"/>
      <c r="H81" s="75"/>
      <c r="I81" s="75"/>
    </row>
    <row r="82" spans="1:9" x14ac:dyDescent="0.3">
      <c r="A82" s="75"/>
      <c r="B82" s="75"/>
      <c r="C82" s="75"/>
      <c r="D82" s="75"/>
      <c r="E82" s="75"/>
      <c r="F82" s="75"/>
      <c r="G82" s="75"/>
      <c r="H82" s="75"/>
      <c r="I82" s="75"/>
    </row>
    <row r="83" spans="1:9" x14ac:dyDescent="0.3">
      <c r="A83" s="75"/>
      <c r="B83" s="75"/>
      <c r="C83" s="75"/>
      <c r="D83" s="75"/>
      <c r="E83" s="75"/>
      <c r="F83" s="75"/>
      <c r="G83" s="75"/>
      <c r="H83" s="75"/>
      <c r="I83" s="75"/>
    </row>
    <row r="84" spans="1:9" x14ac:dyDescent="0.3">
      <c r="A84" s="75"/>
      <c r="B84" s="75"/>
      <c r="C84" s="75"/>
      <c r="D84" s="75"/>
      <c r="E84" s="75"/>
      <c r="F84" s="75"/>
      <c r="G84" s="75"/>
      <c r="H84" s="75"/>
      <c r="I84" s="75"/>
    </row>
    <row r="85" spans="1:9" x14ac:dyDescent="0.3">
      <c r="A85" s="75"/>
      <c r="B85" s="75"/>
      <c r="C85" s="75"/>
      <c r="D85" s="75"/>
      <c r="E85" s="75"/>
      <c r="F85" s="75"/>
      <c r="G85" s="75"/>
      <c r="H85" s="75"/>
      <c r="I85" s="75"/>
    </row>
    <row r="86" spans="1:9" x14ac:dyDescent="0.3">
      <c r="A86" s="75"/>
      <c r="B86" s="75"/>
      <c r="C86" s="75"/>
      <c r="D86" s="75"/>
      <c r="E86" s="75"/>
      <c r="F86" s="75"/>
      <c r="G86" s="75"/>
      <c r="H86" s="75"/>
      <c r="I86" s="75"/>
    </row>
    <row r="87" spans="1:9" x14ac:dyDescent="0.3">
      <c r="A87" s="75"/>
      <c r="B87" s="75"/>
      <c r="C87" s="75"/>
      <c r="D87" s="75"/>
      <c r="E87" s="75"/>
      <c r="F87" s="75"/>
      <c r="G87" s="75"/>
      <c r="H87" s="75"/>
      <c r="I87" s="75"/>
    </row>
    <row r="88" spans="1:9" x14ac:dyDescent="0.3">
      <c r="A88" s="75"/>
      <c r="B88" s="75"/>
      <c r="C88" s="75"/>
      <c r="D88" s="75"/>
      <c r="E88" s="75"/>
      <c r="F88" s="75"/>
      <c r="G88" s="75"/>
      <c r="H88" s="75"/>
      <c r="I88" s="75"/>
    </row>
    <row r="89" spans="1:9" x14ac:dyDescent="0.3">
      <c r="A89" s="75"/>
      <c r="B89" s="75"/>
      <c r="C89" s="75"/>
      <c r="D89" s="75"/>
      <c r="E89" s="75"/>
      <c r="F89" s="75"/>
      <c r="G89" s="75"/>
      <c r="H89" s="75"/>
      <c r="I89" s="75"/>
    </row>
    <row r="90" spans="1:9" x14ac:dyDescent="0.3">
      <c r="A90" s="75"/>
      <c r="B90" s="75"/>
      <c r="C90" s="75"/>
      <c r="D90" s="75"/>
      <c r="E90" s="75"/>
      <c r="F90" s="75"/>
      <c r="G90" s="75"/>
      <c r="H90" s="75"/>
      <c r="I90" s="75"/>
    </row>
    <row r="91" spans="1:9" x14ac:dyDescent="0.3">
      <c r="A91" s="75"/>
      <c r="B91" s="75"/>
      <c r="C91" s="75"/>
      <c r="D91" s="75"/>
      <c r="E91" s="75"/>
      <c r="F91" s="75"/>
      <c r="G91" s="75"/>
      <c r="H91" s="75"/>
      <c r="I91" s="75"/>
    </row>
    <row r="92" spans="1:9" x14ac:dyDescent="0.3">
      <c r="A92" s="75"/>
      <c r="B92" s="75"/>
      <c r="C92" s="75"/>
      <c r="D92" s="75"/>
      <c r="E92" s="75"/>
      <c r="F92" s="75"/>
      <c r="G92" s="75"/>
      <c r="H92" s="75"/>
      <c r="I92" s="75"/>
    </row>
    <row r="93" spans="1:9" x14ac:dyDescent="0.3">
      <c r="A93" s="75"/>
      <c r="B93" s="75"/>
      <c r="C93" s="75"/>
      <c r="D93" s="75"/>
      <c r="E93" s="75"/>
      <c r="F93" s="75"/>
      <c r="G93" s="75"/>
      <c r="H93" s="75"/>
      <c r="I93" s="75"/>
    </row>
    <row r="94" spans="1:9" x14ac:dyDescent="0.3">
      <c r="A94" s="75"/>
      <c r="B94" s="75"/>
      <c r="C94" s="75"/>
      <c r="D94" s="75"/>
      <c r="E94" s="75"/>
      <c r="F94" s="75"/>
      <c r="G94" s="75"/>
      <c r="H94" s="75"/>
      <c r="I94" s="75"/>
    </row>
    <row r="95" spans="1:9" x14ac:dyDescent="0.3">
      <c r="A95" s="75"/>
      <c r="B95" s="75"/>
      <c r="C95" s="75"/>
      <c r="D95" s="75"/>
      <c r="E95" s="75"/>
      <c r="F95" s="75"/>
      <c r="G95" s="75"/>
      <c r="H95" s="75"/>
      <c r="I95" s="75"/>
    </row>
    <row r="96" spans="1:9" x14ac:dyDescent="0.3">
      <c r="A96" s="75"/>
      <c r="B96" s="75"/>
      <c r="C96" s="75"/>
      <c r="D96" s="75"/>
      <c r="E96" s="75"/>
      <c r="F96" s="75"/>
      <c r="G96" s="75"/>
      <c r="H96" s="75"/>
      <c r="I96" s="75"/>
    </row>
    <row r="97" spans="1:9" x14ac:dyDescent="0.3">
      <c r="A97" s="75"/>
      <c r="B97" s="75"/>
      <c r="C97" s="75"/>
      <c r="D97" s="75"/>
      <c r="E97" s="75"/>
      <c r="F97" s="75"/>
      <c r="G97" s="75"/>
      <c r="H97" s="75"/>
      <c r="I97" s="75"/>
    </row>
    <row r="98" spans="1:9" x14ac:dyDescent="0.3">
      <c r="A98" s="75"/>
      <c r="B98" s="75"/>
      <c r="C98" s="75"/>
      <c r="D98" s="75"/>
      <c r="E98" s="75"/>
      <c r="F98" s="75"/>
      <c r="G98" s="75"/>
      <c r="H98" s="75"/>
      <c r="I98" s="75"/>
    </row>
    <row r="99" spans="1:9" x14ac:dyDescent="0.3">
      <c r="A99" s="75"/>
      <c r="B99" s="75"/>
      <c r="C99" s="75"/>
      <c r="D99" s="75"/>
      <c r="E99" s="75"/>
      <c r="F99" s="75"/>
      <c r="G99" s="75"/>
      <c r="H99" s="75"/>
      <c r="I99" s="75"/>
    </row>
    <row r="100" spans="1:9" x14ac:dyDescent="0.3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x14ac:dyDescent="0.3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x14ac:dyDescent="0.3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x14ac:dyDescent="0.3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x14ac:dyDescent="0.3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x14ac:dyDescent="0.3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x14ac:dyDescent="0.3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x14ac:dyDescent="0.3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x14ac:dyDescent="0.3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x14ac:dyDescent="0.3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x14ac:dyDescent="0.3">
      <c r="A110" s="75"/>
      <c r="B110" s="75"/>
      <c r="C110" s="75"/>
      <c r="D110" s="75"/>
      <c r="E110" s="75"/>
      <c r="F110" s="75"/>
      <c r="G110" s="75"/>
      <c r="H110" s="75"/>
      <c r="I110" s="75"/>
    </row>
    <row r="111" spans="1:9" x14ac:dyDescent="0.3">
      <c r="A111" s="75"/>
      <c r="B111" s="75"/>
      <c r="C111" s="75"/>
      <c r="D111" s="75"/>
      <c r="E111" s="75"/>
      <c r="F111" s="75"/>
      <c r="G111" s="75"/>
      <c r="H111" s="75"/>
      <c r="I111" s="75"/>
    </row>
    <row r="112" spans="1:9" x14ac:dyDescent="0.3">
      <c r="A112" s="75"/>
      <c r="B112" s="75"/>
      <c r="C112" s="75"/>
      <c r="D112" s="75"/>
      <c r="E112" s="75"/>
      <c r="F112" s="75"/>
      <c r="G112" s="75"/>
      <c r="H112" s="75"/>
      <c r="I112" s="75"/>
    </row>
    <row r="113" spans="1:9" x14ac:dyDescent="0.3">
      <c r="A113" s="75"/>
      <c r="B113" s="75"/>
      <c r="C113" s="75"/>
      <c r="D113" s="75"/>
      <c r="E113" s="75"/>
      <c r="F113" s="75"/>
      <c r="G113" s="75"/>
      <c r="H113" s="75"/>
      <c r="I113" s="75"/>
    </row>
    <row r="114" spans="1:9" x14ac:dyDescent="0.3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x14ac:dyDescent="0.3">
      <c r="A115" s="75"/>
      <c r="B115" s="75"/>
      <c r="C115" s="75"/>
      <c r="D115" s="75"/>
      <c r="E115" s="75"/>
      <c r="F115" s="75"/>
      <c r="G115" s="75"/>
      <c r="H115" s="75"/>
      <c r="I115" s="75"/>
    </row>
    <row r="116" spans="1:9" x14ac:dyDescent="0.3">
      <c r="A116" s="75"/>
      <c r="B116" s="75"/>
      <c r="C116" s="75"/>
      <c r="D116" s="75"/>
      <c r="E116" s="75"/>
      <c r="F116" s="75"/>
      <c r="G116" s="75"/>
      <c r="H116" s="75"/>
      <c r="I116" s="75"/>
    </row>
    <row r="117" spans="1:9" x14ac:dyDescent="0.3">
      <c r="A117" s="75"/>
      <c r="B117" s="75"/>
      <c r="C117" s="75"/>
      <c r="D117" s="75"/>
      <c r="E117" s="75"/>
      <c r="F117" s="75"/>
      <c r="G117" s="75"/>
      <c r="H117" s="75"/>
      <c r="I117" s="75"/>
    </row>
    <row r="118" spans="1:9" x14ac:dyDescent="0.3">
      <c r="A118" s="75"/>
      <c r="B118" s="75"/>
      <c r="C118" s="75"/>
      <c r="D118" s="75"/>
      <c r="E118" s="75"/>
      <c r="F118" s="75"/>
      <c r="G118" s="75"/>
      <c r="H118" s="75"/>
      <c r="I118" s="75"/>
    </row>
    <row r="119" spans="1:9" x14ac:dyDescent="0.3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x14ac:dyDescent="0.3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x14ac:dyDescent="0.3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x14ac:dyDescent="0.3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x14ac:dyDescent="0.3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x14ac:dyDescent="0.3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x14ac:dyDescent="0.3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x14ac:dyDescent="0.3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x14ac:dyDescent="0.3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x14ac:dyDescent="0.3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x14ac:dyDescent="0.3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x14ac:dyDescent="0.3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x14ac:dyDescent="0.3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x14ac:dyDescent="0.3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x14ac:dyDescent="0.3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x14ac:dyDescent="0.3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x14ac:dyDescent="0.3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x14ac:dyDescent="0.3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x14ac:dyDescent="0.3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x14ac:dyDescent="0.3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x14ac:dyDescent="0.3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x14ac:dyDescent="0.3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x14ac:dyDescent="0.3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x14ac:dyDescent="0.3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x14ac:dyDescent="0.3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x14ac:dyDescent="0.3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x14ac:dyDescent="0.3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x14ac:dyDescent="0.3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x14ac:dyDescent="0.3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x14ac:dyDescent="0.3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x14ac:dyDescent="0.3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x14ac:dyDescent="0.3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x14ac:dyDescent="0.3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x14ac:dyDescent="0.3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x14ac:dyDescent="0.3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x14ac:dyDescent="0.3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x14ac:dyDescent="0.3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x14ac:dyDescent="0.3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x14ac:dyDescent="0.3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x14ac:dyDescent="0.3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x14ac:dyDescent="0.3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x14ac:dyDescent="0.3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x14ac:dyDescent="0.3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x14ac:dyDescent="0.3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x14ac:dyDescent="0.3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x14ac:dyDescent="0.3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x14ac:dyDescent="0.3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x14ac:dyDescent="0.3">
      <c r="A166" s="75"/>
      <c r="B166" s="75"/>
      <c r="C166" s="75"/>
      <c r="D166" s="75"/>
      <c r="E166" s="75"/>
      <c r="F166" s="75"/>
      <c r="G166" s="75"/>
      <c r="H166" s="75"/>
      <c r="I166" s="75"/>
    </row>
    <row r="167" spans="1:9" x14ac:dyDescent="0.3">
      <c r="A167" s="75"/>
      <c r="B167" s="75"/>
      <c r="C167" s="75"/>
      <c r="D167" s="75"/>
      <c r="E167" s="75"/>
      <c r="F167" s="75"/>
      <c r="G167" s="75"/>
      <c r="H167" s="75"/>
      <c r="I167" s="75"/>
    </row>
    <row r="168" spans="1:9" x14ac:dyDescent="0.3">
      <c r="A168" s="75"/>
      <c r="B168" s="75"/>
      <c r="C168" s="75"/>
      <c r="D168" s="75"/>
      <c r="E168" s="75"/>
      <c r="F168" s="75"/>
      <c r="G168" s="75"/>
      <c r="H168" s="75"/>
      <c r="I168" s="75"/>
    </row>
    <row r="169" spans="1:9" x14ac:dyDescent="0.3">
      <c r="A169" s="75"/>
      <c r="B169" s="75"/>
      <c r="C169" s="75"/>
      <c r="D169" s="75"/>
      <c r="E169" s="75"/>
      <c r="F169" s="75"/>
      <c r="G169" s="75"/>
      <c r="H169" s="75"/>
      <c r="I169" s="75"/>
    </row>
    <row r="170" spans="1:9" x14ac:dyDescent="0.3">
      <c r="A170" s="75"/>
      <c r="B170" s="75"/>
      <c r="C170" s="75"/>
      <c r="D170" s="75"/>
      <c r="E170" s="75"/>
      <c r="F170" s="75"/>
      <c r="G170" s="75"/>
      <c r="H170" s="75"/>
      <c r="I170" s="75"/>
    </row>
    <row r="171" spans="1:9" x14ac:dyDescent="0.3">
      <c r="A171" s="75"/>
      <c r="B171" s="75"/>
      <c r="C171" s="75"/>
      <c r="D171" s="75"/>
      <c r="E171" s="75"/>
      <c r="F171" s="75"/>
      <c r="G171" s="75"/>
      <c r="H171" s="75"/>
      <c r="I171" s="75"/>
    </row>
    <row r="172" spans="1:9" x14ac:dyDescent="0.3">
      <c r="A172" s="75"/>
      <c r="B172" s="75"/>
      <c r="C172" s="75"/>
      <c r="D172" s="75"/>
      <c r="E172" s="75"/>
      <c r="F172" s="75"/>
      <c r="G172" s="75"/>
      <c r="H172" s="75"/>
      <c r="I172" s="75"/>
    </row>
    <row r="173" spans="1:9" x14ac:dyDescent="0.3">
      <c r="A173" s="75"/>
      <c r="B173" s="75"/>
      <c r="C173" s="75"/>
      <c r="D173" s="75"/>
      <c r="E173" s="75"/>
      <c r="F173" s="75"/>
      <c r="G173" s="75"/>
      <c r="H173" s="75"/>
      <c r="I173" s="75"/>
    </row>
    <row r="174" spans="1:9" x14ac:dyDescent="0.3">
      <c r="A174" s="75"/>
      <c r="B174" s="75"/>
      <c r="C174" s="75"/>
      <c r="D174" s="75"/>
      <c r="E174" s="75"/>
      <c r="F174" s="75"/>
      <c r="G174" s="75"/>
      <c r="H174" s="75"/>
      <c r="I174" s="75"/>
    </row>
    <row r="175" spans="1:9" x14ac:dyDescent="0.3">
      <c r="A175" s="75"/>
      <c r="B175" s="75"/>
      <c r="C175" s="75"/>
      <c r="D175" s="75"/>
      <c r="E175" s="75"/>
      <c r="F175" s="75"/>
      <c r="G175" s="75"/>
      <c r="H175" s="75"/>
      <c r="I175" s="75"/>
    </row>
    <row r="176" spans="1:9" x14ac:dyDescent="0.3">
      <c r="A176" s="75"/>
      <c r="B176" s="75"/>
      <c r="C176" s="75"/>
      <c r="D176" s="75"/>
      <c r="E176" s="75"/>
      <c r="F176" s="75"/>
      <c r="G176" s="75"/>
      <c r="H176" s="75"/>
      <c r="I176" s="75"/>
    </row>
    <row r="177" spans="1:9" x14ac:dyDescent="0.3">
      <c r="A177" s="75"/>
      <c r="B177" s="75"/>
      <c r="C177" s="75"/>
      <c r="D177" s="75"/>
      <c r="E177" s="75"/>
      <c r="F177" s="75"/>
      <c r="G177" s="75"/>
      <c r="H177" s="75"/>
      <c r="I177" s="75"/>
    </row>
    <row r="178" spans="1:9" x14ac:dyDescent="0.3">
      <c r="A178" s="75"/>
      <c r="B178" s="75"/>
      <c r="C178" s="75"/>
      <c r="D178" s="75"/>
      <c r="E178" s="75"/>
      <c r="F178" s="75"/>
      <c r="G178" s="75"/>
      <c r="H178" s="75"/>
      <c r="I178" s="75"/>
    </row>
    <row r="179" spans="1:9" x14ac:dyDescent="0.3">
      <c r="A179" s="75"/>
      <c r="B179" s="75"/>
      <c r="C179" s="75"/>
      <c r="D179" s="75"/>
      <c r="E179" s="75"/>
      <c r="F179" s="75"/>
      <c r="G179" s="75"/>
      <c r="H179" s="75"/>
      <c r="I179" s="75"/>
    </row>
    <row r="180" spans="1:9" x14ac:dyDescent="0.3">
      <c r="A180" s="75"/>
      <c r="B180" s="75"/>
      <c r="C180" s="75"/>
      <c r="D180" s="75"/>
      <c r="E180" s="75"/>
      <c r="F180" s="75"/>
      <c r="G180" s="75"/>
      <c r="H180" s="75"/>
      <c r="I180" s="75"/>
    </row>
    <row r="181" spans="1:9" x14ac:dyDescent="0.3">
      <c r="A181" s="75"/>
      <c r="B181" s="75"/>
      <c r="C181" s="75"/>
      <c r="D181" s="75"/>
      <c r="E181" s="75"/>
      <c r="F181" s="75"/>
      <c r="G181" s="75"/>
      <c r="H181" s="75"/>
      <c r="I181" s="75"/>
    </row>
    <row r="182" spans="1:9" x14ac:dyDescent="0.3">
      <c r="A182" s="75"/>
      <c r="B182" s="75"/>
      <c r="C182" s="75"/>
      <c r="D182" s="75"/>
      <c r="E182" s="75"/>
      <c r="F182" s="75"/>
      <c r="G182" s="75"/>
      <c r="H182" s="75"/>
      <c r="I182" s="75"/>
    </row>
    <row r="183" spans="1:9" x14ac:dyDescent="0.3">
      <c r="A183" s="75"/>
      <c r="B183" s="75"/>
      <c r="C183" s="75"/>
      <c r="D183" s="75"/>
      <c r="E183" s="75"/>
      <c r="F183" s="75"/>
      <c r="G183" s="75"/>
      <c r="H183" s="75"/>
      <c r="I183" s="75"/>
    </row>
    <row r="184" spans="1:9" x14ac:dyDescent="0.3">
      <c r="A184" s="75"/>
      <c r="B184" s="75"/>
      <c r="C184" s="75"/>
      <c r="D184" s="75"/>
      <c r="E184" s="75"/>
      <c r="F184" s="75"/>
      <c r="G184" s="75"/>
      <c r="H184" s="75"/>
      <c r="I184" s="75"/>
    </row>
    <row r="185" spans="1:9" x14ac:dyDescent="0.3">
      <c r="A185" s="75"/>
      <c r="B185" s="75"/>
      <c r="C185" s="75"/>
      <c r="D185" s="75"/>
      <c r="E185" s="75"/>
      <c r="F185" s="75"/>
      <c r="G185" s="75"/>
      <c r="H185" s="75"/>
      <c r="I185" s="75"/>
    </row>
    <row r="186" spans="1:9" x14ac:dyDescent="0.3">
      <c r="A186" s="75"/>
      <c r="B186" s="75"/>
      <c r="C186" s="75"/>
      <c r="D186" s="75"/>
      <c r="E186" s="75"/>
      <c r="F186" s="75"/>
      <c r="G186" s="75"/>
      <c r="H186" s="75"/>
      <c r="I186" s="75"/>
    </row>
    <row r="187" spans="1:9" x14ac:dyDescent="0.3">
      <c r="A187" s="75"/>
      <c r="B187" s="75"/>
      <c r="C187" s="75"/>
      <c r="D187" s="75"/>
      <c r="E187" s="75"/>
      <c r="F187" s="75"/>
      <c r="G187" s="75"/>
      <c r="H187" s="75"/>
      <c r="I187" s="75"/>
    </row>
    <row r="188" spans="1:9" x14ac:dyDescent="0.3">
      <c r="A188" s="75"/>
      <c r="B188" s="75"/>
      <c r="C188" s="75"/>
      <c r="D188" s="75"/>
      <c r="E188" s="75"/>
      <c r="F188" s="75"/>
      <c r="G188" s="75"/>
      <c r="H188" s="75"/>
      <c r="I188" s="75"/>
    </row>
    <row r="189" spans="1:9" x14ac:dyDescent="0.3">
      <c r="A189" s="75"/>
      <c r="B189" s="75"/>
      <c r="C189" s="75"/>
      <c r="D189" s="75"/>
      <c r="E189" s="75"/>
      <c r="F189" s="75"/>
      <c r="G189" s="75"/>
      <c r="H189" s="75"/>
      <c r="I189" s="75"/>
    </row>
    <row r="190" spans="1:9" x14ac:dyDescent="0.3">
      <c r="A190" s="75"/>
      <c r="B190" s="75"/>
      <c r="C190" s="75"/>
      <c r="D190" s="75"/>
      <c r="E190" s="75"/>
      <c r="F190" s="75"/>
      <c r="G190" s="75"/>
      <c r="H190" s="75"/>
      <c r="I190" s="75"/>
    </row>
    <row r="191" spans="1:9" x14ac:dyDescent="0.3">
      <c r="A191" s="75"/>
      <c r="B191" s="75"/>
      <c r="C191" s="75"/>
      <c r="D191" s="75"/>
      <c r="E191" s="75"/>
      <c r="F191" s="75"/>
      <c r="G191" s="75"/>
      <c r="H191" s="75"/>
      <c r="I191" s="75"/>
    </row>
    <row r="192" spans="1:9" x14ac:dyDescent="0.3">
      <c r="A192" s="75"/>
      <c r="B192" s="75"/>
      <c r="C192" s="75"/>
      <c r="D192" s="75"/>
      <c r="E192" s="75"/>
      <c r="F192" s="75"/>
      <c r="G192" s="75"/>
      <c r="H192" s="75"/>
      <c r="I192" s="75"/>
    </row>
    <row r="193" spans="1:9" x14ac:dyDescent="0.3">
      <c r="A193" s="75"/>
      <c r="B193" s="75"/>
      <c r="C193" s="75"/>
      <c r="D193" s="75"/>
      <c r="E193" s="75"/>
      <c r="F193" s="75"/>
      <c r="G193" s="75"/>
      <c r="H193" s="75"/>
      <c r="I193" s="75"/>
    </row>
    <row r="194" spans="1:9" x14ac:dyDescent="0.3">
      <c r="A194" s="75"/>
      <c r="B194" s="75"/>
      <c r="C194" s="75"/>
      <c r="D194" s="75"/>
      <c r="E194" s="75"/>
      <c r="F194" s="75"/>
      <c r="G194" s="75"/>
      <c r="H194" s="75"/>
      <c r="I194" s="75"/>
    </row>
    <row r="195" spans="1:9" x14ac:dyDescent="0.3">
      <c r="A195" s="75"/>
      <c r="B195" s="75"/>
      <c r="C195" s="75"/>
      <c r="D195" s="75"/>
      <c r="E195" s="75"/>
      <c r="F195" s="75"/>
      <c r="G195" s="75"/>
      <c r="H195" s="75"/>
      <c r="I195" s="75"/>
    </row>
    <row r="196" spans="1:9" x14ac:dyDescent="0.3">
      <c r="A196" s="75"/>
      <c r="B196" s="75"/>
      <c r="C196" s="75"/>
      <c r="D196" s="75"/>
      <c r="E196" s="75"/>
      <c r="F196" s="75"/>
      <c r="G196" s="75"/>
      <c r="H196" s="75"/>
      <c r="I196" s="75"/>
    </row>
    <row r="197" spans="1:9" x14ac:dyDescent="0.3">
      <c r="A197" s="75"/>
      <c r="B197" s="75"/>
      <c r="C197" s="75"/>
      <c r="D197" s="75"/>
      <c r="E197" s="75"/>
      <c r="F197" s="75"/>
      <c r="G197" s="75"/>
      <c r="H197" s="75"/>
      <c r="I197" s="75"/>
    </row>
    <row r="198" spans="1:9" x14ac:dyDescent="0.3">
      <c r="A198" s="75"/>
      <c r="B198" s="75"/>
      <c r="C198" s="75"/>
      <c r="D198" s="75"/>
      <c r="E198" s="75"/>
      <c r="F198" s="75"/>
      <c r="G198" s="75"/>
      <c r="H198" s="75"/>
      <c r="I198" s="75"/>
    </row>
    <row r="199" spans="1:9" x14ac:dyDescent="0.3">
      <c r="A199" s="75"/>
      <c r="B199" s="75"/>
      <c r="C199" s="75"/>
      <c r="D199" s="75"/>
      <c r="E199" s="75"/>
      <c r="F199" s="75"/>
      <c r="G199" s="75"/>
      <c r="H199" s="75"/>
      <c r="I199" s="75"/>
    </row>
    <row r="200" spans="1:9" x14ac:dyDescent="0.3">
      <c r="A200" s="75"/>
      <c r="B200" s="75"/>
      <c r="C200" s="75"/>
      <c r="D200" s="75"/>
      <c r="E200" s="75"/>
      <c r="F200" s="75"/>
      <c r="G200" s="75"/>
      <c r="H200" s="75"/>
      <c r="I200" s="75"/>
    </row>
    <row r="201" spans="1:9" x14ac:dyDescent="0.3">
      <c r="A201" s="75"/>
      <c r="B201" s="75"/>
      <c r="C201" s="75"/>
      <c r="D201" s="75"/>
      <c r="E201" s="75"/>
      <c r="F201" s="75"/>
      <c r="G201" s="75"/>
      <c r="H201" s="75"/>
      <c r="I201" s="75"/>
    </row>
    <row r="202" spans="1:9" x14ac:dyDescent="0.3">
      <c r="A202" s="75"/>
      <c r="B202" s="75"/>
      <c r="C202" s="75"/>
      <c r="D202" s="75"/>
      <c r="E202" s="75"/>
      <c r="F202" s="75"/>
      <c r="G202" s="75"/>
      <c r="H202" s="75"/>
      <c r="I202" s="75"/>
    </row>
    <row r="203" spans="1:9" x14ac:dyDescent="0.3">
      <c r="A203" s="75"/>
      <c r="B203" s="75"/>
      <c r="C203" s="75"/>
      <c r="D203" s="75"/>
      <c r="E203" s="75"/>
      <c r="F203" s="75"/>
      <c r="G203" s="75"/>
      <c r="H203" s="75"/>
      <c r="I203" s="75"/>
    </row>
    <row r="204" spans="1:9" x14ac:dyDescent="0.3">
      <c r="A204" s="75"/>
      <c r="B204" s="75"/>
      <c r="C204" s="75"/>
      <c r="D204" s="75"/>
      <c r="E204" s="75"/>
      <c r="F204" s="75"/>
      <c r="G204" s="75"/>
      <c r="H204" s="75"/>
      <c r="I204" s="75"/>
    </row>
    <row r="205" spans="1:9" x14ac:dyDescent="0.3">
      <c r="A205" s="75"/>
      <c r="B205" s="75"/>
      <c r="C205" s="75"/>
      <c r="D205" s="75"/>
      <c r="E205" s="75"/>
      <c r="F205" s="75"/>
      <c r="G205" s="75"/>
      <c r="H205" s="75"/>
      <c r="I205" s="75"/>
    </row>
    <row r="206" spans="1:9" x14ac:dyDescent="0.3">
      <c r="A206" s="75"/>
      <c r="B206" s="75"/>
      <c r="C206" s="75"/>
      <c r="D206" s="75"/>
      <c r="E206" s="75"/>
      <c r="F206" s="75"/>
      <c r="G206" s="75"/>
      <c r="H206" s="75"/>
      <c r="I206" s="75"/>
    </row>
    <row r="207" spans="1:9" x14ac:dyDescent="0.3">
      <c r="A207" s="75"/>
      <c r="B207" s="75"/>
      <c r="C207" s="75"/>
      <c r="D207" s="75"/>
      <c r="E207" s="75"/>
      <c r="F207" s="75"/>
      <c r="G207" s="75"/>
      <c r="H207" s="75"/>
      <c r="I207" s="75"/>
    </row>
    <row r="208" spans="1:9" x14ac:dyDescent="0.3">
      <c r="A208" s="75"/>
      <c r="B208" s="75"/>
      <c r="C208" s="75"/>
      <c r="D208" s="75"/>
      <c r="E208" s="75"/>
      <c r="F208" s="75"/>
      <c r="G208" s="75"/>
      <c r="H208" s="75"/>
      <c r="I208" s="75"/>
    </row>
    <row r="209" spans="1:9" x14ac:dyDescent="0.3">
      <c r="A209" s="75"/>
      <c r="B209" s="75"/>
      <c r="C209" s="75"/>
      <c r="D209" s="75"/>
      <c r="E209" s="75"/>
      <c r="F209" s="75"/>
      <c r="G209" s="75"/>
      <c r="H209" s="75"/>
      <c r="I209" s="75"/>
    </row>
    <row r="210" spans="1:9" x14ac:dyDescent="0.3">
      <c r="A210" s="75"/>
      <c r="B210" s="75"/>
      <c r="C210" s="75"/>
      <c r="D210" s="75"/>
      <c r="E210" s="75"/>
      <c r="F210" s="75"/>
      <c r="G210" s="75"/>
      <c r="H210" s="75"/>
      <c r="I210" s="75"/>
    </row>
    <row r="211" spans="1:9" x14ac:dyDescent="0.3">
      <c r="A211" s="75"/>
      <c r="B211" s="75"/>
      <c r="C211" s="75"/>
      <c r="D211" s="75"/>
      <c r="E211" s="75"/>
      <c r="F211" s="75"/>
      <c r="G211" s="75"/>
      <c r="H211" s="75"/>
      <c r="I211" s="75"/>
    </row>
    <row r="212" spans="1:9" x14ac:dyDescent="0.3">
      <c r="A212" s="75"/>
      <c r="B212" s="75"/>
      <c r="C212" s="75"/>
      <c r="D212" s="75"/>
      <c r="E212" s="75"/>
      <c r="F212" s="75"/>
      <c r="G212" s="75"/>
      <c r="H212" s="75"/>
      <c r="I212" s="75"/>
    </row>
    <row r="213" spans="1:9" x14ac:dyDescent="0.3">
      <c r="A213" s="75"/>
      <c r="B213" s="75"/>
      <c r="C213" s="75"/>
      <c r="D213" s="75"/>
      <c r="E213" s="75"/>
      <c r="F213" s="75"/>
      <c r="G213" s="75"/>
      <c r="H213" s="75"/>
      <c r="I213" s="75"/>
    </row>
    <row r="214" spans="1:9" x14ac:dyDescent="0.3">
      <c r="A214" s="75"/>
      <c r="B214" s="75"/>
      <c r="C214" s="75"/>
      <c r="D214" s="75"/>
      <c r="E214" s="75"/>
      <c r="F214" s="75"/>
      <c r="G214" s="75"/>
      <c r="H214" s="75"/>
      <c r="I214" s="75"/>
    </row>
    <row r="215" spans="1:9" x14ac:dyDescent="0.3">
      <c r="A215" s="75"/>
      <c r="B215" s="75"/>
      <c r="C215" s="75"/>
      <c r="D215" s="75"/>
      <c r="E215" s="75"/>
      <c r="F215" s="75"/>
      <c r="G215" s="75"/>
      <c r="H215" s="75"/>
      <c r="I215" s="75"/>
    </row>
    <row r="216" spans="1:9" x14ac:dyDescent="0.3">
      <c r="A216" s="75"/>
      <c r="B216" s="75"/>
      <c r="C216" s="75"/>
      <c r="D216" s="75"/>
      <c r="E216" s="75"/>
      <c r="F216" s="75"/>
      <c r="G216" s="75"/>
      <c r="H216" s="75"/>
      <c r="I216" s="75"/>
    </row>
    <row r="217" spans="1:9" x14ac:dyDescent="0.3">
      <c r="A217" s="75"/>
      <c r="B217" s="75"/>
      <c r="C217" s="75"/>
      <c r="D217" s="75"/>
      <c r="E217" s="75"/>
      <c r="F217" s="75"/>
      <c r="G217" s="75"/>
      <c r="H217" s="75"/>
      <c r="I217" s="75"/>
    </row>
    <row r="218" spans="1:9" x14ac:dyDescent="0.3">
      <c r="A218" s="75"/>
      <c r="B218" s="75"/>
      <c r="C218" s="75"/>
      <c r="D218" s="75"/>
      <c r="E218" s="75"/>
      <c r="F218" s="75"/>
      <c r="G218" s="75"/>
      <c r="H218" s="75"/>
      <c r="I218" s="75"/>
    </row>
    <row r="219" spans="1:9" x14ac:dyDescent="0.3">
      <c r="A219" s="75"/>
      <c r="B219" s="75"/>
      <c r="C219" s="75"/>
      <c r="D219" s="75"/>
      <c r="E219" s="75"/>
      <c r="F219" s="75"/>
      <c r="G219" s="75"/>
      <c r="H219" s="75"/>
      <c r="I219" s="75"/>
    </row>
    <row r="220" spans="1:9" x14ac:dyDescent="0.3">
      <c r="A220" s="75"/>
      <c r="B220" s="75"/>
      <c r="C220" s="75"/>
      <c r="D220" s="75"/>
      <c r="E220" s="75"/>
      <c r="F220" s="75"/>
      <c r="G220" s="75"/>
      <c r="H220" s="75"/>
      <c r="I220" s="75"/>
    </row>
    <row r="221" spans="1:9" x14ac:dyDescent="0.3">
      <c r="A221" s="75"/>
      <c r="B221" s="75"/>
      <c r="C221" s="75"/>
      <c r="D221" s="75"/>
      <c r="E221" s="75"/>
      <c r="F221" s="75"/>
      <c r="G221" s="75"/>
      <c r="H221" s="75"/>
      <c r="I221" s="75"/>
    </row>
    <row r="222" spans="1:9" x14ac:dyDescent="0.3">
      <c r="A222" s="75"/>
      <c r="B222" s="75"/>
      <c r="C222" s="75"/>
      <c r="D222" s="75"/>
      <c r="E222" s="75"/>
      <c r="F222" s="75"/>
      <c r="G222" s="75"/>
      <c r="H222" s="75"/>
      <c r="I222" s="75"/>
    </row>
    <row r="223" spans="1:9" x14ac:dyDescent="0.3">
      <c r="A223" s="75"/>
      <c r="B223" s="75"/>
      <c r="C223" s="75"/>
      <c r="D223" s="75"/>
      <c r="E223" s="75"/>
      <c r="F223" s="75"/>
      <c r="G223" s="75"/>
      <c r="H223" s="75"/>
      <c r="I223" s="75"/>
    </row>
    <row r="224" spans="1:9" x14ac:dyDescent="0.3">
      <c r="A224" s="75"/>
      <c r="B224" s="75"/>
      <c r="C224" s="75"/>
      <c r="D224" s="75"/>
      <c r="E224" s="75"/>
      <c r="F224" s="75"/>
      <c r="G224" s="75"/>
      <c r="H224" s="75"/>
      <c r="I224" s="75"/>
    </row>
    <row r="225" spans="1:9" x14ac:dyDescent="0.3">
      <c r="A225" s="75"/>
      <c r="B225" s="75"/>
      <c r="C225" s="75"/>
      <c r="D225" s="75"/>
      <c r="E225" s="75"/>
      <c r="F225" s="75"/>
      <c r="G225" s="75"/>
      <c r="H225" s="75"/>
      <c r="I225" s="75"/>
    </row>
    <row r="226" spans="1:9" x14ac:dyDescent="0.3">
      <c r="A226" s="75"/>
      <c r="B226" s="75"/>
      <c r="C226" s="75"/>
      <c r="D226" s="75"/>
      <c r="E226" s="75"/>
      <c r="F226" s="75"/>
      <c r="G226" s="75"/>
      <c r="H226" s="75"/>
      <c r="I226" s="75"/>
    </row>
    <row r="227" spans="1:9" x14ac:dyDescent="0.3">
      <c r="A227" s="75"/>
      <c r="B227" s="75"/>
      <c r="C227" s="75"/>
      <c r="D227" s="75"/>
      <c r="E227" s="75"/>
      <c r="F227" s="75"/>
      <c r="G227" s="75"/>
      <c r="H227" s="75"/>
      <c r="I227" s="75"/>
    </row>
    <row r="228" spans="1:9" x14ac:dyDescent="0.3">
      <c r="A228" s="75"/>
      <c r="B228" s="75"/>
      <c r="C228" s="75"/>
      <c r="D228" s="75"/>
      <c r="E228" s="75"/>
      <c r="F228" s="75"/>
      <c r="G228" s="75"/>
      <c r="H228" s="75"/>
      <c r="I228" s="75"/>
    </row>
    <row r="229" spans="1:9" x14ac:dyDescent="0.3">
      <c r="A229" s="75"/>
      <c r="B229" s="75"/>
      <c r="C229" s="75"/>
      <c r="D229" s="75"/>
      <c r="E229" s="75"/>
      <c r="F229" s="75"/>
      <c r="G229" s="75"/>
      <c r="H229" s="75"/>
      <c r="I229" s="75"/>
    </row>
    <row r="230" spans="1:9" x14ac:dyDescent="0.3">
      <c r="A230" s="75"/>
      <c r="B230" s="75"/>
      <c r="C230" s="75"/>
      <c r="D230" s="75"/>
      <c r="E230" s="75"/>
      <c r="F230" s="75"/>
      <c r="G230" s="75"/>
      <c r="H230" s="75"/>
      <c r="I230" s="75"/>
    </row>
    <row r="231" spans="1:9" x14ac:dyDescent="0.3">
      <c r="A231" s="75"/>
      <c r="B231" s="75"/>
      <c r="C231" s="75"/>
      <c r="D231" s="75"/>
      <c r="E231" s="75"/>
      <c r="F231" s="75"/>
      <c r="G231" s="75"/>
      <c r="H231" s="75"/>
      <c r="I231" s="75"/>
    </row>
    <row r="232" spans="1:9" x14ac:dyDescent="0.3">
      <c r="A232" s="75"/>
      <c r="B232" s="75"/>
      <c r="C232" s="75"/>
      <c r="D232" s="75"/>
      <c r="E232" s="75"/>
      <c r="F232" s="75"/>
      <c r="G232" s="75"/>
      <c r="H232" s="75"/>
      <c r="I232" s="75"/>
    </row>
    <row r="233" spans="1:9" x14ac:dyDescent="0.3">
      <c r="A233" s="75"/>
      <c r="B233" s="75"/>
      <c r="C233" s="75"/>
      <c r="D233" s="75"/>
      <c r="E233" s="75"/>
      <c r="F233" s="75"/>
      <c r="G233" s="75"/>
      <c r="H233" s="75"/>
      <c r="I233" s="75"/>
    </row>
    <row r="234" spans="1:9" x14ac:dyDescent="0.3">
      <c r="A234" s="75"/>
      <c r="B234" s="75"/>
      <c r="C234" s="75"/>
      <c r="D234" s="75"/>
      <c r="E234" s="75"/>
      <c r="F234" s="75"/>
      <c r="G234" s="75"/>
      <c r="H234" s="75"/>
      <c r="I234" s="75"/>
    </row>
    <row r="235" spans="1:9" x14ac:dyDescent="0.3">
      <c r="A235" s="75"/>
      <c r="B235" s="75"/>
      <c r="C235" s="75"/>
      <c r="D235" s="75"/>
      <c r="E235" s="75"/>
      <c r="F235" s="75"/>
      <c r="G235" s="75"/>
      <c r="H235" s="75"/>
      <c r="I235" s="75"/>
    </row>
    <row r="236" spans="1:9" x14ac:dyDescent="0.3">
      <c r="A236" s="75"/>
      <c r="B236" s="75"/>
      <c r="C236" s="75"/>
      <c r="D236" s="75"/>
      <c r="E236" s="75"/>
      <c r="F236" s="75"/>
      <c r="G236" s="75"/>
      <c r="H236" s="75"/>
      <c r="I236" s="75"/>
    </row>
    <row r="237" spans="1:9" x14ac:dyDescent="0.3">
      <c r="A237" s="75"/>
      <c r="B237" s="75"/>
      <c r="C237" s="75"/>
      <c r="D237" s="75"/>
      <c r="E237" s="75"/>
      <c r="F237" s="75"/>
      <c r="G237" s="75"/>
      <c r="H237" s="75"/>
      <c r="I237" s="75"/>
    </row>
    <row r="238" spans="1:9" x14ac:dyDescent="0.3">
      <c r="A238" s="75"/>
      <c r="B238" s="75"/>
      <c r="C238" s="75"/>
      <c r="D238" s="75"/>
      <c r="E238" s="75"/>
      <c r="F238" s="75"/>
      <c r="G238" s="75"/>
      <c r="H238" s="75"/>
      <c r="I238" s="75"/>
    </row>
    <row r="239" spans="1:9" x14ac:dyDescent="0.3">
      <c r="A239" s="75"/>
      <c r="B239" s="75"/>
      <c r="C239" s="75"/>
      <c r="D239" s="75"/>
      <c r="E239" s="75"/>
      <c r="F239" s="75"/>
      <c r="G239" s="75"/>
      <c r="H239" s="75"/>
      <c r="I239" s="75"/>
    </row>
    <row r="240" spans="1:9" x14ac:dyDescent="0.3">
      <c r="A240" s="75"/>
      <c r="B240" s="75"/>
      <c r="C240" s="75"/>
      <c r="D240" s="75"/>
      <c r="E240" s="75"/>
      <c r="F240" s="75"/>
      <c r="G240" s="75"/>
      <c r="H240" s="75"/>
      <c r="I240" s="75"/>
    </row>
    <row r="241" spans="1:9" x14ac:dyDescent="0.3">
      <c r="A241" s="75"/>
      <c r="B241" s="75"/>
      <c r="C241" s="75"/>
      <c r="D241" s="75"/>
      <c r="E241" s="75"/>
      <c r="F241" s="75"/>
      <c r="G241" s="75"/>
      <c r="H241" s="75"/>
      <c r="I241" s="75"/>
    </row>
    <row r="242" spans="1:9" x14ac:dyDescent="0.3">
      <c r="A242" s="75"/>
      <c r="B242" s="75"/>
      <c r="C242" s="75"/>
      <c r="D242" s="75"/>
      <c r="E242" s="75"/>
      <c r="F242" s="75"/>
      <c r="G242" s="75"/>
      <c r="H242" s="75"/>
      <c r="I242" s="75"/>
    </row>
    <row r="243" spans="1:9" x14ac:dyDescent="0.3">
      <c r="A243" s="75"/>
      <c r="B243" s="75"/>
      <c r="C243" s="75"/>
      <c r="D243" s="75"/>
      <c r="E243" s="75"/>
      <c r="F243" s="75"/>
      <c r="G243" s="75"/>
      <c r="H243" s="75"/>
      <c r="I243" s="75"/>
    </row>
    <row r="244" spans="1:9" x14ac:dyDescent="0.3">
      <c r="A244" s="75"/>
      <c r="B244" s="75"/>
      <c r="C244" s="75"/>
      <c r="D244" s="75"/>
      <c r="E244" s="75"/>
      <c r="F244" s="75"/>
      <c r="G244" s="75"/>
      <c r="H244" s="75"/>
      <c r="I244" s="75"/>
    </row>
    <row r="245" spans="1:9" x14ac:dyDescent="0.3">
      <c r="A245" s="75"/>
      <c r="B245" s="75"/>
      <c r="C245" s="75"/>
      <c r="D245" s="75"/>
      <c r="E245" s="75"/>
      <c r="F245" s="75"/>
      <c r="G245" s="75"/>
      <c r="H245" s="75"/>
      <c r="I245" s="75"/>
    </row>
    <row r="246" spans="1:9" x14ac:dyDescent="0.3">
      <c r="A246" s="75"/>
      <c r="B246" s="75"/>
      <c r="C246" s="75"/>
      <c r="D246" s="75"/>
      <c r="E246" s="75"/>
      <c r="F246" s="75"/>
      <c r="G246" s="75"/>
      <c r="H246" s="75"/>
      <c r="I246" s="75"/>
    </row>
    <row r="247" spans="1:9" x14ac:dyDescent="0.3">
      <c r="A247" s="75"/>
      <c r="B247" s="75"/>
      <c r="C247" s="75"/>
      <c r="D247" s="75"/>
      <c r="E247" s="75"/>
      <c r="F247" s="75"/>
      <c r="G247" s="75"/>
      <c r="H247" s="75"/>
      <c r="I247" s="75"/>
    </row>
    <row r="248" spans="1:9" x14ac:dyDescent="0.3">
      <c r="A248" s="75"/>
      <c r="B248" s="75"/>
      <c r="C248" s="75"/>
      <c r="D248" s="75"/>
      <c r="E248" s="75"/>
      <c r="F248" s="75"/>
      <c r="G248" s="75"/>
      <c r="H248" s="75"/>
      <c r="I248" s="75"/>
    </row>
    <row r="249" spans="1:9" x14ac:dyDescent="0.3">
      <c r="A249" s="75"/>
      <c r="B249" s="75"/>
      <c r="C249" s="75"/>
      <c r="D249" s="75"/>
      <c r="E249" s="75"/>
      <c r="F249" s="75"/>
      <c r="G249" s="75"/>
      <c r="H249" s="75"/>
      <c r="I249" s="75"/>
    </row>
    <row r="250" spans="1:9" x14ac:dyDescent="0.3">
      <c r="A250" s="75"/>
      <c r="B250" s="75"/>
      <c r="C250" s="75"/>
      <c r="D250" s="75"/>
      <c r="E250" s="75"/>
      <c r="F250" s="75"/>
      <c r="G250" s="75"/>
      <c r="H250" s="75"/>
      <c r="I250" s="75"/>
    </row>
    <row r="251" spans="1:9" x14ac:dyDescent="0.3">
      <c r="A251" s="75"/>
      <c r="B251" s="75"/>
      <c r="C251" s="75"/>
      <c r="D251" s="75"/>
      <c r="E251" s="75"/>
      <c r="F251" s="75"/>
      <c r="G251" s="75"/>
      <c r="H251" s="75"/>
      <c r="I251" s="75"/>
    </row>
    <row r="252" spans="1:9" x14ac:dyDescent="0.3">
      <c r="A252" s="75"/>
      <c r="B252" s="75"/>
      <c r="C252" s="75"/>
      <c r="D252" s="75"/>
      <c r="E252" s="75"/>
      <c r="F252" s="75"/>
      <c r="G252" s="75"/>
      <c r="H252" s="75"/>
      <c r="I252" s="75"/>
    </row>
    <row r="253" spans="1:9" x14ac:dyDescent="0.3">
      <c r="A253" s="75"/>
      <c r="B253" s="75"/>
      <c r="C253" s="75"/>
      <c r="D253" s="75"/>
      <c r="E253" s="75"/>
      <c r="F253" s="75"/>
      <c r="G253" s="75"/>
      <c r="H253" s="75"/>
      <c r="I253" s="75"/>
    </row>
    <row r="254" spans="1:9" x14ac:dyDescent="0.3">
      <c r="A254" s="75"/>
      <c r="B254" s="75"/>
      <c r="C254" s="75"/>
      <c r="D254" s="75"/>
      <c r="E254" s="75"/>
      <c r="F254" s="75"/>
      <c r="G254" s="75"/>
      <c r="H254" s="75"/>
      <c r="I254" s="75"/>
    </row>
    <row r="255" spans="1:9" x14ac:dyDescent="0.3">
      <c r="A255" s="75"/>
      <c r="B255" s="75"/>
      <c r="C255" s="75"/>
      <c r="D255" s="75"/>
      <c r="E255" s="75"/>
      <c r="F255" s="75"/>
      <c r="G255" s="75"/>
      <c r="H255" s="75"/>
      <c r="I255" s="75"/>
    </row>
    <row r="256" spans="1:9" x14ac:dyDescent="0.3">
      <c r="A256" s="75"/>
      <c r="B256" s="75"/>
      <c r="C256" s="75"/>
      <c r="D256" s="75"/>
      <c r="E256" s="75"/>
      <c r="F256" s="75"/>
      <c r="G256" s="75"/>
      <c r="H256" s="75"/>
      <c r="I256" s="75"/>
    </row>
    <row r="257" spans="1:9" x14ac:dyDescent="0.3">
      <c r="A257" s="75"/>
      <c r="B257" s="75"/>
      <c r="C257" s="75"/>
      <c r="D257" s="75"/>
      <c r="E257" s="75"/>
      <c r="F257" s="75"/>
      <c r="G257" s="75"/>
      <c r="H257" s="75"/>
      <c r="I257" s="75"/>
    </row>
    <row r="258" spans="1:9" x14ac:dyDescent="0.3">
      <c r="A258" s="75"/>
      <c r="B258" s="75"/>
      <c r="C258" s="75"/>
      <c r="D258" s="75"/>
      <c r="E258" s="75"/>
      <c r="F258" s="75"/>
      <c r="G258" s="75"/>
      <c r="H258" s="75"/>
      <c r="I258" s="75"/>
    </row>
    <row r="259" spans="1:9" x14ac:dyDescent="0.3">
      <c r="A259" s="75"/>
      <c r="B259" s="75"/>
      <c r="C259" s="75"/>
      <c r="D259" s="75"/>
      <c r="E259" s="75"/>
      <c r="F259" s="75"/>
      <c r="G259" s="75"/>
      <c r="H259" s="75"/>
      <c r="I259" s="75"/>
    </row>
    <row r="260" spans="1:9" x14ac:dyDescent="0.3">
      <c r="A260" s="75"/>
      <c r="B260" s="75"/>
      <c r="C260" s="75"/>
      <c r="D260" s="75"/>
      <c r="E260" s="75"/>
      <c r="F260" s="75"/>
      <c r="G260" s="75"/>
      <c r="H260" s="75"/>
      <c r="I260" s="75"/>
    </row>
    <row r="261" spans="1:9" x14ac:dyDescent="0.3">
      <c r="A261" s="75"/>
      <c r="B261" s="75"/>
      <c r="C261" s="75"/>
      <c r="D261" s="75"/>
      <c r="E261" s="75"/>
      <c r="F261" s="75"/>
      <c r="G261" s="75"/>
      <c r="H261" s="75"/>
      <c r="I261" s="75"/>
    </row>
    <row r="262" spans="1:9" x14ac:dyDescent="0.3">
      <c r="A262" s="75"/>
      <c r="B262" s="75"/>
      <c r="C262" s="75"/>
      <c r="D262" s="75"/>
      <c r="E262" s="75"/>
      <c r="F262" s="75"/>
      <c r="G262" s="75"/>
      <c r="H262" s="75"/>
      <c r="I262" s="75"/>
    </row>
    <row r="263" spans="1:9" x14ac:dyDescent="0.3">
      <c r="A263" s="75"/>
      <c r="B263" s="75"/>
      <c r="C263" s="75"/>
      <c r="D263" s="75"/>
      <c r="E263" s="75"/>
      <c r="F263" s="75"/>
      <c r="G263" s="75"/>
      <c r="H263" s="75"/>
      <c r="I263" s="75"/>
    </row>
    <row r="264" spans="1:9" x14ac:dyDescent="0.3">
      <c r="A264" s="75"/>
      <c r="B264" s="75"/>
      <c r="C264" s="75"/>
      <c r="D264" s="75"/>
      <c r="E264" s="75"/>
      <c r="F264" s="75"/>
      <c r="G264" s="75"/>
      <c r="H264" s="75"/>
      <c r="I264" s="75"/>
    </row>
    <row r="265" spans="1:9" x14ac:dyDescent="0.3">
      <c r="A265" s="75"/>
      <c r="B265" s="75"/>
      <c r="C265" s="75"/>
      <c r="D265" s="75"/>
      <c r="E265" s="75"/>
      <c r="F265" s="75"/>
      <c r="G265" s="75"/>
      <c r="H265" s="75"/>
      <c r="I265" s="75"/>
    </row>
    <row r="266" spans="1:9" x14ac:dyDescent="0.3">
      <c r="A266" s="75"/>
      <c r="B266" s="75"/>
      <c r="C266" s="75"/>
      <c r="D266" s="75"/>
      <c r="E266" s="75"/>
      <c r="F266" s="75"/>
      <c r="G266" s="75"/>
      <c r="H266" s="75"/>
      <c r="I266" s="75"/>
    </row>
    <row r="267" spans="1:9" x14ac:dyDescent="0.3">
      <c r="A267" s="75"/>
      <c r="B267" s="75"/>
      <c r="C267" s="75"/>
      <c r="D267" s="75"/>
      <c r="E267" s="75"/>
      <c r="F267" s="75"/>
      <c r="G267" s="75"/>
      <c r="H267" s="75"/>
      <c r="I267" s="75"/>
    </row>
    <row r="268" spans="1:9" x14ac:dyDescent="0.3">
      <c r="A268" s="75"/>
      <c r="B268" s="75"/>
      <c r="C268" s="75"/>
      <c r="D268" s="75"/>
      <c r="E268" s="75"/>
      <c r="F268" s="75"/>
      <c r="G268" s="75"/>
      <c r="H268" s="75"/>
      <c r="I268" s="75"/>
    </row>
    <row r="269" spans="1:9" x14ac:dyDescent="0.3">
      <c r="A269" s="75"/>
      <c r="B269" s="75"/>
      <c r="C269" s="75"/>
      <c r="D269" s="75"/>
      <c r="E269" s="75"/>
      <c r="F269" s="75"/>
      <c r="G269" s="75"/>
      <c r="H269" s="75"/>
      <c r="I269" s="75"/>
    </row>
    <row r="270" spans="1:9" x14ac:dyDescent="0.3">
      <c r="A270" s="75"/>
      <c r="B270" s="75"/>
      <c r="C270" s="75"/>
      <c r="D270" s="75"/>
      <c r="E270" s="75"/>
      <c r="F270" s="75"/>
      <c r="G270" s="75"/>
      <c r="H270" s="75"/>
      <c r="I270" s="75"/>
    </row>
    <row r="271" spans="1:9" x14ac:dyDescent="0.3">
      <c r="A271" s="75"/>
      <c r="B271" s="75"/>
      <c r="C271" s="75"/>
      <c r="D271" s="75"/>
      <c r="E271" s="75"/>
      <c r="F271" s="75"/>
      <c r="G271" s="75"/>
      <c r="H271" s="75"/>
      <c r="I271" s="75"/>
    </row>
    <row r="272" spans="1:9" x14ac:dyDescent="0.3">
      <c r="A272" s="75"/>
      <c r="B272" s="75"/>
      <c r="C272" s="75"/>
      <c r="D272" s="75"/>
      <c r="E272" s="75"/>
      <c r="F272" s="75"/>
      <c r="G272" s="75"/>
      <c r="H272" s="75"/>
      <c r="I272" s="75"/>
    </row>
    <row r="273" spans="1:9" x14ac:dyDescent="0.3">
      <c r="A273" s="75"/>
      <c r="B273" s="75"/>
      <c r="C273" s="75"/>
      <c r="D273" s="75"/>
      <c r="E273" s="75"/>
      <c r="F273" s="75"/>
      <c r="G273" s="75"/>
      <c r="H273" s="75"/>
      <c r="I273" s="75"/>
    </row>
    <row r="274" spans="1:9" x14ac:dyDescent="0.3">
      <c r="A274" s="75"/>
      <c r="B274" s="75"/>
      <c r="C274" s="75"/>
      <c r="D274" s="75"/>
      <c r="E274" s="75"/>
      <c r="F274" s="75"/>
      <c r="G274" s="75"/>
      <c r="H274" s="75"/>
      <c r="I274" s="75"/>
    </row>
    <row r="275" spans="1:9" x14ac:dyDescent="0.3">
      <c r="A275" s="75"/>
      <c r="B275" s="75"/>
      <c r="C275" s="75"/>
      <c r="D275" s="75"/>
      <c r="E275" s="75"/>
      <c r="F275" s="75"/>
      <c r="G275" s="75"/>
      <c r="H275" s="75"/>
      <c r="I275" s="75"/>
    </row>
    <row r="276" spans="1:9" x14ac:dyDescent="0.3">
      <c r="A276" s="75"/>
      <c r="B276" s="75"/>
      <c r="C276" s="75"/>
      <c r="D276" s="75"/>
      <c r="E276" s="75"/>
      <c r="F276" s="75"/>
      <c r="G276" s="75"/>
      <c r="H276" s="75"/>
      <c r="I276" s="75"/>
    </row>
    <row r="277" spans="1:9" x14ac:dyDescent="0.3">
      <c r="A277" s="75"/>
      <c r="B277" s="75"/>
      <c r="C277" s="75"/>
      <c r="D277" s="75"/>
      <c r="E277" s="75"/>
      <c r="F277" s="75"/>
      <c r="G277" s="75"/>
      <c r="H277" s="75"/>
      <c r="I277" s="75"/>
    </row>
    <row r="278" spans="1:9" x14ac:dyDescent="0.3">
      <c r="A278" s="75"/>
      <c r="B278" s="75"/>
      <c r="C278" s="75"/>
      <c r="D278" s="75"/>
      <c r="E278" s="75"/>
      <c r="F278" s="75"/>
      <c r="G278" s="75"/>
      <c r="H278" s="75"/>
      <c r="I278" s="75"/>
    </row>
    <row r="279" spans="1:9" x14ac:dyDescent="0.3">
      <c r="A279" s="75"/>
      <c r="B279" s="75"/>
      <c r="C279" s="75"/>
      <c r="D279" s="75"/>
      <c r="E279" s="75"/>
      <c r="F279" s="75"/>
      <c r="G279" s="75"/>
      <c r="H279" s="75"/>
      <c r="I279" s="75"/>
    </row>
    <row r="280" spans="1:9" x14ac:dyDescent="0.3">
      <c r="A280" s="75"/>
      <c r="B280" s="75"/>
      <c r="C280" s="75"/>
      <c r="D280" s="75"/>
      <c r="E280" s="75"/>
      <c r="F280" s="75"/>
      <c r="G280" s="75"/>
      <c r="H280" s="75"/>
      <c r="I280" s="75"/>
    </row>
    <row r="281" spans="1:9" x14ac:dyDescent="0.3">
      <c r="A281" s="75"/>
      <c r="B281" s="75"/>
      <c r="C281" s="75"/>
      <c r="D281" s="75"/>
      <c r="E281" s="75"/>
      <c r="F281" s="75"/>
      <c r="G281" s="75"/>
      <c r="H281" s="75"/>
      <c r="I281" s="75"/>
    </row>
    <row r="282" spans="1:9" x14ac:dyDescent="0.3">
      <c r="A282" s="75"/>
      <c r="B282" s="75"/>
      <c r="C282" s="75"/>
      <c r="D282" s="75"/>
      <c r="E282" s="75"/>
      <c r="F282" s="75"/>
      <c r="G282" s="75"/>
      <c r="H282" s="75"/>
      <c r="I282" s="75"/>
    </row>
    <row r="283" spans="1:9" x14ac:dyDescent="0.3">
      <c r="A283" s="75"/>
      <c r="B283" s="75"/>
      <c r="C283" s="75"/>
      <c r="D283" s="75"/>
      <c r="E283" s="75"/>
      <c r="F283" s="75"/>
      <c r="G283" s="75"/>
      <c r="H283" s="75"/>
      <c r="I283" s="75"/>
    </row>
    <row r="284" spans="1:9" x14ac:dyDescent="0.3">
      <c r="A284" s="75"/>
      <c r="B284" s="75"/>
      <c r="C284" s="75"/>
      <c r="D284" s="75"/>
      <c r="E284" s="75"/>
      <c r="F284" s="75"/>
      <c r="G284" s="75"/>
      <c r="H284" s="75"/>
      <c r="I284" s="75"/>
    </row>
    <row r="285" spans="1:9" x14ac:dyDescent="0.3">
      <c r="A285" s="75"/>
      <c r="B285" s="75"/>
      <c r="C285" s="75"/>
      <c r="D285" s="75"/>
      <c r="E285" s="75"/>
      <c r="F285" s="75"/>
      <c r="G285" s="75"/>
      <c r="H285" s="75"/>
      <c r="I285" s="75"/>
    </row>
    <row r="286" spans="1:9" x14ac:dyDescent="0.3">
      <c r="A286" s="75"/>
      <c r="B286" s="75"/>
      <c r="C286" s="75"/>
      <c r="D286" s="75"/>
      <c r="E286" s="75"/>
      <c r="F286" s="75"/>
      <c r="G286" s="75"/>
      <c r="H286" s="75"/>
      <c r="I286" s="75"/>
    </row>
    <row r="287" spans="1:9" x14ac:dyDescent="0.3">
      <c r="A287" s="75"/>
      <c r="B287" s="75"/>
      <c r="C287" s="75"/>
      <c r="D287" s="75"/>
      <c r="E287" s="75"/>
      <c r="F287" s="75"/>
      <c r="G287" s="75"/>
      <c r="H287" s="75"/>
      <c r="I287" s="75"/>
    </row>
    <row r="288" spans="1:9" x14ac:dyDescent="0.3">
      <c r="A288" s="75"/>
      <c r="B288" s="75"/>
      <c r="C288" s="75"/>
      <c r="D288" s="75"/>
      <c r="E288" s="75"/>
      <c r="F288" s="75"/>
      <c r="G288" s="75"/>
      <c r="H288" s="75"/>
      <c r="I288" s="75"/>
    </row>
    <row r="289" spans="1:9" x14ac:dyDescent="0.3">
      <c r="A289" s="75"/>
      <c r="B289" s="75"/>
      <c r="C289" s="75"/>
      <c r="D289" s="75"/>
      <c r="E289" s="75"/>
      <c r="F289" s="75"/>
      <c r="G289" s="75"/>
      <c r="H289" s="75"/>
      <c r="I289" s="75"/>
    </row>
    <row r="290" spans="1:9" x14ac:dyDescent="0.3">
      <c r="A290" s="75"/>
      <c r="B290" s="75"/>
      <c r="C290" s="75"/>
      <c r="D290" s="75"/>
      <c r="E290" s="75"/>
      <c r="F290" s="75"/>
      <c r="G290" s="75"/>
      <c r="H290" s="75"/>
      <c r="I290" s="75"/>
    </row>
    <row r="291" spans="1:9" x14ac:dyDescent="0.3">
      <c r="A291" s="75"/>
      <c r="B291" s="75"/>
      <c r="C291" s="75"/>
      <c r="D291" s="75"/>
      <c r="E291" s="75"/>
      <c r="F291" s="75"/>
      <c r="G291" s="75"/>
      <c r="H291" s="75"/>
      <c r="I291" s="75"/>
    </row>
    <row r="292" spans="1:9" x14ac:dyDescent="0.3">
      <c r="A292" s="75"/>
      <c r="B292" s="75"/>
      <c r="C292" s="75"/>
      <c r="D292" s="75"/>
      <c r="E292" s="75"/>
      <c r="F292" s="75"/>
      <c r="G292" s="75"/>
      <c r="H292" s="75"/>
      <c r="I292" s="75"/>
    </row>
    <row r="293" spans="1:9" x14ac:dyDescent="0.3">
      <c r="A293" s="75"/>
      <c r="B293" s="75"/>
      <c r="C293" s="75"/>
      <c r="D293" s="75"/>
      <c r="E293" s="75"/>
      <c r="F293" s="75"/>
      <c r="G293" s="75"/>
      <c r="H293" s="75"/>
      <c r="I293" s="75"/>
    </row>
    <row r="294" spans="1:9" x14ac:dyDescent="0.3">
      <c r="A294" s="75"/>
      <c r="B294" s="75"/>
      <c r="C294" s="75"/>
      <c r="D294" s="75"/>
      <c r="E294" s="75"/>
      <c r="F294" s="75"/>
      <c r="G294" s="75"/>
      <c r="H294" s="75"/>
      <c r="I294" s="75"/>
    </row>
    <row r="295" spans="1:9" x14ac:dyDescent="0.3">
      <c r="A295" s="75"/>
      <c r="B295" s="75"/>
      <c r="C295" s="75"/>
      <c r="D295" s="75"/>
      <c r="E295" s="75"/>
      <c r="F295" s="75"/>
      <c r="G295" s="75"/>
      <c r="H295" s="75"/>
      <c r="I295" s="75"/>
    </row>
    <row r="296" spans="1:9" x14ac:dyDescent="0.3">
      <c r="A296" s="75"/>
      <c r="B296" s="75"/>
      <c r="C296" s="75"/>
      <c r="D296" s="75"/>
      <c r="E296" s="75"/>
      <c r="F296" s="75"/>
      <c r="G296" s="75"/>
      <c r="H296" s="75"/>
      <c r="I296" s="75"/>
    </row>
    <row r="297" spans="1:9" x14ac:dyDescent="0.3">
      <c r="A297" s="75"/>
      <c r="B297" s="75"/>
      <c r="C297" s="75"/>
      <c r="D297" s="75"/>
      <c r="E297" s="75"/>
      <c r="F297" s="75"/>
      <c r="G297" s="75"/>
      <c r="H297" s="75"/>
      <c r="I297" s="75"/>
    </row>
    <row r="298" spans="1:9" x14ac:dyDescent="0.3">
      <c r="A298" s="75"/>
      <c r="B298" s="75"/>
      <c r="C298" s="75"/>
      <c r="D298" s="75"/>
      <c r="E298" s="75"/>
      <c r="F298" s="75"/>
      <c r="G298" s="75"/>
      <c r="H298" s="75"/>
      <c r="I298" s="75"/>
    </row>
    <row r="299" spans="1:9" x14ac:dyDescent="0.3">
      <c r="A299" s="75"/>
      <c r="B299" s="75"/>
      <c r="C299" s="75"/>
      <c r="D299" s="75"/>
      <c r="E299" s="75"/>
      <c r="F299" s="75"/>
      <c r="G299" s="75"/>
      <c r="H299" s="75"/>
      <c r="I299" s="75"/>
    </row>
    <row r="300" spans="1:9" x14ac:dyDescent="0.3">
      <c r="A300" s="75"/>
      <c r="B300" s="75"/>
      <c r="C300" s="75"/>
      <c r="D300" s="75"/>
      <c r="E300" s="75"/>
      <c r="F300" s="75"/>
      <c r="G300" s="75"/>
      <c r="H300" s="75"/>
      <c r="I300" s="75"/>
    </row>
    <row r="301" spans="1:9" x14ac:dyDescent="0.3">
      <c r="A301" s="75"/>
      <c r="B301" s="75"/>
      <c r="C301" s="75"/>
      <c r="D301" s="75"/>
      <c r="E301" s="75"/>
      <c r="F301" s="75"/>
      <c r="G301" s="75"/>
      <c r="H301" s="75"/>
      <c r="I301" s="75"/>
    </row>
    <row r="302" spans="1:9" x14ac:dyDescent="0.3">
      <c r="A302" s="75"/>
      <c r="B302" s="75"/>
      <c r="C302" s="75"/>
      <c r="D302" s="75"/>
      <c r="E302" s="75"/>
      <c r="F302" s="75"/>
      <c r="G302" s="75"/>
      <c r="H302" s="75"/>
      <c r="I302" s="75"/>
    </row>
    <row r="303" spans="1:9" x14ac:dyDescent="0.3">
      <c r="A303" s="75"/>
      <c r="B303" s="75"/>
      <c r="C303" s="75"/>
      <c r="D303" s="75"/>
      <c r="E303" s="75"/>
      <c r="F303" s="75"/>
      <c r="G303" s="75"/>
      <c r="H303" s="75"/>
      <c r="I303" s="75"/>
    </row>
    <row r="304" spans="1:9" x14ac:dyDescent="0.3">
      <c r="A304" s="75"/>
      <c r="B304" s="75"/>
      <c r="C304" s="75"/>
      <c r="D304" s="75"/>
      <c r="E304" s="75"/>
      <c r="F304" s="75"/>
      <c r="G304" s="75"/>
      <c r="H304" s="75"/>
      <c r="I304" s="75"/>
    </row>
    <row r="305" spans="1:9" x14ac:dyDescent="0.3">
      <c r="A305" s="75"/>
      <c r="B305" s="75"/>
      <c r="C305" s="75"/>
      <c r="D305" s="75"/>
      <c r="E305" s="75"/>
      <c r="F305" s="75"/>
      <c r="G305" s="75"/>
      <c r="H305" s="75"/>
      <c r="I305" s="75"/>
    </row>
    <row r="306" spans="1:9" x14ac:dyDescent="0.3">
      <c r="A306" s="75"/>
      <c r="B306" s="75"/>
      <c r="C306" s="75"/>
      <c r="D306" s="75"/>
      <c r="E306" s="75"/>
      <c r="F306" s="75"/>
      <c r="G306" s="75"/>
      <c r="H306" s="75"/>
      <c r="I306" s="75"/>
    </row>
    <row r="307" spans="1:9" x14ac:dyDescent="0.3">
      <c r="A307" s="75"/>
      <c r="B307" s="75"/>
      <c r="C307" s="75"/>
      <c r="D307" s="75"/>
      <c r="E307" s="75"/>
      <c r="F307" s="75"/>
      <c r="G307" s="75"/>
      <c r="H307" s="75"/>
      <c r="I307" s="75"/>
    </row>
    <row r="308" spans="1:9" x14ac:dyDescent="0.3">
      <c r="A308" s="75"/>
      <c r="B308" s="75"/>
      <c r="C308" s="75"/>
      <c r="D308" s="75"/>
      <c r="E308" s="75"/>
      <c r="F308" s="75"/>
      <c r="G308" s="75"/>
      <c r="H308" s="75"/>
      <c r="I308" s="75"/>
    </row>
    <row r="309" spans="1:9" x14ac:dyDescent="0.3">
      <c r="A309" s="75"/>
      <c r="B309" s="75"/>
      <c r="C309" s="75"/>
      <c r="D309" s="75"/>
      <c r="E309" s="75"/>
      <c r="F309" s="75"/>
      <c r="G309" s="75"/>
      <c r="H309" s="75"/>
      <c r="I309" s="75"/>
    </row>
    <row r="310" spans="1:9" x14ac:dyDescent="0.3">
      <c r="A310" s="75"/>
      <c r="B310" s="75"/>
      <c r="C310" s="75"/>
      <c r="D310" s="75"/>
      <c r="E310" s="75"/>
      <c r="F310" s="75"/>
      <c r="G310" s="75"/>
      <c r="H310" s="75"/>
      <c r="I310" s="75"/>
    </row>
    <row r="311" spans="1:9" x14ac:dyDescent="0.3">
      <c r="A311" s="75"/>
      <c r="B311" s="75"/>
      <c r="C311" s="75"/>
      <c r="D311" s="75"/>
      <c r="E311" s="75"/>
      <c r="F311" s="75"/>
      <c r="G311" s="75"/>
      <c r="H311" s="75"/>
      <c r="I311" s="75"/>
    </row>
    <row r="312" spans="1:9" x14ac:dyDescent="0.3">
      <c r="A312" s="75"/>
      <c r="B312" s="75"/>
      <c r="C312" s="75"/>
      <c r="D312" s="75"/>
      <c r="E312" s="75"/>
      <c r="F312" s="75"/>
      <c r="G312" s="75"/>
      <c r="H312" s="75"/>
      <c r="I312" s="75"/>
    </row>
    <row r="313" spans="1:9" x14ac:dyDescent="0.3">
      <c r="A313" s="75"/>
      <c r="B313" s="75"/>
      <c r="C313" s="75"/>
      <c r="D313" s="75"/>
      <c r="E313" s="75"/>
      <c r="F313" s="75"/>
      <c r="G313" s="75"/>
      <c r="H313" s="75"/>
      <c r="I313" s="75"/>
    </row>
    <row r="314" spans="1:9" x14ac:dyDescent="0.3">
      <c r="A314" s="75"/>
      <c r="B314" s="75"/>
      <c r="C314" s="75"/>
      <c r="D314" s="75"/>
      <c r="E314" s="75"/>
      <c r="F314" s="75"/>
      <c r="G314" s="75"/>
      <c r="H314" s="75"/>
      <c r="I314" s="75"/>
    </row>
    <row r="315" spans="1:9" x14ac:dyDescent="0.3">
      <c r="A315" s="75"/>
      <c r="B315" s="75"/>
      <c r="C315" s="75"/>
      <c r="D315" s="75"/>
      <c r="E315" s="75"/>
      <c r="F315" s="75"/>
      <c r="G315" s="75"/>
      <c r="H315" s="75"/>
      <c r="I315" s="75"/>
    </row>
    <row r="316" spans="1:9" x14ac:dyDescent="0.3">
      <c r="A316" s="75"/>
      <c r="B316" s="75"/>
      <c r="C316" s="75"/>
      <c r="D316" s="75"/>
      <c r="E316" s="75"/>
      <c r="F316" s="75"/>
      <c r="G316" s="75"/>
      <c r="H316" s="75"/>
      <c r="I316" s="75"/>
    </row>
    <row r="317" spans="1:9" x14ac:dyDescent="0.3">
      <c r="A317" s="75"/>
      <c r="B317" s="75"/>
      <c r="C317" s="75"/>
      <c r="D317" s="75"/>
      <c r="E317" s="75"/>
      <c r="F317" s="75"/>
      <c r="G317" s="75"/>
      <c r="H317" s="75"/>
      <c r="I317" s="75"/>
    </row>
    <row r="318" spans="1:9" x14ac:dyDescent="0.3">
      <c r="A318" s="75"/>
      <c r="B318" s="75"/>
      <c r="C318" s="75"/>
      <c r="D318" s="75"/>
      <c r="E318" s="75"/>
      <c r="F318" s="75"/>
      <c r="G318" s="75"/>
      <c r="H318" s="75"/>
      <c r="I318" s="75"/>
    </row>
    <row r="319" spans="1:9" x14ac:dyDescent="0.3">
      <c r="A319" s="75"/>
      <c r="B319" s="75"/>
      <c r="C319" s="75"/>
      <c r="D319" s="75"/>
      <c r="E319" s="75"/>
      <c r="F319" s="75"/>
      <c r="G319" s="75"/>
      <c r="H319" s="75"/>
      <c r="I319" s="75"/>
    </row>
    <row r="320" spans="1:9" x14ac:dyDescent="0.3">
      <c r="A320" s="75"/>
      <c r="B320" s="75"/>
      <c r="C320" s="75"/>
      <c r="D320" s="75"/>
      <c r="E320" s="75"/>
      <c r="F320" s="75"/>
      <c r="G320" s="75"/>
      <c r="H320" s="75"/>
      <c r="I320" s="75"/>
    </row>
    <row r="321" spans="1:9" x14ac:dyDescent="0.3">
      <c r="A321" s="75"/>
      <c r="B321" s="75"/>
      <c r="C321" s="75"/>
      <c r="D321" s="75"/>
      <c r="E321" s="75"/>
      <c r="F321" s="75"/>
      <c r="G321" s="75"/>
      <c r="H321" s="75"/>
      <c r="I321" s="75"/>
    </row>
    <row r="322" spans="1:9" x14ac:dyDescent="0.3">
      <c r="A322" s="75"/>
      <c r="B322" s="75"/>
      <c r="C322" s="75"/>
      <c r="D322" s="75"/>
      <c r="E322" s="75"/>
      <c r="F322" s="75"/>
      <c r="G322" s="75"/>
      <c r="H322" s="75"/>
      <c r="I322" s="75"/>
    </row>
    <row r="323" spans="1:9" x14ac:dyDescent="0.3">
      <c r="A323" s="75"/>
      <c r="B323" s="75"/>
      <c r="C323" s="75"/>
      <c r="D323" s="75"/>
      <c r="E323" s="75"/>
      <c r="F323" s="75"/>
      <c r="G323" s="75"/>
      <c r="H323" s="75"/>
      <c r="I323" s="75"/>
    </row>
    <row r="324" spans="1:9" x14ac:dyDescent="0.3">
      <c r="A324" s="75"/>
      <c r="B324" s="75"/>
      <c r="C324" s="75"/>
      <c r="D324" s="75"/>
      <c r="E324" s="75"/>
      <c r="F324" s="75"/>
      <c r="G324" s="75"/>
      <c r="H324" s="75"/>
      <c r="I324" s="75"/>
    </row>
    <row r="325" spans="1:9" x14ac:dyDescent="0.3">
      <c r="A325" s="75"/>
      <c r="B325" s="75"/>
      <c r="C325" s="75"/>
      <c r="D325" s="75"/>
      <c r="E325" s="75"/>
      <c r="F325" s="75"/>
      <c r="G325" s="75"/>
      <c r="H325" s="75"/>
      <c r="I325" s="75"/>
    </row>
    <row r="326" spans="1:9" x14ac:dyDescent="0.3">
      <c r="A326" s="75"/>
      <c r="B326" s="75"/>
      <c r="C326" s="75"/>
      <c r="D326" s="75"/>
      <c r="E326" s="75"/>
      <c r="F326" s="75"/>
      <c r="G326" s="75"/>
      <c r="H326" s="75"/>
      <c r="I326" s="75"/>
    </row>
    <row r="327" spans="1:9" x14ac:dyDescent="0.3">
      <c r="A327" s="75"/>
      <c r="B327" s="75"/>
      <c r="C327" s="75"/>
      <c r="D327" s="75"/>
      <c r="E327" s="75"/>
      <c r="F327" s="75"/>
      <c r="G327" s="75"/>
      <c r="H327" s="75"/>
      <c r="I327" s="75"/>
    </row>
    <row r="328" spans="1:9" x14ac:dyDescent="0.3">
      <c r="A328" s="75"/>
      <c r="B328" s="75"/>
      <c r="C328" s="75"/>
      <c r="D328" s="75"/>
      <c r="E328" s="75"/>
      <c r="F328" s="75"/>
      <c r="G328" s="75"/>
      <c r="H328" s="75"/>
      <c r="I328" s="75"/>
    </row>
    <row r="329" spans="1:9" x14ac:dyDescent="0.3">
      <c r="A329" s="75"/>
      <c r="B329" s="75"/>
      <c r="C329" s="75"/>
      <c r="D329" s="75"/>
      <c r="E329" s="75"/>
      <c r="F329" s="75"/>
      <c r="G329" s="75"/>
      <c r="H329" s="75"/>
      <c r="I329" s="75"/>
    </row>
    <row r="330" spans="1:9" x14ac:dyDescent="0.3">
      <c r="A330" s="75"/>
      <c r="B330" s="75"/>
      <c r="C330" s="75"/>
      <c r="D330" s="75"/>
      <c r="E330" s="75"/>
      <c r="F330" s="75"/>
      <c r="G330" s="75"/>
      <c r="H330" s="75"/>
      <c r="I330" s="75"/>
    </row>
    <row r="331" spans="1:9" x14ac:dyDescent="0.3">
      <c r="A331" s="75"/>
      <c r="B331" s="75"/>
      <c r="C331" s="75"/>
      <c r="D331" s="75"/>
      <c r="E331" s="75"/>
      <c r="F331" s="75"/>
      <c r="G331" s="75"/>
      <c r="H331" s="75"/>
      <c r="I331" s="75"/>
    </row>
    <row r="332" spans="1:9" x14ac:dyDescent="0.3">
      <c r="A332" s="75"/>
      <c r="B332" s="75"/>
      <c r="C332" s="75"/>
      <c r="D332" s="75"/>
      <c r="E332" s="75"/>
      <c r="F332" s="75"/>
      <c r="G332" s="75"/>
      <c r="H332" s="75"/>
      <c r="I332" s="75"/>
    </row>
    <row r="333" spans="1:9" x14ac:dyDescent="0.3">
      <c r="A333" s="75"/>
      <c r="B333" s="75"/>
      <c r="C333" s="75"/>
      <c r="D333" s="75"/>
      <c r="E333" s="75"/>
      <c r="F333" s="75"/>
      <c r="G333" s="75"/>
      <c r="H333" s="75"/>
      <c r="I333" s="75"/>
    </row>
    <row r="334" spans="1:9" x14ac:dyDescent="0.3">
      <c r="A334" s="75"/>
      <c r="B334" s="75"/>
      <c r="C334" s="75"/>
      <c r="D334" s="75"/>
      <c r="E334" s="75"/>
      <c r="F334" s="75"/>
      <c r="G334" s="75"/>
      <c r="H334" s="75"/>
      <c r="I334" s="75"/>
    </row>
    <row r="335" spans="1:9" x14ac:dyDescent="0.3">
      <c r="A335" s="75"/>
      <c r="B335" s="75"/>
      <c r="C335" s="75"/>
      <c r="D335" s="75"/>
      <c r="E335" s="75"/>
      <c r="F335" s="75"/>
      <c r="G335" s="75"/>
      <c r="H335" s="75"/>
      <c r="I335" s="75"/>
    </row>
    <row r="336" spans="1:9" x14ac:dyDescent="0.3">
      <c r="A336" s="75"/>
      <c r="B336" s="75"/>
      <c r="C336" s="75"/>
      <c r="D336" s="75"/>
      <c r="E336" s="75"/>
      <c r="F336" s="75"/>
      <c r="G336" s="75"/>
      <c r="H336" s="75"/>
      <c r="I336" s="75"/>
    </row>
    <row r="337" spans="1:9" x14ac:dyDescent="0.3">
      <c r="A337" s="75"/>
      <c r="B337" s="75"/>
      <c r="C337" s="75"/>
      <c r="D337" s="75"/>
      <c r="E337" s="75"/>
      <c r="F337" s="75"/>
      <c r="G337" s="75"/>
      <c r="H337" s="75"/>
      <c r="I337" s="75"/>
    </row>
    <row r="338" spans="1:9" x14ac:dyDescent="0.3">
      <c r="A338" s="75"/>
      <c r="B338" s="75"/>
      <c r="C338" s="75"/>
      <c r="D338" s="75"/>
      <c r="E338" s="75"/>
      <c r="F338" s="75"/>
      <c r="G338" s="75"/>
      <c r="H338" s="75"/>
      <c r="I338" s="75"/>
    </row>
    <row r="339" spans="1:9" x14ac:dyDescent="0.3">
      <c r="A339" s="75"/>
      <c r="B339" s="75"/>
      <c r="C339" s="75"/>
      <c r="D339" s="75"/>
      <c r="E339" s="75"/>
      <c r="F339" s="75"/>
      <c r="G339" s="75"/>
      <c r="H339" s="75"/>
      <c r="I339" s="75"/>
    </row>
    <row r="340" spans="1:9" x14ac:dyDescent="0.3">
      <c r="A340" s="75"/>
      <c r="B340" s="75"/>
      <c r="C340" s="75"/>
      <c r="D340" s="75"/>
      <c r="E340" s="75"/>
      <c r="F340" s="75"/>
      <c r="G340" s="75"/>
      <c r="H340" s="75"/>
      <c r="I340" s="75"/>
    </row>
    <row r="341" spans="1:9" x14ac:dyDescent="0.3">
      <c r="A341" s="75"/>
      <c r="B341" s="75"/>
      <c r="C341" s="75"/>
      <c r="D341" s="75"/>
      <c r="E341" s="75"/>
      <c r="F341" s="75"/>
      <c r="G341" s="75"/>
      <c r="H341" s="75"/>
      <c r="I341" s="75"/>
    </row>
    <row r="342" spans="1:9" x14ac:dyDescent="0.3">
      <c r="A342" s="75"/>
      <c r="B342" s="75"/>
      <c r="C342" s="75"/>
      <c r="D342" s="75"/>
      <c r="E342" s="75"/>
      <c r="F342" s="75"/>
      <c r="G342" s="75"/>
      <c r="H342" s="75"/>
      <c r="I342" s="75"/>
    </row>
    <row r="343" spans="1:9" x14ac:dyDescent="0.3">
      <c r="A343" s="75"/>
      <c r="B343" s="75"/>
      <c r="C343" s="75"/>
      <c r="D343" s="75"/>
      <c r="E343" s="75"/>
      <c r="F343" s="75"/>
      <c r="G343" s="75"/>
      <c r="H343" s="75"/>
      <c r="I343" s="75"/>
    </row>
    <row r="344" spans="1:9" x14ac:dyDescent="0.3">
      <c r="A344" s="75"/>
      <c r="B344" s="75"/>
      <c r="C344" s="75"/>
      <c r="D344" s="75"/>
      <c r="E344" s="75"/>
      <c r="F344" s="75"/>
      <c r="G344" s="75"/>
      <c r="H344" s="75"/>
      <c r="I344" s="75"/>
    </row>
    <row r="345" spans="1:9" x14ac:dyDescent="0.3">
      <c r="A345" s="75"/>
      <c r="B345" s="75"/>
      <c r="C345" s="75"/>
      <c r="D345" s="75"/>
      <c r="E345" s="75"/>
      <c r="F345" s="75"/>
      <c r="G345" s="75"/>
      <c r="H345" s="75"/>
      <c r="I345" s="75"/>
    </row>
    <row r="346" spans="1:9" x14ac:dyDescent="0.3">
      <c r="A346" s="75"/>
      <c r="B346" s="75"/>
      <c r="C346" s="75"/>
      <c r="D346" s="75"/>
      <c r="E346" s="75"/>
      <c r="F346" s="75"/>
      <c r="G346" s="75"/>
      <c r="H346" s="75"/>
      <c r="I346" s="75"/>
    </row>
    <row r="347" spans="1:9" x14ac:dyDescent="0.3">
      <c r="A347" s="75"/>
      <c r="B347" s="75"/>
      <c r="C347" s="75"/>
      <c r="D347" s="75"/>
      <c r="E347" s="75"/>
      <c r="F347" s="75"/>
      <c r="G347" s="75"/>
      <c r="H347" s="75"/>
      <c r="I347" s="75"/>
    </row>
    <row r="348" spans="1:9" x14ac:dyDescent="0.3">
      <c r="A348" s="75"/>
      <c r="B348" s="75"/>
      <c r="C348" s="75"/>
      <c r="D348" s="75"/>
      <c r="E348" s="75"/>
      <c r="F348" s="75"/>
      <c r="G348" s="75"/>
      <c r="H348" s="75"/>
      <c r="I348" s="75"/>
    </row>
    <row r="349" spans="1:9" x14ac:dyDescent="0.3">
      <c r="A349" s="75"/>
      <c r="B349" s="75"/>
      <c r="C349" s="75"/>
      <c r="D349" s="75"/>
      <c r="E349" s="75"/>
      <c r="F349" s="75"/>
      <c r="G349" s="75"/>
      <c r="H349" s="75"/>
      <c r="I349" s="75"/>
    </row>
    <row r="350" spans="1:9" x14ac:dyDescent="0.3">
      <c r="A350" s="75"/>
      <c r="B350" s="75"/>
      <c r="C350" s="75"/>
      <c r="D350" s="75"/>
      <c r="E350" s="75"/>
      <c r="F350" s="75"/>
      <c r="G350" s="75"/>
      <c r="H350" s="75"/>
      <c r="I350" s="75"/>
    </row>
    <row r="351" spans="1:9" x14ac:dyDescent="0.3">
      <c r="A351" s="75"/>
      <c r="B351" s="75"/>
      <c r="C351" s="75"/>
      <c r="D351" s="75"/>
      <c r="E351" s="75"/>
      <c r="F351" s="75"/>
      <c r="G351" s="75"/>
      <c r="H351" s="75"/>
      <c r="I351" s="75"/>
    </row>
    <row r="352" spans="1:9" x14ac:dyDescent="0.3">
      <c r="A352" s="75"/>
      <c r="B352" s="75"/>
      <c r="C352" s="75"/>
      <c r="D352" s="75"/>
      <c r="E352" s="75"/>
      <c r="F352" s="75"/>
      <c r="G352" s="75"/>
      <c r="H352" s="75"/>
      <c r="I352" s="75"/>
    </row>
  </sheetData>
  <mergeCells count="2">
    <mergeCell ref="D1:O1"/>
    <mergeCell ref="P1:T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34998626667073579"/>
  </sheetPr>
  <dimension ref="A1:P352"/>
  <sheetViews>
    <sheetView workbookViewId="0">
      <selection activeCell="A2" sqref="A2"/>
    </sheetView>
  </sheetViews>
  <sheetFormatPr defaultRowHeight="14.4" x14ac:dyDescent="0.3"/>
  <cols>
    <col min="1" max="1" width="26.88671875" bestFit="1" customWidth="1"/>
    <col min="2" max="2" width="18.44140625" bestFit="1" customWidth="1"/>
    <col min="3" max="3" width="9.77734375" bestFit="1" customWidth="1"/>
    <col min="4" max="4" width="11.109375" bestFit="1" customWidth="1"/>
    <col min="5" max="5" width="9.33203125" bestFit="1" customWidth="1"/>
    <col min="6" max="6" width="11.5546875" bestFit="1" customWidth="1"/>
    <col min="7" max="7" width="14.77734375" bestFit="1" customWidth="1"/>
    <col min="8" max="8" width="13.6640625" bestFit="1" customWidth="1"/>
    <col min="9" max="9" width="11" bestFit="1" customWidth="1"/>
    <col min="10" max="10" width="13.6640625" bestFit="1" customWidth="1"/>
    <col min="11" max="11" width="12.109375" bestFit="1" customWidth="1"/>
    <col min="12" max="12" width="15.6640625" bestFit="1" customWidth="1"/>
    <col min="13" max="13" width="9.5546875" bestFit="1" customWidth="1"/>
    <col min="14" max="14" width="11.77734375" bestFit="1" customWidth="1"/>
    <col min="15" max="15" width="9.6640625" bestFit="1" customWidth="1"/>
    <col min="16" max="16" width="18.6640625" bestFit="1" customWidth="1"/>
  </cols>
  <sheetData>
    <row r="1" spans="1:16" x14ac:dyDescent="0.3">
      <c r="A1" s="82" t="s">
        <v>118</v>
      </c>
      <c r="B1" s="83" t="s">
        <v>119</v>
      </c>
      <c r="C1" s="84" t="s">
        <v>74</v>
      </c>
      <c r="D1" s="82" t="s">
        <v>84</v>
      </c>
      <c r="E1" s="83" t="s">
        <v>85</v>
      </c>
      <c r="F1" s="83" t="s">
        <v>86</v>
      </c>
      <c r="G1" s="83" t="s">
        <v>87</v>
      </c>
      <c r="H1" s="83" t="s">
        <v>88</v>
      </c>
      <c r="I1" s="7" t="s">
        <v>89</v>
      </c>
      <c r="J1" s="7" t="s">
        <v>90</v>
      </c>
      <c r="K1" s="7" t="s">
        <v>91</v>
      </c>
      <c r="L1" s="7" t="s">
        <v>92</v>
      </c>
      <c r="M1" s="7" t="s">
        <v>93</v>
      </c>
      <c r="N1" s="7" t="s">
        <v>94</v>
      </c>
      <c r="O1" s="7" t="s">
        <v>95</v>
      </c>
      <c r="P1" s="31" t="s">
        <v>120</v>
      </c>
    </row>
    <row r="2" spans="1:16" x14ac:dyDescent="0.3">
      <c r="A2" s="85">
        <v>1</v>
      </c>
      <c r="B2" s="86">
        <v>1</v>
      </c>
      <c r="C2" s="87" t="s">
        <v>75</v>
      </c>
      <c r="D2" s="78">
        <v>6.4171482374270741E-2</v>
      </c>
      <c r="E2" s="79">
        <v>0.22860540002584462</v>
      </c>
      <c r="F2" s="79">
        <v>0.31251827379067737</v>
      </c>
      <c r="G2" s="79">
        <v>0.28546726405620593</v>
      </c>
      <c r="H2" s="79">
        <v>0.24898274838924409</v>
      </c>
      <c r="I2" s="38">
        <v>0.33481734097003935</v>
      </c>
      <c r="J2" s="38">
        <v>0.40054883758227028</v>
      </c>
      <c r="K2" s="38">
        <v>0.71765223344167084</v>
      </c>
      <c r="L2" s="38">
        <v>1.0431105375289924</v>
      </c>
      <c r="M2" s="38">
        <v>0.3560310651858648</v>
      </c>
      <c r="N2" s="38">
        <v>0.44538357456525168</v>
      </c>
      <c r="O2" s="38">
        <v>0.70770187775293991</v>
      </c>
      <c r="P2" s="39">
        <v>0.32878898361076908</v>
      </c>
    </row>
    <row r="3" spans="1:16" x14ac:dyDescent="0.3">
      <c r="A3" s="85">
        <v>1</v>
      </c>
      <c r="B3" s="86">
        <v>1</v>
      </c>
      <c r="C3" s="87" t="s">
        <v>76</v>
      </c>
      <c r="D3" s="78">
        <v>1.4069164642180226E-4</v>
      </c>
      <c r="E3" s="79">
        <v>-1.4184763974914691E-3</v>
      </c>
      <c r="F3" s="79">
        <v>-1.391835750978691E-3</v>
      </c>
      <c r="G3" s="79">
        <v>-2.004323424460316E-3</v>
      </c>
      <c r="H3" s="79">
        <v>-3.892411105189932E-5</v>
      </c>
      <c r="I3" s="38">
        <v>1.8301688094145898E-4</v>
      </c>
      <c r="J3" s="38">
        <v>6.0586163596117642E-3</v>
      </c>
      <c r="K3" s="38">
        <v>1.0821762919518594E-2</v>
      </c>
      <c r="L3" s="38">
        <v>4.2947246848643229E-4</v>
      </c>
      <c r="M3" s="38">
        <v>2.35140328559656E-3</v>
      </c>
      <c r="N3" s="38">
        <v>6.0751472180817796E-3</v>
      </c>
      <c r="O3" s="38">
        <v>2.7142008469839929E-3</v>
      </c>
      <c r="P3" s="39">
        <v>2.3480562559778038E-4</v>
      </c>
    </row>
    <row r="4" spans="1:16" x14ac:dyDescent="0.3">
      <c r="A4" s="85">
        <v>1</v>
      </c>
      <c r="B4" s="86">
        <v>1</v>
      </c>
      <c r="C4" s="87" t="s">
        <v>77</v>
      </c>
      <c r="D4" s="78">
        <v>-9.8664080724120547E-5</v>
      </c>
      <c r="E4" s="79">
        <v>4.0283827393343988E-4</v>
      </c>
      <c r="F4" s="79">
        <v>7.0797772274845542E-4</v>
      </c>
      <c r="G4" s="79">
        <v>1.1624170419497412E-3</v>
      </c>
      <c r="H4" s="79">
        <v>8.6824331944916904E-4</v>
      </c>
      <c r="I4" s="38">
        <v>8.4906615455806458E-4</v>
      </c>
      <c r="J4" s="38">
        <v>3.9924243964376444E-4</v>
      </c>
      <c r="K4" s="38">
        <v>1.1154362858036449E-3</v>
      </c>
      <c r="L4" s="38">
        <v>2.5710370435025704E-3</v>
      </c>
      <c r="M4" s="38">
        <v>9.4702344014372373E-4</v>
      </c>
      <c r="N4" s="38">
        <v>9.7092857588699079E-4</v>
      </c>
      <c r="O4" s="38">
        <v>2.6566211941775773E-3</v>
      </c>
      <c r="P4" s="39">
        <v>8.2740566778454947E-4</v>
      </c>
    </row>
    <row r="5" spans="1:16" x14ac:dyDescent="0.3">
      <c r="A5" s="85">
        <v>1</v>
      </c>
      <c r="B5" s="86">
        <v>1</v>
      </c>
      <c r="C5" s="87" t="s">
        <v>78</v>
      </c>
      <c r="D5" s="78">
        <v>5.3072181257485274E-6</v>
      </c>
      <c r="E5" s="79">
        <v>-4.007880848766587E-6</v>
      </c>
      <c r="F5" s="79">
        <v>-1.1475434021701577E-5</v>
      </c>
      <c r="G5" s="79">
        <v>-2.4749101418205942E-5</v>
      </c>
      <c r="H5" s="79">
        <v>-1.8087091255808592E-5</v>
      </c>
      <c r="I5" s="38">
        <v>-1.2644280758400547E-5</v>
      </c>
      <c r="J5" s="38">
        <v>6.7774449542407904E-7</v>
      </c>
      <c r="K5" s="38">
        <v>-5.6454444357657709E-6</v>
      </c>
      <c r="L5" s="38">
        <v>-2.7670072740423241E-5</v>
      </c>
      <c r="M5" s="38">
        <v>-2.0045738612253179E-5</v>
      </c>
      <c r="N5" s="38">
        <v>-1.8099969847774729E-5</v>
      </c>
      <c r="O5" s="38">
        <v>-5.0388848251303622E-5</v>
      </c>
      <c r="P5" s="39">
        <v>-1.3708603576877905E-5</v>
      </c>
    </row>
    <row r="6" spans="1:16" x14ac:dyDescent="0.3">
      <c r="A6" s="85">
        <v>1</v>
      </c>
      <c r="B6" s="86">
        <v>2</v>
      </c>
      <c r="C6" s="87" t="s">
        <v>75</v>
      </c>
      <c r="D6" s="78">
        <v>5.1611756533384311E-2</v>
      </c>
      <c r="E6" s="79">
        <v>0.215572648247083</v>
      </c>
      <c r="F6" s="79">
        <v>0.30397512018680573</v>
      </c>
      <c r="G6" s="79">
        <v>0.27134718795617413</v>
      </c>
      <c r="H6" s="79">
        <v>0.22947241763273885</v>
      </c>
      <c r="I6" s="38">
        <v>0.3130657692750296</v>
      </c>
      <c r="J6" s="38">
        <v>0.39751843214035038</v>
      </c>
      <c r="K6" s="38">
        <v>0.72515924572944657</v>
      </c>
      <c r="L6" s="38">
        <v>1.0169923464457198</v>
      </c>
      <c r="M6" s="38">
        <v>0.33694474995136259</v>
      </c>
      <c r="N6" s="38">
        <v>0.42507384419441219</v>
      </c>
      <c r="O6" s="38">
        <v>0.75911509990692161</v>
      </c>
      <c r="P6" s="39">
        <v>0.31739317803829897</v>
      </c>
    </row>
    <row r="7" spans="1:16" x14ac:dyDescent="0.3">
      <c r="A7" s="85">
        <v>1</v>
      </c>
      <c r="B7" s="86">
        <v>2</v>
      </c>
      <c r="C7" s="87" t="s">
        <v>76</v>
      </c>
      <c r="D7" s="78">
        <v>1.2157082256644691E-3</v>
      </c>
      <c r="E7" s="79">
        <v>4.2392456760773257E-4</v>
      </c>
      <c r="F7" s="79">
        <v>5.3683803840110951E-5</v>
      </c>
      <c r="G7" s="79">
        <v>7.3360154157754828E-4</v>
      </c>
      <c r="H7" s="79">
        <v>2.821035361859606E-3</v>
      </c>
      <c r="I7" s="38">
        <v>3.4696414962514851E-3</v>
      </c>
      <c r="J7" s="38">
        <v>6.7447986172999817E-3</v>
      </c>
      <c r="K7" s="38">
        <v>1.0556572042376646E-2</v>
      </c>
      <c r="L7" s="38">
        <v>6.2137703008214237E-3</v>
      </c>
      <c r="M7" s="38">
        <v>4.8409337850856193E-3</v>
      </c>
      <c r="N7" s="38">
        <v>9.2046582823866723E-3</v>
      </c>
      <c r="O7" s="38">
        <v>-1.9175658623377984E-3</v>
      </c>
      <c r="P7" s="39">
        <v>2.1618193997867681E-3</v>
      </c>
    </row>
    <row r="8" spans="1:16" x14ac:dyDescent="0.3">
      <c r="A8" s="85">
        <v>1</v>
      </c>
      <c r="B8" s="86">
        <v>2</v>
      </c>
      <c r="C8" s="87" t="s">
        <v>77</v>
      </c>
      <c r="D8" s="78">
        <v>-7.7933651592695613E-5</v>
      </c>
      <c r="E8" s="79">
        <v>3.4542113872535851E-4</v>
      </c>
      <c r="F8" s="79">
        <v>6.4834963643189709E-4</v>
      </c>
      <c r="G8" s="79">
        <v>1.025711405492604E-3</v>
      </c>
      <c r="H8" s="79">
        <v>7.7085237785097266E-4</v>
      </c>
      <c r="I8" s="38">
        <v>7.4325188438653645E-4</v>
      </c>
      <c r="J8" s="38">
        <v>3.9461972343893953E-4</v>
      </c>
      <c r="K8" s="38">
        <v>1.1493416550831925E-3</v>
      </c>
      <c r="L8" s="38">
        <v>2.3562433523731654E-3</v>
      </c>
      <c r="M8" s="38">
        <v>9.0675314319578492E-4</v>
      </c>
      <c r="N8" s="38">
        <v>1.0070379623722087E-3</v>
      </c>
      <c r="O8" s="38">
        <v>3.1675724594882096E-3</v>
      </c>
      <c r="P8" s="39">
        <v>7.7230691079415153E-4</v>
      </c>
    </row>
    <row r="9" spans="1:16" x14ac:dyDescent="0.3">
      <c r="A9" s="85">
        <v>1</v>
      </c>
      <c r="B9" s="86">
        <v>2</v>
      </c>
      <c r="C9" s="87" t="s">
        <v>78</v>
      </c>
      <c r="D9" s="78">
        <v>3.0817722694741444E-6</v>
      </c>
      <c r="E9" s="79">
        <v>-4.1357538986317186E-6</v>
      </c>
      <c r="F9" s="79">
        <v>-1.1027169724305498E-5</v>
      </c>
      <c r="G9" s="79">
        <v>-2.2886364366902533E-5</v>
      </c>
      <c r="H9" s="79">
        <v>-1.7916781519537554E-5</v>
      </c>
      <c r="I9" s="38">
        <v>-1.2778870257742268E-5</v>
      </c>
      <c r="J9" s="38">
        <v>-6.6800504668162582E-8</v>
      </c>
      <c r="K9" s="38">
        <v>-6.5413333342440619E-6</v>
      </c>
      <c r="L9" s="38">
        <v>-2.6594667978405373E-5</v>
      </c>
      <c r="M9" s="38">
        <v>-2.1730326029248477E-5</v>
      </c>
      <c r="N9" s="38">
        <v>-2.3928312432793753E-5</v>
      </c>
      <c r="O9" s="38">
        <v>-6.6598651535583462E-5</v>
      </c>
      <c r="P9" s="39">
        <v>-1.4094795364880808E-5</v>
      </c>
    </row>
    <row r="10" spans="1:16" x14ac:dyDescent="0.3">
      <c r="A10" s="85">
        <v>1</v>
      </c>
      <c r="B10" s="86">
        <v>3</v>
      </c>
      <c r="C10" s="87" t="s">
        <v>75</v>
      </c>
      <c r="D10" s="78">
        <v>4.5148293053110439E-2</v>
      </c>
      <c r="E10" s="79">
        <v>0.21864382475614552</v>
      </c>
      <c r="F10" s="79">
        <v>0.31126233140627541</v>
      </c>
      <c r="G10" s="79">
        <v>0.28665208915869389</v>
      </c>
      <c r="H10" s="79">
        <v>0.2327051808436712</v>
      </c>
      <c r="I10" s="38">
        <v>0.32096753120422361</v>
      </c>
      <c r="J10" s="38">
        <v>0.41333572467168178</v>
      </c>
      <c r="K10" s="38">
        <v>0.75470596750577279</v>
      </c>
      <c r="L10" s="38">
        <v>1.062380564212799</v>
      </c>
      <c r="M10" s="38">
        <v>0.34761515259742742</v>
      </c>
      <c r="N10" s="38">
        <v>0.49682933290799464</v>
      </c>
      <c r="O10" s="38">
        <v>0.89793683687845882</v>
      </c>
      <c r="P10" s="39">
        <v>0.33221368070319279</v>
      </c>
    </row>
    <row r="11" spans="1:16" x14ac:dyDescent="0.3">
      <c r="A11" s="85">
        <v>1</v>
      </c>
      <c r="B11" s="86">
        <v>3</v>
      </c>
      <c r="C11" s="87" t="s">
        <v>76</v>
      </c>
      <c r="D11" s="78">
        <v>6.1073448116766012E-4</v>
      </c>
      <c r="E11" s="79">
        <v>1.1030976597593061E-3</v>
      </c>
      <c r="F11" s="79">
        <v>1.3696536734387498E-3</v>
      </c>
      <c r="G11" s="79">
        <v>2.3564213413597595E-3</v>
      </c>
      <c r="H11" s="79">
        <v>4.0320274684210499E-3</v>
      </c>
      <c r="I11" s="38">
        <v>4.9735894535249308E-3</v>
      </c>
      <c r="J11" s="38">
        <v>6.0807760940935623E-3</v>
      </c>
      <c r="K11" s="38">
        <v>1.4426363080670537E-2</v>
      </c>
      <c r="L11" s="38">
        <v>1.3318539927796826E-2</v>
      </c>
      <c r="M11" s="38">
        <v>4.2785844174390818E-3</v>
      </c>
      <c r="N11" s="38">
        <v>8.9615046943261872E-3</v>
      </c>
      <c r="O11" s="38">
        <v>7.7042920281929833E-3</v>
      </c>
      <c r="P11" s="39">
        <v>3.3788209441049468E-3</v>
      </c>
    </row>
    <row r="12" spans="1:16" x14ac:dyDescent="0.3">
      <c r="A12" s="85">
        <v>1</v>
      </c>
      <c r="B12" s="86">
        <v>3</v>
      </c>
      <c r="C12" s="87" t="s">
        <v>77</v>
      </c>
      <c r="D12" s="78">
        <v>7.1430853448617088E-5</v>
      </c>
      <c r="E12" s="79">
        <v>2.8324923923104547E-4</v>
      </c>
      <c r="F12" s="79">
        <v>4.8515232310289658E-4</v>
      </c>
      <c r="G12" s="79">
        <v>8.0482666500103755E-4</v>
      </c>
      <c r="H12" s="79">
        <v>6.8095425417373295E-4</v>
      </c>
      <c r="I12" s="38">
        <v>6.2847130504243502E-4</v>
      </c>
      <c r="J12" s="38">
        <v>5.8282828414356791E-4</v>
      </c>
      <c r="K12" s="38">
        <v>7.2196153771904726E-4</v>
      </c>
      <c r="L12" s="38">
        <v>1.6353136419138396E-3</v>
      </c>
      <c r="M12" s="38">
        <v>1.0360767826055888E-3</v>
      </c>
      <c r="N12" s="38">
        <v>1.0316473603387563E-3</v>
      </c>
      <c r="O12" s="38">
        <v>1.709300720747255E-3</v>
      </c>
      <c r="P12" s="39">
        <v>6.4145648774923108E-4</v>
      </c>
    </row>
    <row r="13" spans="1:16" x14ac:dyDescent="0.3">
      <c r="A13" s="85">
        <v>1</v>
      </c>
      <c r="B13" s="86">
        <v>3</v>
      </c>
      <c r="C13" s="87" t="s">
        <v>78</v>
      </c>
      <c r="D13" s="78">
        <v>-2.1158215186754766E-6</v>
      </c>
      <c r="E13" s="79">
        <v>-2.9457765598814056E-6</v>
      </c>
      <c r="F13" s="79">
        <v>-6.8021391134162366E-6</v>
      </c>
      <c r="G13" s="79">
        <v>-1.7207550071614051E-5</v>
      </c>
      <c r="H13" s="79">
        <v>-1.6472212646066836E-5</v>
      </c>
      <c r="I13" s="38">
        <v>-1.1064707017167171E-5</v>
      </c>
      <c r="J13" s="38">
        <v>-8.0728053861379536E-6</v>
      </c>
      <c r="K13" s="38">
        <v>4.4080995387965413E-6</v>
      </c>
      <c r="L13" s="38">
        <v>-9.3760028215183736E-6</v>
      </c>
      <c r="M13" s="38">
        <v>-2.7051053669161877E-5</v>
      </c>
      <c r="N13" s="38">
        <v>-2.6540340104581118E-5</v>
      </c>
      <c r="O13" s="38">
        <v>-2.2350418979841843E-5</v>
      </c>
      <c r="P13" s="39">
        <v>-1.1278900006502329E-5</v>
      </c>
    </row>
    <row r="14" spans="1:16" x14ac:dyDescent="0.3">
      <c r="A14" s="85">
        <v>2</v>
      </c>
      <c r="B14" s="86">
        <v>1</v>
      </c>
      <c r="C14" s="87" t="s">
        <v>75</v>
      </c>
      <c r="D14" s="78">
        <v>6.4517233644922567E-2</v>
      </c>
      <c r="E14" s="79">
        <v>0.22894004533688225</v>
      </c>
      <c r="F14" s="79">
        <v>0.31698645850022639</v>
      </c>
      <c r="G14" s="79">
        <v>0.28588850100835161</v>
      </c>
      <c r="H14" s="79">
        <v>0.24948149025440219</v>
      </c>
      <c r="I14" s="38">
        <v>0.33897566596666961</v>
      </c>
      <c r="J14" s="38">
        <v>0.43210568825403856</v>
      </c>
      <c r="K14" s="38">
        <v>0.75583139459292081</v>
      </c>
      <c r="L14" s="38">
        <v>1.1617673834164939</v>
      </c>
      <c r="M14" s="38">
        <v>0.36411781211694083</v>
      </c>
      <c r="N14" s="38">
        <v>0.4462648053963979</v>
      </c>
      <c r="O14" s="38">
        <v>0.71540110508600896</v>
      </c>
      <c r="P14" s="39">
        <v>0.33653871120885009</v>
      </c>
    </row>
    <row r="15" spans="1:16" x14ac:dyDescent="0.3">
      <c r="A15" s="85">
        <v>2</v>
      </c>
      <c r="B15" s="86">
        <v>1</v>
      </c>
      <c r="C15" s="87" t="s">
        <v>76</v>
      </c>
      <c r="D15" s="78">
        <v>9.6500352988921243E-5</v>
      </c>
      <c r="E15" s="79">
        <v>-1.465241353099159E-3</v>
      </c>
      <c r="F15" s="79">
        <v>-2.1220179305071122E-3</v>
      </c>
      <c r="G15" s="79">
        <v>-2.0665146045751436E-3</v>
      </c>
      <c r="H15" s="79">
        <v>-1.0842490990494177E-4</v>
      </c>
      <c r="I15" s="38">
        <v>-4.663462081248017E-4</v>
      </c>
      <c r="J15" s="38">
        <v>2.1345103803585138E-3</v>
      </c>
      <c r="K15" s="38">
        <v>7.3041298716866711E-3</v>
      </c>
      <c r="L15" s="38">
        <v>-2.2357053516350183E-2</v>
      </c>
      <c r="M15" s="38">
        <v>1.163014515412336E-3</v>
      </c>
      <c r="N15" s="38">
        <v>5.9508787990542496E-3</v>
      </c>
      <c r="O15" s="38">
        <v>7.8269046179152641E-4</v>
      </c>
      <c r="P15" s="39">
        <v>-9.4072357368261365E-4</v>
      </c>
    </row>
    <row r="16" spans="1:16" x14ac:dyDescent="0.3">
      <c r="A16" s="85">
        <v>2</v>
      </c>
      <c r="B16" s="86">
        <v>1</v>
      </c>
      <c r="C16" s="87" t="s">
        <v>77</v>
      </c>
      <c r="D16" s="78">
        <v>-9.7498491445517521E-5</v>
      </c>
      <c r="E16" s="79">
        <v>4.0447486603593453E-4</v>
      </c>
      <c r="F16" s="79">
        <v>7.4315231319490899E-4</v>
      </c>
      <c r="G16" s="79">
        <v>1.164902926429168E-3</v>
      </c>
      <c r="H16" s="79">
        <v>8.7065975201296695E-4</v>
      </c>
      <c r="I16" s="38">
        <v>8.7791247106654233E-4</v>
      </c>
      <c r="J16" s="38">
        <v>4.9344959532047334E-4</v>
      </c>
      <c r="K16" s="38">
        <v>1.0681427181600681E-3</v>
      </c>
      <c r="L16" s="38">
        <v>3.9550568430851696E-3</v>
      </c>
      <c r="M16" s="38">
        <v>9.9480151695944033E-4</v>
      </c>
      <c r="N16" s="38">
        <v>9.753994626320897E-4</v>
      </c>
      <c r="O16" s="38">
        <v>2.7874797704197634E-3</v>
      </c>
      <c r="P16" s="39">
        <v>8.7709566946781727E-4</v>
      </c>
    </row>
    <row r="17" spans="1:16" x14ac:dyDescent="0.3">
      <c r="A17" s="85">
        <v>2</v>
      </c>
      <c r="B17" s="86">
        <v>1</v>
      </c>
      <c r="C17" s="87" t="s">
        <v>78</v>
      </c>
      <c r="D17" s="78">
        <v>5.3180418561249737E-6</v>
      </c>
      <c r="E17" s="79">
        <v>-4.0130635467303595E-6</v>
      </c>
      <c r="F17" s="79">
        <v>-1.195297600367131E-5</v>
      </c>
      <c r="G17" s="79">
        <v>-2.4768793065370103E-5</v>
      </c>
      <c r="H17" s="79">
        <v>-1.8094172057201467E-5</v>
      </c>
      <c r="I17" s="38">
        <v>-1.2970378256251634E-5</v>
      </c>
      <c r="J17" s="38">
        <v>1.9791849368565541E-6</v>
      </c>
      <c r="K17" s="38">
        <v>1.0151314753938068E-6</v>
      </c>
      <c r="L17" s="38">
        <v>-5.4566940783342972E-5</v>
      </c>
      <c r="M17" s="38">
        <v>-2.044848605654646E-5</v>
      </c>
      <c r="N17" s="38">
        <v>-1.811901456224156E-5</v>
      </c>
      <c r="O17" s="38">
        <v>-5.3028918356977108E-5</v>
      </c>
      <c r="P17" s="39">
        <v>-1.4194639178214354E-5</v>
      </c>
    </row>
    <row r="18" spans="1:16" x14ac:dyDescent="0.3">
      <c r="A18" s="85">
        <v>2</v>
      </c>
      <c r="B18" s="86">
        <v>2</v>
      </c>
      <c r="C18" s="87" t="s">
        <v>75</v>
      </c>
      <c r="D18" s="78">
        <v>5.1658984522024783E-2</v>
      </c>
      <c r="E18" s="79">
        <v>0.21559313187996548</v>
      </c>
      <c r="F18" s="79">
        <v>0.30398443043231971</v>
      </c>
      <c r="G18" s="79">
        <v>0.2713583588600158</v>
      </c>
      <c r="H18" s="79">
        <v>0.22952014009157803</v>
      </c>
      <c r="I18" s="38">
        <v>0.31311519245306635</v>
      </c>
      <c r="J18" s="38">
        <v>0.39762711524963373</v>
      </c>
      <c r="K18" s="38">
        <v>0.75189324617385855</v>
      </c>
      <c r="L18" s="38">
        <v>1.017232096195221</v>
      </c>
      <c r="M18" s="38">
        <v>0.33701581954956078</v>
      </c>
      <c r="N18" s="38">
        <v>0.42512529492378254</v>
      </c>
      <c r="O18" s="38">
        <v>0.7464894711971285</v>
      </c>
      <c r="P18" s="39">
        <v>0.31797659802436845</v>
      </c>
    </row>
    <row r="19" spans="1:16" x14ac:dyDescent="0.3">
      <c r="A19" s="85">
        <v>2</v>
      </c>
      <c r="B19" s="86">
        <v>2</v>
      </c>
      <c r="C19" s="87" t="s">
        <v>76</v>
      </c>
      <c r="D19" s="78">
        <v>1.2089161885426153E-3</v>
      </c>
      <c r="E19" s="79">
        <v>4.2088059585457737E-4</v>
      </c>
      <c r="F19" s="79">
        <v>5.2195615493322119E-5</v>
      </c>
      <c r="G19" s="79">
        <v>7.3169495421229356E-4</v>
      </c>
      <c r="H19" s="79">
        <v>2.813848220361907E-3</v>
      </c>
      <c r="I19" s="38">
        <v>3.4614772374489487E-3</v>
      </c>
      <c r="J19" s="38">
        <v>6.7282755104441476E-3</v>
      </c>
      <c r="K19" s="38">
        <v>8.4873335645841794E-3</v>
      </c>
      <c r="L19" s="38">
        <v>6.1768158031417436E-3</v>
      </c>
      <c r="M19" s="38">
        <v>4.8299284004942253E-3</v>
      </c>
      <c r="N19" s="38">
        <v>9.196098300497349E-3</v>
      </c>
      <c r="O19" s="38">
        <v>-2.366965704633022E-3</v>
      </c>
      <c r="P19" s="39">
        <v>2.0854838100053622E-3</v>
      </c>
    </row>
    <row r="20" spans="1:16" x14ac:dyDescent="0.3">
      <c r="A20" s="85">
        <v>2</v>
      </c>
      <c r="B20" s="86">
        <v>2</v>
      </c>
      <c r="C20" s="87" t="s">
        <v>77</v>
      </c>
      <c r="D20" s="78">
        <v>-7.7678811669106747E-5</v>
      </c>
      <c r="E20" s="79">
        <v>3.4554394956304741E-4</v>
      </c>
      <c r="F20" s="79">
        <v>6.4841864548085301E-4</v>
      </c>
      <c r="G20" s="79">
        <v>1.025809991088778E-3</v>
      </c>
      <c r="H20" s="79">
        <v>7.7115161244546715E-4</v>
      </c>
      <c r="I20" s="38">
        <v>7.4365497555904745E-4</v>
      </c>
      <c r="J20" s="38">
        <v>3.9532082915167067E-4</v>
      </c>
      <c r="K20" s="38">
        <v>1.0653800897664949E-3</v>
      </c>
      <c r="L20" s="38">
        <v>2.3578503679284424E-3</v>
      </c>
      <c r="M20" s="38">
        <v>9.0723793024505956E-4</v>
      </c>
      <c r="N20" s="38">
        <v>1.0074652852989884E-3</v>
      </c>
      <c r="O20" s="38">
        <v>3.3680652040284855E-3</v>
      </c>
      <c r="P20" s="39">
        <v>7.7403125055200059E-4</v>
      </c>
    </row>
    <row r="21" spans="1:16" x14ac:dyDescent="0.3">
      <c r="A21" s="85">
        <v>2</v>
      </c>
      <c r="B21" s="86">
        <v>2</v>
      </c>
      <c r="C21" s="87" t="s">
        <v>78</v>
      </c>
      <c r="D21" s="78">
        <v>3.0803205604609337E-6</v>
      </c>
      <c r="E21" s="79">
        <v>-4.1367575850427452E-6</v>
      </c>
      <c r="F21" s="79">
        <v>-1.1028029406682085E-5</v>
      </c>
      <c r="G21" s="79">
        <v>-2.2887891967489205E-5</v>
      </c>
      <c r="H21" s="79">
        <v>-1.7919552330833643E-5</v>
      </c>
      <c r="I21" s="38">
        <v>-1.2784641997334304E-5</v>
      </c>
      <c r="J21" s="38">
        <v>-7.3711974683775529E-8</v>
      </c>
      <c r="K21" s="38">
        <v>-2.9958338818997794E-7</v>
      </c>
      <c r="L21" s="38">
        <v>-2.6611722687370803E-5</v>
      </c>
      <c r="M21" s="38">
        <v>-2.1735670822205931E-5</v>
      </c>
      <c r="N21" s="38">
        <v>-2.3934570457366696E-5</v>
      </c>
      <c r="O21" s="38">
        <v>-7.4037493270964503E-5</v>
      </c>
      <c r="P21" s="39">
        <v>-1.4058924094674881E-5</v>
      </c>
    </row>
    <row r="22" spans="1:16" x14ac:dyDescent="0.3">
      <c r="A22" s="85">
        <v>2</v>
      </c>
      <c r="B22" s="86">
        <v>3</v>
      </c>
      <c r="C22" s="87" t="s">
        <v>75</v>
      </c>
      <c r="D22" s="78">
        <v>4.5148289948701861E-2</v>
      </c>
      <c r="E22" s="79">
        <v>0.21864378054936723</v>
      </c>
      <c r="F22" s="79">
        <v>0.31126231352488198</v>
      </c>
      <c r="G22" s="79">
        <v>0.2866520831982296</v>
      </c>
      <c r="H22" s="79">
        <v>0.23270514408747348</v>
      </c>
      <c r="I22" s="38">
        <v>0.32096747457981112</v>
      </c>
      <c r="J22" s="38">
        <v>0.41333560645580297</v>
      </c>
      <c r="K22" s="38">
        <v>0.75470577279726658</v>
      </c>
      <c r="L22" s="38">
        <v>1.0623801231384282</v>
      </c>
      <c r="M22" s="38">
        <v>0.34761506815751397</v>
      </c>
      <c r="N22" s="38">
        <v>0.49682904283205676</v>
      </c>
      <c r="O22" s="38">
        <v>0.89793639580408724</v>
      </c>
      <c r="P22" s="39">
        <v>0.33221361465007071</v>
      </c>
    </row>
    <row r="23" spans="1:16" x14ac:dyDescent="0.3">
      <c r="A23" s="85">
        <v>2</v>
      </c>
      <c r="B23" s="86">
        <v>3</v>
      </c>
      <c r="C23" s="87" t="s">
        <v>76</v>
      </c>
      <c r="D23" s="78">
        <v>6.1073392070974718E-4</v>
      </c>
      <c r="E23" s="79">
        <v>1.1031080584425986E-3</v>
      </c>
      <c r="F23" s="79">
        <v>1.3696528340182603E-3</v>
      </c>
      <c r="G23" s="79">
        <v>2.3564217697536536E-3</v>
      </c>
      <c r="H23" s="79">
        <v>4.0320261108755017E-3</v>
      </c>
      <c r="I23" s="38">
        <v>4.973572783791568E-3</v>
      </c>
      <c r="J23" s="38">
        <v>6.0807598353867891E-3</v>
      </c>
      <c r="K23" s="38">
        <v>1.4426311372367603E-2</v>
      </c>
      <c r="L23" s="38">
        <v>1.3318463060035153E-2</v>
      </c>
      <c r="M23" s="38">
        <v>4.2785893468636343E-3</v>
      </c>
      <c r="N23" s="38">
        <v>8.9615416635629528E-3</v>
      </c>
      <c r="O23" s="38">
        <v>7.704337356900101E-3</v>
      </c>
      <c r="P23" s="39">
        <v>3.3788201659150289E-3</v>
      </c>
    </row>
    <row r="24" spans="1:16" x14ac:dyDescent="0.3">
      <c r="A24" s="85">
        <v>2</v>
      </c>
      <c r="B24" s="86">
        <v>3</v>
      </c>
      <c r="C24" s="87" t="s">
        <v>77</v>
      </c>
      <c r="D24" s="78">
        <v>7.1430909349680692E-5</v>
      </c>
      <c r="E24" s="79">
        <v>2.8324807779147123E-4</v>
      </c>
      <c r="F24" s="79">
        <v>4.8515225797544242E-4</v>
      </c>
      <c r="G24" s="79">
        <v>8.0482613963958627E-4</v>
      </c>
      <c r="H24" s="79">
        <v>6.8095405444954264E-4</v>
      </c>
      <c r="I24" s="38">
        <v>6.2847333701896194E-4</v>
      </c>
      <c r="J24" s="38">
        <v>5.8283039861486822E-4</v>
      </c>
      <c r="K24" s="38">
        <v>7.2196655687474032E-4</v>
      </c>
      <c r="L24" s="38">
        <v>1.6353204499035769E-3</v>
      </c>
      <c r="M24" s="38">
        <v>1.0360757101735315E-3</v>
      </c>
      <c r="N24" s="38">
        <v>1.0316437045177391E-3</v>
      </c>
      <c r="O24" s="38">
        <v>1.7092948679601663E-3</v>
      </c>
      <c r="P24" s="39">
        <v>6.4145635110641433E-4</v>
      </c>
    </row>
    <row r="25" spans="1:16" x14ac:dyDescent="0.3">
      <c r="A25" s="85">
        <v>2</v>
      </c>
      <c r="B25" s="86">
        <v>3</v>
      </c>
      <c r="C25" s="87" t="s">
        <v>78</v>
      </c>
      <c r="D25" s="78">
        <v>-2.1158227850426135E-6</v>
      </c>
      <c r="E25" s="79">
        <v>-2.9457396543248419E-6</v>
      </c>
      <c r="F25" s="79">
        <v>-6.8021311533941925E-6</v>
      </c>
      <c r="G25" s="79">
        <v>-1.7207524744271333E-5</v>
      </c>
      <c r="H25" s="79">
        <v>-1.6472198896937871E-5</v>
      </c>
      <c r="I25" s="38">
        <v>-1.1064772868258322E-5</v>
      </c>
      <c r="J25" s="38">
        <v>-8.072876302697635E-6</v>
      </c>
      <c r="K25" s="38">
        <v>4.4079577056771522E-6</v>
      </c>
      <c r="L25" s="38">
        <v>-9.3761851783863456E-6</v>
      </c>
      <c r="M25" s="38">
        <v>-2.7051016039966907E-5</v>
      </c>
      <c r="N25" s="38">
        <v>-2.6540234453379915E-5</v>
      </c>
      <c r="O25" s="38">
        <v>-2.2350227939313733E-5</v>
      </c>
      <c r="P25" s="39">
        <v>-1.1278891183541745E-5</v>
      </c>
    </row>
    <row r="26" spans="1:16" x14ac:dyDescent="0.3">
      <c r="A26" s="85">
        <v>3</v>
      </c>
      <c r="B26" s="86">
        <v>1</v>
      </c>
      <c r="C26" s="87" t="s">
        <v>75</v>
      </c>
      <c r="D26" s="78">
        <v>6.5073737129569056E-2</v>
      </c>
      <c r="E26" s="79">
        <v>0.22959752480189002</v>
      </c>
      <c r="F26" s="79">
        <v>0.31769236226876585</v>
      </c>
      <c r="G26" s="79">
        <v>0.28678474128246301</v>
      </c>
      <c r="H26" s="79">
        <v>0.25048888027667998</v>
      </c>
      <c r="I26" s="38">
        <v>0.34004665116469079</v>
      </c>
      <c r="J26" s="38">
        <v>0.4485868016878764</v>
      </c>
      <c r="K26" s="38">
        <v>0.82433754404385895</v>
      </c>
      <c r="L26" s="38">
        <v>1.2306088725725812</v>
      </c>
      <c r="M26" s="38">
        <v>0.36524160206317907</v>
      </c>
      <c r="N26" s="38">
        <v>0.44734448393185938</v>
      </c>
      <c r="O26" s="38">
        <v>0.73949752648671474</v>
      </c>
      <c r="P26" s="39">
        <v>0.34216070089861761</v>
      </c>
    </row>
    <row r="27" spans="1:16" x14ac:dyDescent="0.3">
      <c r="A27" s="85">
        <v>3</v>
      </c>
      <c r="B27" s="86">
        <v>1</v>
      </c>
      <c r="C27" s="87" t="s">
        <v>76</v>
      </c>
      <c r="D27" s="78">
        <v>1.1728861765023111E-4</v>
      </c>
      <c r="E27" s="79">
        <v>-1.4326469343164249E-3</v>
      </c>
      <c r="F27" s="79">
        <v>-2.0882721495378317E-3</v>
      </c>
      <c r="G27" s="79">
        <v>-2.0316446166725676E-3</v>
      </c>
      <c r="H27" s="79">
        <v>-8.9998269437731662E-5</v>
      </c>
      <c r="I27" s="38">
        <v>-4.1137891875838817E-4</v>
      </c>
      <c r="J27" s="38">
        <v>-5.2047324625205458E-5</v>
      </c>
      <c r="K27" s="38">
        <v>-2.1334595532499011E-3</v>
      </c>
      <c r="L27" s="38">
        <v>-3.6896867571918249E-2</v>
      </c>
      <c r="M27" s="38">
        <v>1.1838558213184544E-3</v>
      </c>
      <c r="N27" s="38">
        <v>6.0175980767632926E-3</v>
      </c>
      <c r="O27" s="38">
        <v>-2.8612918995477568E-3</v>
      </c>
      <c r="P27" s="39">
        <v>-1.6893758561220746E-3</v>
      </c>
    </row>
    <row r="28" spans="1:16" x14ac:dyDescent="0.3">
      <c r="A28" s="85">
        <v>3</v>
      </c>
      <c r="B28" s="86">
        <v>1</v>
      </c>
      <c r="C28" s="87" t="s">
        <v>77</v>
      </c>
      <c r="D28" s="78">
        <v>-1.0524624372487337E-4</v>
      </c>
      <c r="E28" s="79">
        <v>3.8971359426880693E-4</v>
      </c>
      <c r="F28" s="79">
        <v>7.2579482670152699E-4</v>
      </c>
      <c r="G28" s="79">
        <v>1.1439742672415593E-3</v>
      </c>
      <c r="H28" s="79">
        <v>8.5329284374808471E-4</v>
      </c>
      <c r="I28" s="38">
        <v>8.5283880554018259E-4</v>
      </c>
      <c r="J28" s="38">
        <v>5.5923489614939062E-4</v>
      </c>
      <c r="K28" s="38">
        <v>1.3798522504615354E-3</v>
      </c>
      <c r="L28" s="38">
        <v>4.9342936499691282E-3</v>
      </c>
      <c r="M28" s="38">
        <v>9.7697577710613047E-4</v>
      </c>
      <c r="N28" s="38">
        <v>9.517129988242443E-4</v>
      </c>
      <c r="O28" s="38">
        <v>2.9198316410010278E-3</v>
      </c>
      <c r="P28" s="39">
        <v>8.9700361876585968E-4</v>
      </c>
    </row>
    <row r="29" spans="1:16" x14ac:dyDescent="0.3">
      <c r="A29" s="85">
        <v>3</v>
      </c>
      <c r="B29" s="86">
        <v>1</v>
      </c>
      <c r="C29" s="87" t="s">
        <v>78</v>
      </c>
      <c r="D29" s="78">
        <v>5.5687142559200661E-6</v>
      </c>
      <c r="E29" s="79">
        <v>-3.5544023751378708E-6</v>
      </c>
      <c r="F29" s="79">
        <v>-1.141395732447819E-5</v>
      </c>
      <c r="G29" s="79">
        <v>-2.4113787458261583E-5</v>
      </c>
      <c r="H29" s="79">
        <v>-1.7534052083310773E-5</v>
      </c>
      <c r="I29" s="38">
        <v>-1.2226116198759868E-5</v>
      </c>
      <c r="J29" s="38">
        <v>1.9000044270551034E-6</v>
      </c>
      <c r="K29" s="38">
        <v>2.9051330493410719E-7</v>
      </c>
      <c r="L29" s="38">
        <v>-7.6503895958357455E-5</v>
      </c>
      <c r="M29" s="38">
        <v>-1.9905214554687405E-5</v>
      </c>
      <c r="N29" s="38">
        <v>-1.7453061753960741E-5</v>
      </c>
      <c r="O29" s="38">
        <v>-5.4003253995955552E-5</v>
      </c>
      <c r="P29" s="39">
        <v>-1.4196946849198504E-5</v>
      </c>
    </row>
    <row r="30" spans="1:16" x14ac:dyDescent="0.3">
      <c r="A30" s="85">
        <v>3</v>
      </c>
      <c r="B30" s="86">
        <v>2</v>
      </c>
      <c r="C30" s="87" t="s">
        <v>75</v>
      </c>
      <c r="D30" s="78">
        <v>5.1867525900403645E-2</v>
      </c>
      <c r="E30" s="79">
        <v>0.2155890136957169</v>
      </c>
      <c r="F30" s="79">
        <v>0.30389415820439653</v>
      </c>
      <c r="G30" s="79">
        <v>0.27128229737281817</v>
      </c>
      <c r="H30" s="79">
        <v>0.22964802185694369</v>
      </c>
      <c r="I30" s="38">
        <v>0.31309126714865376</v>
      </c>
      <c r="J30" s="38">
        <v>0.39793063004811602</v>
      </c>
      <c r="K30" s="38">
        <v>0.75312147537867236</v>
      </c>
      <c r="L30" s="38">
        <v>1.0196641246477764</v>
      </c>
      <c r="M30" s="38">
        <v>0.33716308772563947</v>
      </c>
      <c r="N30" s="38">
        <v>0.42502978642781564</v>
      </c>
      <c r="O30" s="38">
        <v>0.74560906887054446</v>
      </c>
      <c r="P30" s="39">
        <v>0.31804787623509773</v>
      </c>
    </row>
    <row r="31" spans="1:16" x14ac:dyDescent="0.3">
      <c r="A31" s="85">
        <v>3</v>
      </c>
      <c r="B31" s="86">
        <v>2</v>
      </c>
      <c r="C31" s="87" t="s">
        <v>76</v>
      </c>
      <c r="D31" s="78">
        <v>1.259882539646774E-3</v>
      </c>
      <c r="E31" s="79">
        <v>5.2326623272228902E-4</v>
      </c>
      <c r="F31" s="79">
        <v>1.7452333773766213E-4</v>
      </c>
      <c r="G31" s="79">
        <v>8.8803576075387712E-4</v>
      </c>
      <c r="H31" s="79">
        <v>2.9415607730269937E-3</v>
      </c>
      <c r="I31" s="38">
        <v>3.6310617838752513E-3</v>
      </c>
      <c r="J31" s="38">
        <v>6.9674934436391471E-3</v>
      </c>
      <c r="K31" s="38">
        <v>8.9171651892635886E-3</v>
      </c>
      <c r="L31" s="38">
        <v>5.7056800816164908E-3</v>
      </c>
      <c r="M31" s="38">
        <v>4.953535972705766E-3</v>
      </c>
      <c r="N31" s="38">
        <v>9.34261257855022E-3</v>
      </c>
      <c r="O31" s="38">
        <v>-2.0951694101905994E-3</v>
      </c>
      <c r="P31" s="39">
        <v>2.2191153330042256E-3</v>
      </c>
    </row>
    <row r="32" spans="1:16" x14ac:dyDescent="0.3">
      <c r="A32" s="85">
        <v>3</v>
      </c>
      <c r="B32" s="86">
        <v>2</v>
      </c>
      <c r="C32" s="87" t="s">
        <v>77</v>
      </c>
      <c r="D32" s="78">
        <v>-8.5074909352686866E-5</v>
      </c>
      <c r="E32" s="79">
        <v>3.3014447651890321E-4</v>
      </c>
      <c r="F32" s="79">
        <v>6.2977722769989549E-4</v>
      </c>
      <c r="G32" s="79">
        <v>1.0016484963240911E-3</v>
      </c>
      <c r="H32" s="79">
        <v>7.5088039318442457E-4</v>
      </c>
      <c r="I32" s="38">
        <v>7.1726513197233033E-4</v>
      </c>
      <c r="J32" s="38">
        <v>3.5822339842230395E-4</v>
      </c>
      <c r="K32" s="38">
        <v>9.8455231853854307E-4</v>
      </c>
      <c r="L32" s="38">
        <v>2.3893551566661901E-3</v>
      </c>
      <c r="M32" s="38">
        <v>8.8802158033653698E-4</v>
      </c>
      <c r="N32" s="38">
        <v>9.8637864862010966E-4</v>
      </c>
      <c r="O32" s="38">
        <v>3.3215275924383652E-3</v>
      </c>
      <c r="P32" s="39">
        <v>7.5219370927314419E-4</v>
      </c>
    </row>
    <row r="33" spans="1:16" x14ac:dyDescent="0.3">
      <c r="A33" s="85">
        <v>3</v>
      </c>
      <c r="B33" s="86">
        <v>2</v>
      </c>
      <c r="C33" s="87" t="s">
        <v>78</v>
      </c>
      <c r="D33" s="78">
        <v>3.2799188358812065E-6</v>
      </c>
      <c r="E33" s="79">
        <v>-3.7409545363107218E-6</v>
      </c>
      <c r="F33" s="79">
        <v>-1.055032822427216E-5</v>
      </c>
      <c r="G33" s="79">
        <v>-2.2258533551281799E-5</v>
      </c>
      <c r="H33" s="79">
        <v>-1.7381049605794138E-5</v>
      </c>
      <c r="I33" s="38">
        <v>-1.2128332393893737E-5</v>
      </c>
      <c r="J33" s="38">
        <v>8.9050285813418789E-7</v>
      </c>
      <c r="K33" s="38">
        <v>2.060777333325489E-6</v>
      </c>
      <c r="L33" s="38">
        <v>-2.8046729403497927E-5</v>
      </c>
      <c r="M33" s="38">
        <v>-2.126094162255745E-5</v>
      </c>
      <c r="N33" s="38">
        <v>-2.3456947427900128E-5</v>
      </c>
      <c r="O33" s="38">
        <v>-7.2828098182170728E-5</v>
      </c>
      <c r="P33" s="39">
        <v>-1.3503301392107497E-5</v>
      </c>
    </row>
    <row r="34" spans="1:16" x14ac:dyDescent="0.3">
      <c r="A34" s="85">
        <v>3</v>
      </c>
      <c r="B34" s="86">
        <v>3</v>
      </c>
      <c r="C34" s="87" t="s">
        <v>75</v>
      </c>
      <c r="D34" s="78">
        <v>4.5186060915390652E-2</v>
      </c>
      <c r="E34" s="79">
        <v>0.21832751482725143</v>
      </c>
      <c r="F34" s="79">
        <v>0.31080481509367625</v>
      </c>
      <c r="G34" s="79">
        <v>0.28612926801045746</v>
      </c>
      <c r="H34" s="79">
        <v>0.23244499464829757</v>
      </c>
      <c r="I34" s="38">
        <v>0.32039169669151318</v>
      </c>
      <c r="J34" s="38">
        <v>0.41269593636194857</v>
      </c>
      <c r="K34" s="38">
        <v>0.75382394591967261</v>
      </c>
      <c r="L34" s="38">
        <v>1.0622949719429013</v>
      </c>
      <c r="M34" s="38">
        <v>0.34721579253673551</v>
      </c>
      <c r="N34" s="38">
        <v>0.49627541502316797</v>
      </c>
      <c r="O34" s="38">
        <v>0.89630624055862418</v>
      </c>
      <c r="P34" s="39">
        <v>0.33175410102556158</v>
      </c>
    </row>
    <row r="35" spans="1:16" x14ac:dyDescent="0.3">
      <c r="A35" s="85">
        <v>3</v>
      </c>
      <c r="B35" s="86">
        <v>3</v>
      </c>
      <c r="C35" s="87" t="s">
        <v>76</v>
      </c>
      <c r="D35" s="78">
        <v>6.2818147412847716E-4</v>
      </c>
      <c r="E35" s="79">
        <v>1.1632247916954703E-3</v>
      </c>
      <c r="F35" s="79">
        <v>1.447471245116002E-3</v>
      </c>
      <c r="G35" s="79">
        <v>2.4405518009760446E-3</v>
      </c>
      <c r="H35" s="79">
        <v>4.1263424635813728E-3</v>
      </c>
      <c r="I35" s="38">
        <v>5.0947016688307929E-3</v>
      </c>
      <c r="J35" s="38">
        <v>6.2273841614675024E-3</v>
      </c>
      <c r="K35" s="38">
        <v>1.4825483470020532E-2</v>
      </c>
      <c r="L35" s="38">
        <v>1.2866838446586091E-2</v>
      </c>
      <c r="M35" s="38">
        <v>4.3627313991665452E-3</v>
      </c>
      <c r="N35" s="38">
        <v>9.0557795246627229E-3</v>
      </c>
      <c r="O35" s="38">
        <v>8.0189234935320024E-3</v>
      </c>
      <c r="P35" s="39">
        <v>3.4642956560663935E-3</v>
      </c>
    </row>
    <row r="36" spans="1:16" x14ac:dyDescent="0.3">
      <c r="A36" s="85">
        <v>3</v>
      </c>
      <c r="B36" s="86">
        <v>3</v>
      </c>
      <c r="C36" s="87" t="s">
        <v>77</v>
      </c>
      <c r="D36" s="78">
        <v>6.9661436077111998E-5</v>
      </c>
      <c r="E36" s="79">
        <v>2.7645961978496603E-4</v>
      </c>
      <c r="F36" s="79">
        <v>4.7626698472144255E-4</v>
      </c>
      <c r="G36" s="79">
        <v>7.9520021094170294E-4</v>
      </c>
      <c r="H36" s="79">
        <v>6.6981821522845851E-4</v>
      </c>
      <c r="I36" s="38">
        <v>6.1434264661688128E-4</v>
      </c>
      <c r="J36" s="38">
        <v>5.6526126960913337E-4</v>
      </c>
      <c r="K36" s="38">
        <v>6.7219979592136327E-4</v>
      </c>
      <c r="L36" s="38">
        <v>1.6950629912056219E-3</v>
      </c>
      <c r="M36" s="38">
        <v>1.0260390530238354E-3</v>
      </c>
      <c r="N36" s="38">
        <v>1.0210036415181259E-3</v>
      </c>
      <c r="O36" s="38">
        <v>1.6694794515351903E-3</v>
      </c>
      <c r="P36" s="39">
        <v>6.3156263504420766E-4</v>
      </c>
    </row>
    <row r="37" spans="1:16" x14ac:dyDescent="0.3">
      <c r="A37" s="85">
        <v>3</v>
      </c>
      <c r="B37" s="86">
        <v>3</v>
      </c>
      <c r="C37" s="87" t="s">
        <v>78</v>
      </c>
      <c r="D37" s="78">
        <v>-2.0937231407669469E-6</v>
      </c>
      <c r="E37" s="79">
        <v>-2.8396709138279924E-6</v>
      </c>
      <c r="F37" s="79">
        <v>-6.6597335961037601E-6</v>
      </c>
      <c r="G37" s="79">
        <v>-1.7071693481496918E-5</v>
      </c>
      <c r="H37" s="79">
        <v>-1.6264709345156919E-5</v>
      </c>
      <c r="I37" s="38">
        <v>-1.0838384053321883E-5</v>
      </c>
      <c r="J37" s="38">
        <v>-7.7398079964849693E-6</v>
      </c>
      <c r="K37" s="38">
        <v>5.5272685017990168E-6</v>
      </c>
      <c r="L37" s="38">
        <v>-1.1991874460295757E-5</v>
      </c>
      <c r="M37" s="38">
        <v>-2.6873677604265204E-5</v>
      </c>
      <c r="N37" s="38">
        <v>-2.6395091412136023E-5</v>
      </c>
      <c r="O37" s="38">
        <v>-2.1502887938684062E-5</v>
      </c>
      <c r="P37" s="39">
        <v>-1.1139227096903231E-5</v>
      </c>
    </row>
    <row r="38" spans="1:16" x14ac:dyDescent="0.3">
      <c r="A38" s="85">
        <v>4</v>
      </c>
      <c r="B38" s="86">
        <v>1</v>
      </c>
      <c r="C38" s="87" t="s">
        <v>75</v>
      </c>
      <c r="D38" s="78">
        <v>6.5076017379760737E-2</v>
      </c>
      <c r="E38" s="79">
        <v>0.22960067292054492</v>
      </c>
      <c r="F38" s="79">
        <v>0.31769586006800338</v>
      </c>
      <c r="G38" s="79">
        <v>0.28678922355175024</v>
      </c>
      <c r="H38" s="79">
        <v>0.25049379567305247</v>
      </c>
      <c r="I38" s="38">
        <v>0.34005125761032107</v>
      </c>
      <c r="J38" s="38">
        <v>0.44859792093435924</v>
      </c>
      <c r="K38" s="38">
        <v>0.87575716574986784</v>
      </c>
      <c r="L38" s="38">
        <v>1.2621151725451156</v>
      </c>
      <c r="M38" s="38">
        <v>0.36524644096692416</v>
      </c>
      <c r="N38" s="38">
        <v>0.44734834035237636</v>
      </c>
      <c r="O38" s="38">
        <v>0.76602267026901272</v>
      </c>
      <c r="P38" s="39">
        <v>0.34486796017487853</v>
      </c>
    </row>
    <row r="39" spans="1:16" x14ac:dyDescent="0.3">
      <c r="A39" s="85">
        <v>4</v>
      </c>
      <c r="B39" s="86">
        <v>1</v>
      </c>
      <c r="C39" s="87" t="s">
        <v>76</v>
      </c>
      <c r="D39" s="78">
        <v>1.1772930871032783E-4</v>
      </c>
      <c r="E39" s="79">
        <v>-1.4321456555488395E-3</v>
      </c>
      <c r="F39" s="79">
        <v>-2.0877659008219649E-3</v>
      </c>
      <c r="G39" s="79">
        <v>-2.0310644381668834E-3</v>
      </c>
      <c r="H39" s="79">
        <v>-8.9450122060566616E-5</v>
      </c>
      <c r="I39" s="38">
        <v>-4.1039244625674188E-4</v>
      </c>
      <c r="J39" s="38">
        <v>-5.109581254023272E-5</v>
      </c>
      <c r="K39" s="38">
        <v>-1.544195259599233E-2</v>
      </c>
      <c r="L39" s="38">
        <v>-5.4429537639102993E-2</v>
      </c>
      <c r="M39" s="38">
        <v>1.1846101737892885E-3</v>
      </c>
      <c r="N39" s="38">
        <v>6.018825900026694E-3</v>
      </c>
      <c r="O39" s="38">
        <v>-1.2761365468870719E-2</v>
      </c>
      <c r="P39" s="39">
        <v>-2.6367024130390286E-3</v>
      </c>
    </row>
    <row r="40" spans="1:16" x14ac:dyDescent="0.3">
      <c r="A40" s="85">
        <v>4</v>
      </c>
      <c r="B40" s="86">
        <v>1</v>
      </c>
      <c r="C40" s="87" t="s">
        <v>77</v>
      </c>
      <c r="D40" s="78">
        <v>-1.0531757348206253E-4</v>
      </c>
      <c r="E40" s="79">
        <v>3.8959609348943438E-4</v>
      </c>
      <c r="F40" s="79">
        <v>7.2566005629259519E-4</v>
      </c>
      <c r="G40" s="79">
        <v>1.1438110404775978E-3</v>
      </c>
      <c r="H40" s="79">
        <v>8.5314843447614069E-4</v>
      </c>
      <c r="I40" s="38">
        <v>8.5262952932527874E-4</v>
      </c>
      <c r="J40" s="38">
        <v>5.5896570267794006E-4</v>
      </c>
      <c r="K40" s="38">
        <v>2.5998441142079977E-3</v>
      </c>
      <c r="L40" s="38">
        <v>7.3819482798898753E-3</v>
      </c>
      <c r="M40" s="38">
        <v>9.7681671849914531E-4</v>
      </c>
      <c r="N40" s="38">
        <v>9.5150431309824475E-4</v>
      </c>
      <c r="O40" s="38">
        <v>4.0587839043084847E-3</v>
      </c>
      <c r="P40" s="39">
        <v>1.0051930749828014E-3</v>
      </c>
    </row>
    <row r="41" spans="1:16" x14ac:dyDescent="0.3">
      <c r="A41" s="85">
        <v>4</v>
      </c>
      <c r="B41" s="86">
        <v>1</v>
      </c>
      <c r="C41" s="87" t="s">
        <v>78</v>
      </c>
      <c r="D41" s="78">
        <v>5.5707946257621005E-6</v>
      </c>
      <c r="E41" s="79">
        <v>-3.5509379564696863E-6</v>
      </c>
      <c r="F41" s="79">
        <v>-1.1409956327963026E-5</v>
      </c>
      <c r="G41" s="79">
        <v>-2.4108913030240951E-5</v>
      </c>
      <c r="H41" s="79">
        <v>-1.7529710253126038E-5</v>
      </c>
      <c r="I41" s="38">
        <v>-1.2220252557095405E-5</v>
      </c>
      <c r="J41" s="38">
        <v>1.9081301622457483E-6</v>
      </c>
      <c r="K41" s="38">
        <v>-3.6926521820529249E-5</v>
      </c>
      <c r="L41" s="38">
        <v>-1.7192471474293349E-4</v>
      </c>
      <c r="M41" s="38">
        <v>-1.9900764902386499E-5</v>
      </c>
      <c r="N41" s="38">
        <v>-1.7447579469714126E-5</v>
      </c>
      <c r="O41" s="38">
        <v>-9.3239015829405704E-5</v>
      </c>
      <c r="P41" s="39">
        <v>-1.8002417618039937E-5</v>
      </c>
    </row>
    <row r="42" spans="1:16" x14ac:dyDescent="0.3">
      <c r="A42" s="85">
        <v>4</v>
      </c>
      <c r="B42" s="86">
        <v>2</v>
      </c>
      <c r="C42" s="87" t="s">
        <v>75</v>
      </c>
      <c r="D42" s="78">
        <v>5.1868955418467505E-2</v>
      </c>
      <c r="E42" s="79">
        <v>0.21558909614880881</v>
      </c>
      <c r="F42" s="79">
        <v>0.30389368534088135</v>
      </c>
      <c r="G42" s="79">
        <v>0.27128191987673461</v>
      </c>
      <c r="H42" s="79">
        <v>0.22964907288551334</v>
      </c>
      <c r="I42" s="38">
        <v>0.31309145887692785</v>
      </c>
      <c r="J42" s="38">
        <v>0.39793325364589688</v>
      </c>
      <c r="K42" s="38">
        <v>0.76552345951398215</v>
      </c>
      <c r="L42" s="38">
        <v>1.0513694127400715</v>
      </c>
      <c r="M42" s="38">
        <v>0.33716435929139477</v>
      </c>
      <c r="N42" s="38">
        <v>0.42502972483634949</v>
      </c>
      <c r="O42" s="38">
        <v>0.76018729408582075</v>
      </c>
      <c r="P42" s="39">
        <v>0.31934581496939074</v>
      </c>
    </row>
    <row r="43" spans="1:16" x14ac:dyDescent="0.3">
      <c r="A43" s="85">
        <v>4</v>
      </c>
      <c r="B43" s="86">
        <v>2</v>
      </c>
      <c r="C43" s="87" t="s">
        <v>76</v>
      </c>
      <c r="D43" s="78">
        <v>1.2602313441928527E-3</v>
      </c>
      <c r="E43" s="79">
        <v>5.2396045663417943E-4</v>
      </c>
      <c r="F43" s="79">
        <v>1.7535213522884582E-4</v>
      </c>
      <c r="G43" s="79">
        <v>8.8909178648049754E-4</v>
      </c>
      <c r="H43" s="79">
        <v>2.9424316168016468E-3</v>
      </c>
      <c r="I43" s="38">
        <v>3.6322237242073646E-3</v>
      </c>
      <c r="J43" s="38">
        <v>6.9691261657236683E-3</v>
      </c>
      <c r="K43" s="38">
        <v>2.3302485371803207E-3</v>
      </c>
      <c r="L43" s="38">
        <v>-1.1956045399734806E-2</v>
      </c>
      <c r="M43" s="38">
        <v>4.9543899122882545E-3</v>
      </c>
      <c r="N43" s="38">
        <v>9.3435842743564475E-3</v>
      </c>
      <c r="O43" s="38">
        <v>-9.8479334395248641E-3</v>
      </c>
      <c r="P43" s="39">
        <v>1.5140648070894802E-3</v>
      </c>
    </row>
    <row r="44" spans="1:16" x14ac:dyDescent="0.3">
      <c r="A44" s="85">
        <v>4</v>
      </c>
      <c r="B44" s="86">
        <v>2</v>
      </c>
      <c r="C44" s="87" t="s">
        <v>77</v>
      </c>
      <c r="D44" s="78">
        <v>-8.5125362504890508E-5</v>
      </c>
      <c r="E44" s="79">
        <v>3.3004031167094229E-4</v>
      </c>
      <c r="F44" s="79">
        <v>6.296509455689744E-4</v>
      </c>
      <c r="G44" s="79">
        <v>1.001486163977147E-3</v>
      </c>
      <c r="H44" s="79">
        <v>7.5074308714666749E-4</v>
      </c>
      <c r="I44" s="38">
        <v>7.1708506759091475E-4</v>
      </c>
      <c r="J44" s="38">
        <v>3.5797026972253678E-4</v>
      </c>
      <c r="K44" s="38">
        <v>1.8506146498493364E-3</v>
      </c>
      <c r="L44" s="38">
        <v>4.8559987808996768E-3</v>
      </c>
      <c r="M44" s="38">
        <v>8.8789027904992359E-4</v>
      </c>
      <c r="N44" s="38">
        <v>9.8623824251559632E-4</v>
      </c>
      <c r="O44" s="38">
        <v>4.3409974216581226E-3</v>
      </c>
      <c r="P44" s="39">
        <v>8.4776848730455624E-4</v>
      </c>
    </row>
    <row r="45" spans="1:16" x14ac:dyDescent="0.3">
      <c r="A45" s="85">
        <v>4</v>
      </c>
      <c r="B45" s="86">
        <v>2</v>
      </c>
      <c r="C45" s="87" t="s">
        <v>78</v>
      </c>
      <c r="D45" s="78">
        <v>3.2812818087400174E-6</v>
      </c>
      <c r="E45" s="79">
        <v>-3.7382777980018575E-6</v>
      </c>
      <c r="F45" s="79">
        <v>-1.0547085600762578E-5</v>
      </c>
      <c r="G45" s="79">
        <v>-2.2254319081449221E-5</v>
      </c>
      <c r="H45" s="79">
        <v>-1.7377405362992538E-5</v>
      </c>
      <c r="I45" s="38">
        <v>-1.2123846559674699E-5</v>
      </c>
      <c r="J45" s="38">
        <v>8.9711040003691209E-7</v>
      </c>
      <c r="K45" s="38">
        <v>-2.9518440504729848E-5</v>
      </c>
      <c r="L45" s="38">
        <v>-1.2422943518156234E-4</v>
      </c>
      <c r="M45" s="38">
        <v>-2.1257688868110802E-5</v>
      </c>
      <c r="N45" s="38">
        <v>-2.3453763419097992E-5</v>
      </c>
      <c r="O45" s="38">
        <v>-1.0999953395975777E-4</v>
      </c>
      <c r="P45" s="39">
        <v>-1.7114447012056056E-5</v>
      </c>
    </row>
    <row r="46" spans="1:16" x14ac:dyDescent="0.3">
      <c r="A46" s="85">
        <v>4</v>
      </c>
      <c r="B46" s="86">
        <v>3</v>
      </c>
      <c r="C46" s="87" t="s">
        <v>75</v>
      </c>
      <c r="D46" s="78">
        <v>4.5186335965991024E-2</v>
      </c>
      <c r="E46" s="79">
        <v>0.21832546840111414</v>
      </c>
      <c r="F46" s="79">
        <v>0.31080187559127814</v>
      </c>
      <c r="G46" s="79">
        <v>0.28612591723601033</v>
      </c>
      <c r="H46" s="79">
        <v>0.23244342207908628</v>
      </c>
      <c r="I46" s="38">
        <v>0.32038816114266699</v>
      </c>
      <c r="J46" s="38">
        <v>0.41269231438636778</v>
      </c>
      <c r="K46" s="38">
        <v>0.76622127890586833</v>
      </c>
      <c r="L46" s="38">
        <v>1.093762715657552</v>
      </c>
      <c r="M46" s="38">
        <v>0.34721343517303449</v>
      </c>
      <c r="N46" s="38">
        <v>0.49627248843510963</v>
      </c>
      <c r="O46" s="38">
        <v>0.91077805360158282</v>
      </c>
      <c r="P46" s="39">
        <v>0.33304233553136386</v>
      </c>
    </row>
    <row r="47" spans="1:16" x14ac:dyDescent="0.3">
      <c r="A47" s="85">
        <v>4</v>
      </c>
      <c r="B47" s="86">
        <v>3</v>
      </c>
      <c r="C47" s="87" t="s">
        <v>76</v>
      </c>
      <c r="D47" s="78">
        <v>6.282995722713202E-4</v>
      </c>
      <c r="E47" s="79">
        <v>1.1636352046409573E-3</v>
      </c>
      <c r="F47" s="79">
        <v>1.4479871037493576E-3</v>
      </c>
      <c r="G47" s="79">
        <v>2.4411128899017366E-3</v>
      </c>
      <c r="H47" s="79">
        <v>4.1269956340415559E-3</v>
      </c>
      <c r="I47" s="38">
        <v>5.0955231807310016E-3</v>
      </c>
      <c r="J47" s="38">
        <v>6.2283647840765868E-3</v>
      </c>
      <c r="K47" s="38">
        <v>8.2333099904594378E-3</v>
      </c>
      <c r="L47" s="38">
        <v>-4.6771122627510256E-3</v>
      </c>
      <c r="M47" s="38">
        <v>4.3633123042052186E-3</v>
      </c>
      <c r="N47" s="38">
        <v>9.0563858236187844E-3</v>
      </c>
      <c r="O47" s="38">
        <v>3.2052235632975379E-4</v>
      </c>
      <c r="P47" s="39">
        <v>2.7621953598771509E-3</v>
      </c>
    </row>
    <row r="48" spans="1:16" x14ac:dyDescent="0.3">
      <c r="A48" s="85">
        <v>4</v>
      </c>
      <c r="B48" s="86">
        <v>3</v>
      </c>
      <c r="C48" s="87" t="s">
        <v>77</v>
      </c>
      <c r="D48" s="78">
        <v>6.9649507984137106E-5</v>
      </c>
      <c r="E48" s="79">
        <v>2.7641352691572501E-4</v>
      </c>
      <c r="F48" s="79">
        <v>4.7620850895251429E-4</v>
      </c>
      <c r="G48" s="79">
        <v>7.951360907935322E-4</v>
      </c>
      <c r="H48" s="79">
        <v>6.6974193361394663E-4</v>
      </c>
      <c r="I48" s="38">
        <v>6.1424744764824633E-4</v>
      </c>
      <c r="J48" s="38">
        <v>5.6514341931243107E-4</v>
      </c>
      <c r="K48" s="38">
        <v>1.5391372665241832E-3</v>
      </c>
      <c r="L48" s="38">
        <v>4.1463809274571214E-3</v>
      </c>
      <c r="M48" s="38">
        <v>1.0259702654082145E-3</v>
      </c>
      <c r="N48" s="38">
        <v>1.0209347366730976E-3</v>
      </c>
      <c r="O48" s="38">
        <v>2.6818851664627595E-3</v>
      </c>
      <c r="P48" s="39">
        <v>7.2678637462895925E-4</v>
      </c>
    </row>
    <row r="49" spans="1:16" x14ac:dyDescent="0.3">
      <c r="A49" s="85">
        <v>4</v>
      </c>
      <c r="B49" s="86">
        <v>3</v>
      </c>
      <c r="C49" s="87" t="s">
        <v>78</v>
      </c>
      <c r="D49" s="78">
        <v>-2.0935745235379169E-6</v>
      </c>
      <c r="E49" s="79">
        <v>-2.8389429336336787E-6</v>
      </c>
      <c r="F49" s="79">
        <v>-6.6588210881265856E-6</v>
      </c>
      <c r="G49" s="79">
        <v>-1.7070799788117157E-5</v>
      </c>
      <c r="H49" s="79">
        <v>-1.6263283777579672E-5</v>
      </c>
      <c r="I49" s="38">
        <v>-1.083685645273511E-5</v>
      </c>
      <c r="J49" s="38">
        <v>-7.7375683357480557E-6</v>
      </c>
      <c r="K49" s="38">
        <v>-2.608458687375463E-5</v>
      </c>
      <c r="L49" s="38">
        <v>-1.0761459413756681E-4</v>
      </c>
      <c r="M49" s="38">
        <v>-2.6872451760876249E-5</v>
      </c>
      <c r="N49" s="38">
        <v>-2.6394176733243842E-5</v>
      </c>
      <c r="O49" s="38">
        <v>-5.8417608664771152E-5</v>
      </c>
      <c r="P49" s="39">
        <v>-1.4737391379996862E-5</v>
      </c>
    </row>
    <row r="50" spans="1:16" x14ac:dyDescent="0.3">
      <c r="A50" s="85">
        <v>5</v>
      </c>
      <c r="B50" s="86">
        <v>1</v>
      </c>
      <c r="C50" s="87" t="s">
        <v>75</v>
      </c>
      <c r="D50" s="78">
        <v>6.5625555316607145E-2</v>
      </c>
      <c r="E50" s="79">
        <v>0.23413065175215403</v>
      </c>
      <c r="F50" s="79">
        <v>0.32385511497656511</v>
      </c>
      <c r="G50" s="79">
        <v>0.29416515330473592</v>
      </c>
      <c r="H50" s="79">
        <v>0.25556528568267828</v>
      </c>
      <c r="I50" s="38">
        <v>0.34825791120529193</v>
      </c>
      <c r="J50" s="38">
        <v>0.45704613824685414</v>
      </c>
      <c r="K50" s="38">
        <v>0.91697504123051976</v>
      </c>
      <c r="L50" s="38">
        <v>1.2235940456390388</v>
      </c>
      <c r="M50" s="38">
        <v>0.37059963345527658</v>
      </c>
      <c r="N50" s="38">
        <v>0.45436438520749411</v>
      </c>
      <c r="O50" s="38">
        <v>0.77935256759325688</v>
      </c>
      <c r="P50" s="39">
        <v>0.35120234265923511</v>
      </c>
    </row>
    <row r="51" spans="1:16" x14ac:dyDescent="0.3">
      <c r="A51" s="85">
        <v>5</v>
      </c>
      <c r="B51" s="86">
        <v>1</v>
      </c>
      <c r="C51" s="87" t="s">
        <v>76</v>
      </c>
      <c r="D51" s="78">
        <v>-1.8912587364051226E-4</v>
      </c>
      <c r="E51" s="79">
        <v>-4.0030510258146747E-3</v>
      </c>
      <c r="F51" s="79">
        <v>-5.5855887492636883E-3</v>
      </c>
      <c r="G51" s="79">
        <v>-6.2476148526383534E-3</v>
      </c>
      <c r="H51" s="79">
        <v>-3.0139644963850742E-3</v>
      </c>
      <c r="I51" s="38">
        <v>-5.2070696118180406E-3</v>
      </c>
      <c r="J51" s="38">
        <v>-4.9651188757082456E-3</v>
      </c>
      <c r="K51" s="38">
        <v>-2.4912976591088792E-2</v>
      </c>
      <c r="L51" s="38">
        <v>-3.6194590444979906E-2</v>
      </c>
      <c r="M51" s="38">
        <v>-1.9199843312199193E-3</v>
      </c>
      <c r="N51" s="38">
        <v>1.9123161786178552E-3</v>
      </c>
      <c r="O51" s="38">
        <v>-1.7193377209015474E-2</v>
      </c>
      <c r="P51" s="39">
        <v>-5.8570476935158973E-3</v>
      </c>
    </row>
    <row r="52" spans="1:16" x14ac:dyDescent="0.3">
      <c r="A52" s="85">
        <v>5</v>
      </c>
      <c r="B52" s="86">
        <v>1</v>
      </c>
      <c r="C52" s="87" t="s">
        <v>77</v>
      </c>
      <c r="D52" s="78">
        <v>-6.2329240907461547E-5</v>
      </c>
      <c r="E52" s="79">
        <v>7.5697351577051384E-4</v>
      </c>
      <c r="F52" s="79">
        <v>1.2258739060872102E-3</v>
      </c>
      <c r="G52" s="79">
        <v>1.752078368183063E-3</v>
      </c>
      <c r="H52" s="79">
        <v>1.2798748893059785E-3</v>
      </c>
      <c r="I52" s="38">
        <v>1.5645372466399161E-3</v>
      </c>
      <c r="J52" s="38">
        <v>1.284000040455298E-3</v>
      </c>
      <c r="K52" s="38">
        <v>3.6269322228737414E-3</v>
      </c>
      <c r="L52" s="38">
        <v>5.5286499448033866E-3</v>
      </c>
      <c r="M52" s="38">
        <v>1.4332118281326111E-3</v>
      </c>
      <c r="N52" s="38">
        <v>1.562182398595456E-3</v>
      </c>
      <c r="O52" s="38">
        <v>4.8832229853093285E-3</v>
      </c>
      <c r="P52" s="39">
        <v>1.4807639921861225E-3</v>
      </c>
    </row>
    <row r="53" spans="1:16" x14ac:dyDescent="0.3">
      <c r="A53" s="85">
        <v>5</v>
      </c>
      <c r="B53" s="86">
        <v>1</v>
      </c>
      <c r="C53" s="87" t="s">
        <v>78</v>
      </c>
      <c r="D53" s="78">
        <v>3.8879193371363094E-6</v>
      </c>
      <c r="E53" s="79">
        <v>-1.8235427351334178E-5</v>
      </c>
      <c r="F53" s="79">
        <v>-3.1419565123972695E-5</v>
      </c>
      <c r="G53" s="79">
        <v>-4.8684256575370715E-5</v>
      </c>
      <c r="H53" s="79">
        <v>-3.4995501529549891E-5</v>
      </c>
      <c r="I53" s="38">
        <v>-4.1901973375027482E-5</v>
      </c>
      <c r="J53" s="38">
        <v>-2.813499157476907E-5</v>
      </c>
      <c r="K53" s="38">
        <v>-8.2929670034959311E-5</v>
      </c>
      <c r="L53" s="38">
        <v>-1.3658646913860447E-4</v>
      </c>
      <c r="M53" s="38">
        <v>-3.8738979031017126E-5</v>
      </c>
      <c r="N53" s="38">
        <v>-4.2969101885074665E-5</v>
      </c>
      <c r="O53" s="38">
        <v>-1.4166821376149216E-4</v>
      </c>
      <c r="P53" s="39">
        <v>-3.8536500128560627E-5</v>
      </c>
    </row>
    <row r="54" spans="1:16" x14ac:dyDescent="0.3">
      <c r="A54" s="85">
        <v>5</v>
      </c>
      <c r="B54" s="86">
        <v>2</v>
      </c>
      <c r="C54" s="87" t="s">
        <v>75</v>
      </c>
      <c r="D54" s="78">
        <v>5.2413870021700851E-2</v>
      </c>
      <c r="E54" s="79">
        <v>0.22005590001742048</v>
      </c>
      <c r="F54" s="79">
        <v>0.30996762911478692</v>
      </c>
      <c r="G54" s="79">
        <v>0.27854682703812939</v>
      </c>
      <c r="H54" s="79">
        <v>0.23464999198913583</v>
      </c>
      <c r="I54" s="38">
        <v>0.32095860441525792</v>
      </c>
      <c r="J54" s="38">
        <v>0.40617492496967311</v>
      </c>
      <c r="K54" s="38">
        <v>0.76516376932462071</v>
      </c>
      <c r="L54" s="38">
        <v>1.0113650957743325</v>
      </c>
      <c r="M54" s="38">
        <v>0.34228290021419538</v>
      </c>
      <c r="N54" s="38">
        <v>0.43161433339118971</v>
      </c>
      <c r="O54" s="38">
        <v>0.75877247055371644</v>
      </c>
      <c r="P54" s="39">
        <v>0.32398614626750361</v>
      </c>
    </row>
    <row r="55" spans="1:16" x14ac:dyDescent="0.3">
      <c r="A55" s="85">
        <v>5</v>
      </c>
      <c r="B55" s="86">
        <v>2</v>
      </c>
      <c r="C55" s="87" t="s">
        <v>76</v>
      </c>
      <c r="D55" s="78">
        <v>9.5572077908727794E-4</v>
      </c>
      <c r="E55" s="79">
        <v>-2.0148911207289173E-3</v>
      </c>
      <c r="F55" s="79">
        <v>-3.2792587206636153E-3</v>
      </c>
      <c r="G55" s="79">
        <v>-3.2735093762315702E-3</v>
      </c>
      <c r="H55" s="79">
        <v>5.4006439452005714E-5</v>
      </c>
      <c r="I55" s="38">
        <v>-9.9815430572632469E-4</v>
      </c>
      <c r="J55" s="38">
        <v>2.1520189697787E-3</v>
      </c>
      <c r="K55" s="38">
        <v>7.4041008416679056E-4</v>
      </c>
      <c r="L55" s="38">
        <v>7.0329271227977663E-3</v>
      </c>
      <c r="M55" s="38">
        <v>1.9662880657852718E-3</v>
      </c>
      <c r="N55" s="38">
        <v>5.4385173246669569E-3</v>
      </c>
      <c r="O55" s="38">
        <v>-1.1364942253006575E-2</v>
      </c>
      <c r="P55" s="39">
        <v>-1.3366347015238719E-3</v>
      </c>
    </row>
    <row r="56" spans="1:16" x14ac:dyDescent="0.3">
      <c r="A56" s="85">
        <v>5</v>
      </c>
      <c r="B56" s="86">
        <v>2</v>
      </c>
      <c r="C56" s="87" t="s">
        <v>77</v>
      </c>
      <c r="D56" s="78">
        <v>-4.2419292310596005E-5</v>
      </c>
      <c r="E56" s="79">
        <v>6.935691443599746E-4</v>
      </c>
      <c r="F56" s="79">
        <v>1.1246925814724204E-3</v>
      </c>
      <c r="G56" s="79">
        <v>1.6037350116701442E-3</v>
      </c>
      <c r="H56" s="79">
        <v>1.1730762784714491E-3</v>
      </c>
      <c r="I56" s="38">
        <v>1.4102749465715084E-3</v>
      </c>
      <c r="J56" s="38">
        <v>1.0729565356786428E-3</v>
      </c>
      <c r="K56" s="38">
        <v>2.4115286750115458E-3</v>
      </c>
      <c r="L56" s="38">
        <v>2.9134519207171966E-3</v>
      </c>
      <c r="M56" s="38">
        <v>1.3308285459841349E-3</v>
      </c>
      <c r="N56" s="38">
        <v>1.5763812253386281E-3</v>
      </c>
      <c r="O56" s="38">
        <v>4.9895552141127446E-3</v>
      </c>
      <c r="P56" s="39">
        <v>1.2973070437726898E-3</v>
      </c>
    </row>
    <row r="57" spans="1:16" x14ac:dyDescent="0.3">
      <c r="A57" s="85">
        <v>5</v>
      </c>
      <c r="B57" s="86">
        <v>2</v>
      </c>
      <c r="C57" s="87" t="s">
        <v>78</v>
      </c>
      <c r="D57" s="78">
        <v>1.6072609591375308E-6</v>
      </c>
      <c r="E57" s="79">
        <v>-1.83032423969888E-5</v>
      </c>
      <c r="F57" s="79">
        <v>-3.0396975107959982E-5</v>
      </c>
      <c r="G57" s="79">
        <v>-4.666587070105344E-5</v>
      </c>
      <c r="H57" s="79">
        <v>-3.4703435296686368E-5</v>
      </c>
      <c r="I57" s="38">
        <v>-4.129233410424195E-5</v>
      </c>
      <c r="J57" s="38">
        <v>-2.891751818167857E-5</v>
      </c>
      <c r="K57" s="38">
        <v>-6.7071361060557533E-5</v>
      </c>
      <c r="L57" s="38">
        <v>-8.6294896698035307E-5</v>
      </c>
      <c r="M57" s="38">
        <v>-3.970651029845783E-5</v>
      </c>
      <c r="N57" s="38">
        <v>-4.8536200889711202E-5</v>
      </c>
      <c r="O57" s="38">
        <v>-1.5550736184488862E-4</v>
      </c>
      <c r="P57" s="39">
        <v>-3.7098535651879598E-5</v>
      </c>
    </row>
    <row r="58" spans="1:16" x14ac:dyDescent="0.3">
      <c r="A58" s="85">
        <v>5</v>
      </c>
      <c r="B58" s="86">
        <v>3</v>
      </c>
      <c r="C58" s="87" t="s">
        <v>75</v>
      </c>
      <c r="D58" s="78">
        <v>4.5694891984264061E-2</v>
      </c>
      <c r="E58" s="79">
        <v>0.22230176975329718</v>
      </c>
      <c r="F58" s="79">
        <v>0.31618407368659979</v>
      </c>
      <c r="G58" s="79">
        <v>0.29247248272101078</v>
      </c>
      <c r="H58" s="79">
        <v>0.23692268232504526</v>
      </c>
      <c r="I58" s="38">
        <v>0.32649667163689938</v>
      </c>
      <c r="J58" s="38">
        <v>0.41982170144716902</v>
      </c>
      <c r="K58" s="38">
        <v>0.76550537943840047</v>
      </c>
      <c r="L58" s="38">
        <v>1.0564448118209842</v>
      </c>
      <c r="M58" s="38">
        <v>0.35091018080711373</v>
      </c>
      <c r="N58" s="38">
        <v>0.50058913032213848</v>
      </c>
      <c r="O58" s="38">
        <v>0.90860800743103054</v>
      </c>
      <c r="P58" s="39">
        <v>0.33689339225863424</v>
      </c>
    </row>
    <row r="59" spans="1:16" x14ac:dyDescent="0.3">
      <c r="A59" s="85">
        <v>5</v>
      </c>
      <c r="B59" s="86">
        <v>3</v>
      </c>
      <c r="C59" s="87" t="s">
        <v>76</v>
      </c>
      <c r="D59" s="78">
        <v>3.4145136177829238E-4</v>
      </c>
      <c r="E59" s="79">
        <v>-1.1359591025456787E-3</v>
      </c>
      <c r="F59" s="79">
        <v>-1.667360128963661E-3</v>
      </c>
      <c r="G59" s="79">
        <v>-1.2583525383898556E-3</v>
      </c>
      <c r="H59" s="79">
        <v>1.4969249687967238E-3</v>
      </c>
      <c r="I59" s="38">
        <v>1.3103220863636572E-3</v>
      </c>
      <c r="J59" s="38">
        <v>1.9338283493894671E-3</v>
      </c>
      <c r="K59" s="38">
        <v>6.8829657441900451E-3</v>
      </c>
      <c r="L59" s="38">
        <v>1.2968370547661373E-2</v>
      </c>
      <c r="M59" s="38">
        <v>2.0573204839146211E-3</v>
      </c>
      <c r="N59" s="38">
        <v>6.2826259558109981E-3</v>
      </c>
      <c r="O59" s="38">
        <v>-6.9449718089283519E-4</v>
      </c>
      <c r="P59" s="39">
        <v>3.0241733311625022E-4</v>
      </c>
    </row>
    <row r="60" spans="1:16" x14ac:dyDescent="0.3">
      <c r="A60" s="85">
        <v>5</v>
      </c>
      <c r="B60" s="86">
        <v>3</v>
      </c>
      <c r="C60" s="87" t="s">
        <v>77</v>
      </c>
      <c r="D60" s="78">
        <v>1.1039344433234854E-4</v>
      </c>
      <c r="E60" s="79">
        <v>6.132620649460036E-4</v>
      </c>
      <c r="F60" s="79">
        <v>9.3301608376986588E-4</v>
      </c>
      <c r="G60" s="79">
        <v>1.3424527716317111E-3</v>
      </c>
      <c r="H60" s="79">
        <v>1.0624392162183515E-3</v>
      </c>
      <c r="I60" s="38">
        <v>1.2158872494539205E-3</v>
      </c>
      <c r="J60" s="38">
        <v>1.2261971206098186E-3</v>
      </c>
      <c r="K60" s="38">
        <v>2.0607365230163547E-3</v>
      </c>
      <c r="L60" s="38">
        <v>2.3600972650490207E-3</v>
      </c>
      <c r="M60" s="38">
        <v>1.394934739509385E-3</v>
      </c>
      <c r="N60" s="38">
        <v>1.4802552412300964E-3</v>
      </c>
      <c r="O60" s="38">
        <v>3.2484191871467506E-3</v>
      </c>
      <c r="P60" s="39">
        <v>1.1315391212918895E-3</v>
      </c>
    </row>
    <row r="61" spans="1:16" x14ac:dyDescent="0.3">
      <c r="A61" s="85">
        <v>5</v>
      </c>
      <c r="B61" s="86">
        <v>3</v>
      </c>
      <c r="C61" s="87" t="s">
        <v>78</v>
      </c>
      <c r="D61" s="78">
        <v>-3.7150120105024224E-6</v>
      </c>
      <c r="E61" s="79">
        <v>-1.6688349314479757E-5</v>
      </c>
      <c r="F61" s="79">
        <v>-2.5459692582615459E-5</v>
      </c>
      <c r="G61" s="79">
        <v>-3.9817164735267997E-5</v>
      </c>
      <c r="H61" s="79">
        <v>-3.2747103583006908E-5</v>
      </c>
      <c r="I61" s="38">
        <v>-3.7705682061768988E-5</v>
      </c>
      <c r="J61" s="38">
        <v>-3.6360059156377135E-5</v>
      </c>
      <c r="K61" s="38">
        <v>-6.1949890138756676E-5</v>
      </c>
      <c r="L61" s="38">
        <v>-7.4201782336046223E-5</v>
      </c>
      <c r="M61" s="38">
        <v>-4.3441285324958131E-5</v>
      </c>
      <c r="N61" s="38">
        <v>-4.7747615982417318E-5</v>
      </c>
      <c r="O61" s="38">
        <v>-1.0038800855987113E-4</v>
      </c>
      <c r="P61" s="39">
        <v>-3.345710190940034E-5</v>
      </c>
    </row>
    <row r="62" spans="1:16" x14ac:dyDescent="0.3">
      <c r="A62" s="85">
        <v>6</v>
      </c>
      <c r="B62" s="86">
        <v>1</v>
      </c>
      <c r="C62" s="87" t="s">
        <v>75</v>
      </c>
      <c r="D62" s="78">
        <v>6.5625555316607145E-2</v>
      </c>
      <c r="E62" s="79">
        <v>0.23413065175215403</v>
      </c>
      <c r="F62" s="79">
        <v>0.32385511497656511</v>
      </c>
      <c r="G62" s="79">
        <v>0.29416515330473592</v>
      </c>
      <c r="H62" s="79">
        <v>0.25556528568267828</v>
      </c>
      <c r="I62" s="38">
        <v>0.34825791120529193</v>
      </c>
      <c r="J62" s="38">
        <v>0.45704613824685414</v>
      </c>
      <c r="K62" s="38">
        <v>0.91697504123051976</v>
      </c>
      <c r="L62" s="38">
        <v>1.2235940456390388</v>
      </c>
      <c r="M62" s="38">
        <v>0.37059963345527658</v>
      </c>
      <c r="N62" s="38">
        <v>0.45436438520749411</v>
      </c>
      <c r="O62" s="38">
        <v>0.77935256759325688</v>
      </c>
      <c r="P62" s="39">
        <v>0.35120234265923511</v>
      </c>
    </row>
    <row r="63" spans="1:16" x14ac:dyDescent="0.3">
      <c r="A63" s="85">
        <v>6</v>
      </c>
      <c r="B63" s="86">
        <v>1</v>
      </c>
      <c r="C63" s="87" t="s">
        <v>76</v>
      </c>
      <c r="D63" s="78">
        <v>-1.8912587364051226E-4</v>
      </c>
      <c r="E63" s="79">
        <v>-4.0030510258146747E-3</v>
      </c>
      <c r="F63" s="79">
        <v>-5.5855887492636883E-3</v>
      </c>
      <c r="G63" s="79">
        <v>-6.2476148526383534E-3</v>
      </c>
      <c r="H63" s="79">
        <v>-3.0139644963850742E-3</v>
      </c>
      <c r="I63" s="38">
        <v>-5.2070696118180406E-3</v>
      </c>
      <c r="J63" s="38">
        <v>-4.9651188757082456E-3</v>
      </c>
      <c r="K63" s="38">
        <v>-2.4912976591088792E-2</v>
      </c>
      <c r="L63" s="38">
        <v>-3.6194590444979906E-2</v>
      </c>
      <c r="M63" s="38">
        <v>-1.9199843312199193E-3</v>
      </c>
      <c r="N63" s="38">
        <v>1.9123161786178552E-3</v>
      </c>
      <c r="O63" s="38">
        <v>-1.7193377209015474E-2</v>
      </c>
      <c r="P63" s="39">
        <v>-5.8570476935158973E-3</v>
      </c>
    </row>
    <row r="64" spans="1:16" x14ac:dyDescent="0.3">
      <c r="A64" s="85">
        <v>6</v>
      </c>
      <c r="B64" s="86">
        <v>1</v>
      </c>
      <c r="C64" s="87" t="s">
        <v>77</v>
      </c>
      <c r="D64" s="78">
        <v>-6.2329240907461547E-5</v>
      </c>
      <c r="E64" s="79">
        <v>7.5697351577051384E-4</v>
      </c>
      <c r="F64" s="79">
        <v>1.2258739060872102E-3</v>
      </c>
      <c r="G64" s="79">
        <v>1.752078368183063E-3</v>
      </c>
      <c r="H64" s="79">
        <v>1.2798748893059785E-3</v>
      </c>
      <c r="I64" s="38">
        <v>1.5645372466399161E-3</v>
      </c>
      <c r="J64" s="38">
        <v>1.284000040455298E-3</v>
      </c>
      <c r="K64" s="38">
        <v>3.6269322228737414E-3</v>
      </c>
      <c r="L64" s="38">
        <v>5.5286499448033866E-3</v>
      </c>
      <c r="M64" s="38">
        <v>1.4332118281326111E-3</v>
      </c>
      <c r="N64" s="38">
        <v>1.562182398595456E-3</v>
      </c>
      <c r="O64" s="38">
        <v>4.8832229853093285E-3</v>
      </c>
      <c r="P64" s="39">
        <v>1.4807639921861225E-3</v>
      </c>
    </row>
    <row r="65" spans="1:16" x14ac:dyDescent="0.3">
      <c r="A65" s="85">
        <v>6</v>
      </c>
      <c r="B65" s="86">
        <v>1</v>
      </c>
      <c r="C65" s="87" t="s">
        <v>78</v>
      </c>
      <c r="D65" s="78">
        <v>3.8879193371363094E-6</v>
      </c>
      <c r="E65" s="79">
        <v>-1.8235427351334178E-5</v>
      </c>
      <c r="F65" s="79">
        <v>-3.1419565123972695E-5</v>
      </c>
      <c r="G65" s="79">
        <v>-4.8684256575370715E-5</v>
      </c>
      <c r="H65" s="79">
        <v>-3.4995501529549891E-5</v>
      </c>
      <c r="I65" s="38">
        <v>-4.1901973375027482E-5</v>
      </c>
      <c r="J65" s="38">
        <v>-2.813499157476907E-5</v>
      </c>
      <c r="K65" s="38">
        <v>-8.2929670034959311E-5</v>
      </c>
      <c r="L65" s="38">
        <v>-1.3658646913860447E-4</v>
      </c>
      <c r="M65" s="38">
        <v>-3.8738979031017126E-5</v>
      </c>
      <c r="N65" s="38">
        <v>-4.2969101885074665E-5</v>
      </c>
      <c r="O65" s="38">
        <v>-1.4166821376149216E-4</v>
      </c>
      <c r="P65" s="39">
        <v>-3.8536500128560627E-5</v>
      </c>
    </row>
    <row r="66" spans="1:16" x14ac:dyDescent="0.3">
      <c r="A66" s="85">
        <v>6</v>
      </c>
      <c r="B66" s="86">
        <v>2</v>
      </c>
      <c r="C66" s="87" t="s">
        <v>75</v>
      </c>
      <c r="D66" s="78">
        <v>5.2413870021700851E-2</v>
      </c>
      <c r="E66" s="79">
        <v>0.22005590001742048</v>
      </c>
      <c r="F66" s="79">
        <v>0.30996762911478692</v>
      </c>
      <c r="G66" s="79">
        <v>0.27854682703812939</v>
      </c>
      <c r="H66" s="79">
        <v>0.23464999198913583</v>
      </c>
      <c r="I66" s="38">
        <v>0.32095860441525792</v>
      </c>
      <c r="J66" s="38">
        <v>0.40617492496967311</v>
      </c>
      <c r="K66" s="38">
        <v>0.76516376932462071</v>
      </c>
      <c r="L66" s="38">
        <v>1.0113650957743325</v>
      </c>
      <c r="M66" s="38">
        <v>0.34228290021419538</v>
      </c>
      <c r="N66" s="38">
        <v>0.43161433339118971</v>
      </c>
      <c r="O66" s="38">
        <v>0.75877247055371644</v>
      </c>
      <c r="P66" s="39">
        <v>0.32398614626750361</v>
      </c>
    </row>
    <row r="67" spans="1:16" x14ac:dyDescent="0.3">
      <c r="A67" s="85">
        <v>6</v>
      </c>
      <c r="B67" s="86">
        <v>2</v>
      </c>
      <c r="C67" s="87" t="s">
        <v>76</v>
      </c>
      <c r="D67" s="78">
        <v>9.5572077908727794E-4</v>
      </c>
      <c r="E67" s="79">
        <v>-2.0148911207289173E-3</v>
      </c>
      <c r="F67" s="79">
        <v>-3.2792587206636153E-3</v>
      </c>
      <c r="G67" s="79">
        <v>-3.2735093762315702E-3</v>
      </c>
      <c r="H67" s="79">
        <v>5.4006439452005714E-5</v>
      </c>
      <c r="I67" s="38">
        <v>-9.9815430572632469E-4</v>
      </c>
      <c r="J67" s="38">
        <v>2.1520189697787E-3</v>
      </c>
      <c r="K67" s="38">
        <v>7.4041008416679056E-4</v>
      </c>
      <c r="L67" s="38">
        <v>7.0329271227977663E-3</v>
      </c>
      <c r="M67" s="38">
        <v>1.9662880657852718E-3</v>
      </c>
      <c r="N67" s="38">
        <v>5.4385173246669569E-3</v>
      </c>
      <c r="O67" s="38">
        <v>-1.1364942253006575E-2</v>
      </c>
      <c r="P67" s="39">
        <v>-1.3366347015238719E-3</v>
      </c>
    </row>
    <row r="68" spans="1:16" x14ac:dyDescent="0.3">
      <c r="A68" s="85">
        <v>6</v>
      </c>
      <c r="B68" s="86">
        <v>2</v>
      </c>
      <c r="C68" s="87" t="s">
        <v>77</v>
      </c>
      <c r="D68" s="78">
        <v>-4.2419292310596005E-5</v>
      </c>
      <c r="E68" s="79">
        <v>6.935691443599746E-4</v>
      </c>
      <c r="F68" s="79">
        <v>1.1246925814724204E-3</v>
      </c>
      <c r="G68" s="79">
        <v>1.6037350116701442E-3</v>
      </c>
      <c r="H68" s="79">
        <v>1.1730762784714491E-3</v>
      </c>
      <c r="I68" s="38">
        <v>1.4102749465715084E-3</v>
      </c>
      <c r="J68" s="38">
        <v>1.0729565356786428E-3</v>
      </c>
      <c r="K68" s="38">
        <v>2.4115286750115458E-3</v>
      </c>
      <c r="L68" s="38">
        <v>2.9134519207171966E-3</v>
      </c>
      <c r="M68" s="38">
        <v>1.3308285459841349E-3</v>
      </c>
      <c r="N68" s="38">
        <v>1.5763812253386281E-3</v>
      </c>
      <c r="O68" s="38">
        <v>4.9895552141127446E-3</v>
      </c>
      <c r="P68" s="39">
        <v>1.2973070437726898E-3</v>
      </c>
    </row>
    <row r="69" spans="1:16" x14ac:dyDescent="0.3">
      <c r="A69" s="85">
        <v>6</v>
      </c>
      <c r="B69" s="86">
        <v>2</v>
      </c>
      <c r="C69" s="87" t="s">
        <v>78</v>
      </c>
      <c r="D69" s="78">
        <v>1.6072609591375308E-6</v>
      </c>
      <c r="E69" s="79">
        <v>-1.83032423969888E-5</v>
      </c>
      <c r="F69" s="79">
        <v>-3.0396975107959982E-5</v>
      </c>
      <c r="G69" s="79">
        <v>-4.666587070105344E-5</v>
      </c>
      <c r="H69" s="79">
        <v>-3.4703435296686368E-5</v>
      </c>
      <c r="I69" s="38">
        <v>-4.129233410424195E-5</v>
      </c>
      <c r="J69" s="38">
        <v>-2.891751818167857E-5</v>
      </c>
      <c r="K69" s="38">
        <v>-6.7071361060557533E-5</v>
      </c>
      <c r="L69" s="38">
        <v>-8.6294896698035307E-5</v>
      </c>
      <c r="M69" s="38">
        <v>-3.970651029845783E-5</v>
      </c>
      <c r="N69" s="38">
        <v>-4.8536200889711202E-5</v>
      </c>
      <c r="O69" s="38">
        <v>-1.5550736184488862E-4</v>
      </c>
      <c r="P69" s="39">
        <v>-3.7098535651879598E-5</v>
      </c>
    </row>
    <row r="70" spans="1:16" x14ac:dyDescent="0.3">
      <c r="A70" s="85">
        <v>6</v>
      </c>
      <c r="B70" s="86">
        <v>3</v>
      </c>
      <c r="C70" s="87" t="s">
        <v>75</v>
      </c>
      <c r="D70" s="78">
        <v>4.5694891984264061E-2</v>
      </c>
      <c r="E70" s="79">
        <v>0.22230176975329718</v>
      </c>
      <c r="F70" s="79">
        <v>0.31618407368659979</v>
      </c>
      <c r="G70" s="79">
        <v>0.29247248272101078</v>
      </c>
      <c r="H70" s="79">
        <v>0.23692268232504526</v>
      </c>
      <c r="I70" s="38">
        <v>0.32649667163689938</v>
      </c>
      <c r="J70" s="38">
        <v>0.41982170144716902</v>
      </c>
      <c r="K70" s="38">
        <v>0.76550537943840047</v>
      </c>
      <c r="L70" s="38">
        <v>1.0564448118209842</v>
      </c>
      <c r="M70" s="38">
        <v>0.35091018080711373</v>
      </c>
      <c r="N70" s="38">
        <v>0.50058913032213848</v>
      </c>
      <c r="O70" s="38">
        <v>0.90860800743103054</v>
      </c>
      <c r="P70" s="39">
        <v>0.33689339225863424</v>
      </c>
    </row>
    <row r="71" spans="1:16" x14ac:dyDescent="0.3">
      <c r="A71" s="85">
        <v>6</v>
      </c>
      <c r="B71" s="86">
        <v>3</v>
      </c>
      <c r="C71" s="87" t="s">
        <v>76</v>
      </c>
      <c r="D71" s="78">
        <v>3.4145136177829238E-4</v>
      </c>
      <c r="E71" s="79">
        <v>-1.1359591025456787E-3</v>
      </c>
      <c r="F71" s="79">
        <v>-1.667360128963661E-3</v>
      </c>
      <c r="G71" s="79">
        <v>-1.2583525383898556E-3</v>
      </c>
      <c r="H71" s="79">
        <v>1.4969249687967238E-3</v>
      </c>
      <c r="I71" s="38">
        <v>1.3103220863636572E-3</v>
      </c>
      <c r="J71" s="38">
        <v>1.9338283493894671E-3</v>
      </c>
      <c r="K71" s="38">
        <v>6.8829657441900451E-3</v>
      </c>
      <c r="L71" s="38">
        <v>1.2968370547661373E-2</v>
      </c>
      <c r="M71" s="38">
        <v>2.0573204839146211E-3</v>
      </c>
      <c r="N71" s="38">
        <v>6.2826259558109981E-3</v>
      </c>
      <c r="O71" s="38">
        <v>-6.9449718089283519E-4</v>
      </c>
      <c r="P71" s="39">
        <v>3.0241733311625022E-4</v>
      </c>
    </row>
    <row r="72" spans="1:16" x14ac:dyDescent="0.3">
      <c r="A72" s="85">
        <v>6</v>
      </c>
      <c r="B72" s="86">
        <v>3</v>
      </c>
      <c r="C72" s="87" t="s">
        <v>77</v>
      </c>
      <c r="D72" s="78">
        <v>1.1039344433234854E-4</v>
      </c>
      <c r="E72" s="79">
        <v>6.132620649460036E-4</v>
      </c>
      <c r="F72" s="79">
        <v>9.3301608376986588E-4</v>
      </c>
      <c r="G72" s="79">
        <v>1.3424527716317111E-3</v>
      </c>
      <c r="H72" s="79">
        <v>1.0624392162183515E-3</v>
      </c>
      <c r="I72" s="38">
        <v>1.2158872494539205E-3</v>
      </c>
      <c r="J72" s="38">
        <v>1.2261971206098186E-3</v>
      </c>
      <c r="K72" s="38">
        <v>2.0607365230163547E-3</v>
      </c>
      <c r="L72" s="38">
        <v>2.3600972650490207E-3</v>
      </c>
      <c r="M72" s="38">
        <v>1.394934739509385E-3</v>
      </c>
      <c r="N72" s="38">
        <v>1.4802552412300964E-3</v>
      </c>
      <c r="O72" s="38">
        <v>3.2484191871467506E-3</v>
      </c>
      <c r="P72" s="39">
        <v>1.1315391212918895E-3</v>
      </c>
    </row>
    <row r="73" spans="1:16" x14ac:dyDescent="0.3">
      <c r="A73" s="85">
        <v>6</v>
      </c>
      <c r="B73" s="86">
        <v>3</v>
      </c>
      <c r="C73" s="87" t="s">
        <v>78</v>
      </c>
      <c r="D73" s="78">
        <v>-3.7150120105024224E-6</v>
      </c>
      <c r="E73" s="79">
        <v>-1.6688349314479757E-5</v>
      </c>
      <c r="F73" s="79">
        <v>-2.5459692582615459E-5</v>
      </c>
      <c r="G73" s="79">
        <v>-3.9817164735267997E-5</v>
      </c>
      <c r="H73" s="79">
        <v>-3.2747103583006908E-5</v>
      </c>
      <c r="I73" s="38">
        <v>-3.7705682061768988E-5</v>
      </c>
      <c r="J73" s="38">
        <v>-3.6360059156377135E-5</v>
      </c>
      <c r="K73" s="38">
        <v>-6.1949890138756676E-5</v>
      </c>
      <c r="L73" s="38">
        <v>-7.4201782336046223E-5</v>
      </c>
      <c r="M73" s="38">
        <v>-4.3441285324958131E-5</v>
      </c>
      <c r="N73" s="38">
        <v>-4.7747615982417318E-5</v>
      </c>
      <c r="O73" s="38">
        <v>-1.0038800855987113E-4</v>
      </c>
      <c r="P73" s="39">
        <v>-3.345710190940034E-5</v>
      </c>
    </row>
    <row r="74" spans="1:16" x14ac:dyDescent="0.3">
      <c r="A74" s="85">
        <v>7</v>
      </c>
      <c r="B74" s="86">
        <v>1</v>
      </c>
      <c r="C74" s="87" t="s">
        <v>75</v>
      </c>
      <c r="D74" s="78">
        <v>6.5625555316607145E-2</v>
      </c>
      <c r="E74" s="79">
        <v>0.23413065175215403</v>
      </c>
      <c r="F74" s="79">
        <v>0.32385511497656511</v>
      </c>
      <c r="G74" s="79">
        <v>0.29416515330473592</v>
      </c>
      <c r="H74" s="79">
        <v>0.25556528568267828</v>
      </c>
      <c r="I74" s="38">
        <v>0.34825791120529193</v>
      </c>
      <c r="J74" s="38">
        <v>0.45704613824685414</v>
      </c>
      <c r="K74" s="38">
        <v>0.91697504123051976</v>
      </c>
      <c r="L74" s="38">
        <v>1.2235940456390388</v>
      </c>
      <c r="M74" s="38">
        <v>0.37059963345527658</v>
      </c>
      <c r="N74" s="38">
        <v>0.45436438520749411</v>
      </c>
      <c r="O74" s="38">
        <v>0.77935256759325688</v>
      </c>
      <c r="P74" s="39">
        <v>0.35120234265923511</v>
      </c>
    </row>
    <row r="75" spans="1:16" x14ac:dyDescent="0.3">
      <c r="A75" s="85">
        <v>7</v>
      </c>
      <c r="B75" s="86">
        <v>1</v>
      </c>
      <c r="C75" s="87" t="s">
        <v>76</v>
      </c>
      <c r="D75" s="78">
        <v>-1.8912587364051226E-4</v>
      </c>
      <c r="E75" s="79">
        <v>-4.0030510258146747E-3</v>
      </c>
      <c r="F75" s="79">
        <v>-5.5855887492636883E-3</v>
      </c>
      <c r="G75" s="79">
        <v>-6.2476148526383534E-3</v>
      </c>
      <c r="H75" s="79">
        <v>-3.0139644963850742E-3</v>
      </c>
      <c r="I75" s="38">
        <v>-5.2070696118180406E-3</v>
      </c>
      <c r="J75" s="38">
        <v>-4.9651188757082456E-3</v>
      </c>
      <c r="K75" s="38">
        <v>-2.4912976591088792E-2</v>
      </c>
      <c r="L75" s="38">
        <v>-3.6194590444979906E-2</v>
      </c>
      <c r="M75" s="38">
        <v>-1.9199843312199193E-3</v>
      </c>
      <c r="N75" s="38">
        <v>1.9123161786178552E-3</v>
      </c>
      <c r="O75" s="38">
        <v>-1.7193377209015474E-2</v>
      </c>
      <c r="P75" s="39">
        <v>-5.8570476935158973E-3</v>
      </c>
    </row>
    <row r="76" spans="1:16" x14ac:dyDescent="0.3">
      <c r="A76" s="85">
        <v>7</v>
      </c>
      <c r="B76" s="86">
        <v>1</v>
      </c>
      <c r="C76" s="87" t="s">
        <v>77</v>
      </c>
      <c r="D76" s="78">
        <v>-6.2329240907461547E-5</v>
      </c>
      <c r="E76" s="79">
        <v>7.5697351577051384E-4</v>
      </c>
      <c r="F76" s="79">
        <v>1.2258739060872102E-3</v>
      </c>
      <c r="G76" s="79">
        <v>1.752078368183063E-3</v>
      </c>
      <c r="H76" s="79">
        <v>1.2798748893059785E-3</v>
      </c>
      <c r="I76" s="38">
        <v>1.5645372466399161E-3</v>
      </c>
      <c r="J76" s="38">
        <v>1.284000040455298E-3</v>
      </c>
      <c r="K76" s="38">
        <v>3.6269322228737414E-3</v>
      </c>
      <c r="L76" s="38">
        <v>5.5286499448033866E-3</v>
      </c>
      <c r="M76" s="38">
        <v>1.4332118281326111E-3</v>
      </c>
      <c r="N76" s="38">
        <v>1.562182398595456E-3</v>
      </c>
      <c r="O76" s="38">
        <v>4.8832229853093285E-3</v>
      </c>
      <c r="P76" s="39">
        <v>1.4807639921861225E-3</v>
      </c>
    </row>
    <row r="77" spans="1:16" x14ac:dyDescent="0.3">
      <c r="A77" s="85">
        <v>7</v>
      </c>
      <c r="B77" s="86">
        <v>1</v>
      </c>
      <c r="C77" s="87" t="s">
        <v>78</v>
      </c>
      <c r="D77" s="78">
        <v>3.8879193371363094E-6</v>
      </c>
      <c r="E77" s="79">
        <v>-1.8235427351334178E-5</v>
      </c>
      <c r="F77" s="79">
        <v>-3.1419565123972695E-5</v>
      </c>
      <c r="G77" s="79">
        <v>-4.8684256575370715E-5</v>
      </c>
      <c r="H77" s="79">
        <v>-3.4995501529549891E-5</v>
      </c>
      <c r="I77" s="38">
        <v>-4.1901973375027482E-5</v>
      </c>
      <c r="J77" s="38">
        <v>-2.813499157476907E-5</v>
      </c>
      <c r="K77" s="38">
        <v>-8.2929670034959311E-5</v>
      </c>
      <c r="L77" s="38">
        <v>-1.3658646913860447E-4</v>
      </c>
      <c r="M77" s="38">
        <v>-3.8738979031017126E-5</v>
      </c>
      <c r="N77" s="38">
        <v>-4.2969101885074665E-5</v>
      </c>
      <c r="O77" s="38">
        <v>-1.4166821376149216E-4</v>
      </c>
      <c r="P77" s="39">
        <v>-3.8536500128560627E-5</v>
      </c>
    </row>
    <row r="78" spans="1:16" x14ac:dyDescent="0.3">
      <c r="A78" s="85">
        <v>7</v>
      </c>
      <c r="B78" s="86">
        <v>2</v>
      </c>
      <c r="C78" s="87" t="s">
        <v>75</v>
      </c>
      <c r="D78" s="78">
        <v>5.2413870021700851E-2</v>
      </c>
      <c r="E78" s="79">
        <v>0.22005590001742048</v>
      </c>
      <c r="F78" s="79">
        <v>0.30996762911478692</v>
      </c>
      <c r="G78" s="79">
        <v>0.27854682703812939</v>
      </c>
      <c r="H78" s="79">
        <v>0.23464999198913583</v>
      </c>
      <c r="I78" s="38">
        <v>0.32095860441525792</v>
      </c>
      <c r="J78" s="38">
        <v>0.40617492496967311</v>
      </c>
      <c r="K78" s="38">
        <v>0.76516376932462071</v>
      </c>
      <c r="L78" s="38">
        <v>1.0113650957743325</v>
      </c>
      <c r="M78" s="38">
        <v>0.34228290021419538</v>
      </c>
      <c r="N78" s="38">
        <v>0.43161433339118971</v>
      </c>
      <c r="O78" s="38">
        <v>0.75877247055371644</v>
      </c>
      <c r="P78" s="39">
        <v>0.32398614626750361</v>
      </c>
    </row>
    <row r="79" spans="1:16" x14ac:dyDescent="0.3">
      <c r="A79" s="85">
        <v>7</v>
      </c>
      <c r="B79" s="86">
        <v>2</v>
      </c>
      <c r="C79" s="87" t="s">
        <v>76</v>
      </c>
      <c r="D79" s="78">
        <v>9.5572077908727794E-4</v>
      </c>
      <c r="E79" s="79">
        <v>-2.0148911207289173E-3</v>
      </c>
      <c r="F79" s="79">
        <v>-3.2792587206636153E-3</v>
      </c>
      <c r="G79" s="79">
        <v>-3.2735093762315702E-3</v>
      </c>
      <c r="H79" s="79">
        <v>5.4006439452005714E-5</v>
      </c>
      <c r="I79" s="38">
        <v>-9.9815430572632469E-4</v>
      </c>
      <c r="J79" s="38">
        <v>2.1520189697787E-3</v>
      </c>
      <c r="K79" s="38">
        <v>7.4041008416679056E-4</v>
      </c>
      <c r="L79" s="38">
        <v>7.0329271227977663E-3</v>
      </c>
      <c r="M79" s="38">
        <v>1.9662880657852718E-3</v>
      </c>
      <c r="N79" s="38">
        <v>5.4385173246669569E-3</v>
      </c>
      <c r="O79" s="38">
        <v>-1.1364942253006575E-2</v>
      </c>
      <c r="P79" s="39">
        <v>-1.3366347015238719E-3</v>
      </c>
    </row>
    <row r="80" spans="1:16" x14ac:dyDescent="0.3">
      <c r="A80" s="85">
        <v>7</v>
      </c>
      <c r="B80" s="86">
        <v>2</v>
      </c>
      <c r="C80" s="87" t="s">
        <v>77</v>
      </c>
      <c r="D80" s="78">
        <v>-4.2419292310596005E-5</v>
      </c>
      <c r="E80" s="79">
        <v>6.935691443599746E-4</v>
      </c>
      <c r="F80" s="79">
        <v>1.1246925814724204E-3</v>
      </c>
      <c r="G80" s="79">
        <v>1.6037350116701442E-3</v>
      </c>
      <c r="H80" s="79">
        <v>1.1730762784714491E-3</v>
      </c>
      <c r="I80" s="38">
        <v>1.4102749465715084E-3</v>
      </c>
      <c r="J80" s="38">
        <v>1.0729565356786428E-3</v>
      </c>
      <c r="K80" s="38">
        <v>2.4115286750115458E-3</v>
      </c>
      <c r="L80" s="38">
        <v>2.9134519207171966E-3</v>
      </c>
      <c r="M80" s="38">
        <v>1.3308285459841349E-3</v>
      </c>
      <c r="N80" s="38">
        <v>1.5763812253386281E-3</v>
      </c>
      <c r="O80" s="38">
        <v>4.9895552141127446E-3</v>
      </c>
      <c r="P80" s="39">
        <v>1.2973070437726898E-3</v>
      </c>
    </row>
    <row r="81" spans="1:16" x14ac:dyDescent="0.3">
      <c r="A81" s="85">
        <v>7</v>
      </c>
      <c r="B81" s="86">
        <v>2</v>
      </c>
      <c r="C81" s="87" t="s">
        <v>78</v>
      </c>
      <c r="D81" s="78">
        <v>1.6072609591375308E-6</v>
      </c>
      <c r="E81" s="79">
        <v>-1.83032423969888E-5</v>
      </c>
      <c r="F81" s="79">
        <v>-3.0396975107959982E-5</v>
      </c>
      <c r="G81" s="79">
        <v>-4.666587070105344E-5</v>
      </c>
      <c r="H81" s="79">
        <v>-3.4703435296686368E-5</v>
      </c>
      <c r="I81" s="38">
        <v>-4.129233410424195E-5</v>
      </c>
      <c r="J81" s="38">
        <v>-2.891751818167857E-5</v>
      </c>
      <c r="K81" s="38">
        <v>-6.7071361060557533E-5</v>
      </c>
      <c r="L81" s="38">
        <v>-8.6294896698035307E-5</v>
      </c>
      <c r="M81" s="38">
        <v>-3.970651029845783E-5</v>
      </c>
      <c r="N81" s="38">
        <v>-4.8536200889711202E-5</v>
      </c>
      <c r="O81" s="38">
        <v>-1.5550736184488862E-4</v>
      </c>
      <c r="P81" s="39">
        <v>-3.7098535651879598E-5</v>
      </c>
    </row>
    <row r="82" spans="1:16" x14ac:dyDescent="0.3">
      <c r="A82" s="85">
        <v>7</v>
      </c>
      <c r="B82" s="86">
        <v>3</v>
      </c>
      <c r="C82" s="87" t="s">
        <v>75</v>
      </c>
      <c r="D82" s="78">
        <v>4.5694891984264061E-2</v>
      </c>
      <c r="E82" s="79">
        <v>0.22230176975329718</v>
      </c>
      <c r="F82" s="79">
        <v>0.31618407368659979</v>
      </c>
      <c r="G82" s="79">
        <v>0.29247248272101078</v>
      </c>
      <c r="H82" s="79">
        <v>0.23692268232504526</v>
      </c>
      <c r="I82" s="38">
        <v>0.32649667163689938</v>
      </c>
      <c r="J82" s="38">
        <v>0.41982170144716902</v>
      </c>
      <c r="K82" s="38">
        <v>0.76550537943840047</v>
      </c>
      <c r="L82" s="38">
        <v>1.0564448118209842</v>
      </c>
      <c r="M82" s="38">
        <v>0.35091018080711373</v>
      </c>
      <c r="N82" s="38">
        <v>0.50058913032213848</v>
      </c>
      <c r="O82" s="38">
        <v>0.90860800743103054</v>
      </c>
      <c r="P82" s="39">
        <v>0.33689339225863424</v>
      </c>
    </row>
    <row r="83" spans="1:16" x14ac:dyDescent="0.3">
      <c r="A83" s="85">
        <v>7</v>
      </c>
      <c r="B83" s="86">
        <v>3</v>
      </c>
      <c r="C83" s="87" t="s">
        <v>76</v>
      </c>
      <c r="D83" s="78">
        <v>3.4145136177829238E-4</v>
      </c>
      <c r="E83" s="79">
        <v>-1.1359591025456787E-3</v>
      </c>
      <c r="F83" s="79">
        <v>-1.667360128963661E-3</v>
      </c>
      <c r="G83" s="79">
        <v>-1.2583525383898556E-3</v>
      </c>
      <c r="H83" s="79">
        <v>1.4969249687967238E-3</v>
      </c>
      <c r="I83" s="38">
        <v>1.3103220863636572E-3</v>
      </c>
      <c r="J83" s="38">
        <v>1.9338283493894671E-3</v>
      </c>
      <c r="K83" s="38">
        <v>6.8829657441900451E-3</v>
      </c>
      <c r="L83" s="38">
        <v>1.2968370547661373E-2</v>
      </c>
      <c r="M83" s="38">
        <v>2.0573204839146211E-3</v>
      </c>
      <c r="N83" s="38">
        <v>6.2826259558109981E-3</v>
      </c>
      <c r="O83" s="38">
        <v>-6.9449718089283519E-4</v>
      </c>
      <c r="P83" s="39">
        <v>3.0241733311625022E-4</v>
      </c>
    </row>
    <row r="84" spans="1:16" x14ac:dyDescent="0.3">
      <c r="A84" s="85">
        <v>7</v>
      </c>
      <c r="B84" s="86">
        <v>3</v>
      </c>
      <c r="C84" s="87" t="s">
        <v>77</v>
      </c>
      <c r="D84" s="78">
        <v>1.1039344433234854E-4</v>
      </c>
      <c r="E84" s="79">
        <v>6.132620649460036E-4</v>
      </c>
      <c r="F84" s="79">
        <v>9.3301608376986588E-4</v>
      </c>
      <c r="G84" s="79">
        <v>1.3424527716317111E-3</v>
      </c>
      <c r="H84" s="79">
        <v>1.0624392162183515E-3</v>
      </c>
      <c r="I84" s="38">
        <v>1.2158872494539205E-3</v>
      </c>
      <c r="J84" s="38">
        <v>1.2261971206098186E-3</v>
      </c>
      <c r="K84" s="38">
        <v>2.0607365230163547E-3</v>
      </c>
      <c r="L84" s="38">
        <v>2.3600972650490207E-3</v>
      </c>
      <c r="M84" s="38">
        <v>1.394934739509385E-3</v>
      </c>
      <c r="N84" s="38">
        <v>1.4802552412300964E-3</v>
      </c>
      <c r="O84" s="38">
        <v>3.2484191871467506E-3</v>
      </c>
      <c r="P84" s="39">
        <v>1.1315391212918895E-3</v>
      </c>
    </row>
    <row r="85" spans="1:16" x14ac:dyDescent="0.3">
      <c r="A85" s="88">
        <v>7</v>
      </c>
      <c r="B85" s="89">
        <v>3</v>
      </c>
      <c r="C85" s="90" t="s">
        <v>78</v>
      </c>
      <c r="D85" s="80">
        <v>-3.7150120105024224E-6</v>
      </c>
      <c r="E85" s="81">
        <v>-1.6688349314479757E-5</v>
      </c>
      <c r="F85" s="81">
        <v>-2.5459692582615459E-5</v>
      </c>
      <c r="G85" s="81">
        <v>-3.9817164735267997E-5</v>
      </c>
      <c r="H85" s="81">
        <v>-3.2747103583006908E-5</v>
      </c>
      <c r="I85" s="40">
        <v>-3.7705682061768988E-5</v>
      </c>
      <c r="J85" s="40">
        <v>-3.6360059156377135E-5</v>
      </c>
      <c r="K85" s="40">
        <v>-6.1949890138756676E-5</v>
      </c>
      <c r="L85" s="40">
        <v>-7.4201782336046223E-5</v>
      </c>
      <c r="M85" s="40">
        <v>-4.3441285324958131E-5</v>
      </c>
      <c r="N85" s="40">
        <v>-4.7747615982417318E-5</v>
      </c>
      <c r="O85" s="40">
        <v>-1.0038800855987113E-4</v>
      </c>
      <c r="P85" s="41">
        <v>-3.345710190940034E-5</v>
      </c>
    </row>
    <row r="86" spans="1:16" x14ac:dyDescent="0.3">
      <c r="A86" s="75"/>
      <c r="B86" s="75"/>
      <c r="C86" s="75"/>
      <c r="D86" s="75"/>
      <c r="E86" s="75"/>
      <c r="F86" s="75"/>
      <c r="G86" s="75"/>
      <c r="H86" s="75"/>
    </row>
    <row r="87" spans="1:16" x14ac:dyDescent="0.3">
      <c r="A87" s="75"/>
      <c r="B87" s="75"/>
      <c r="C87" s="75"/>
      <c r="D87" s="75"/>
      <c r="E87" s="75"/>
      <c r="F87" s="75"/>
      <c r="G87" s="75"/>
      <c r="H87" s="75"/>
    </row>
    <row r="88" spans="1:16" x14ac:dyDescent="0.3">
      <c r="A88" s="75"/>
      <c r="B88" s="75"/>
      <c r="C88" s="75"/>
      <c r="D88" s="75"/>
      <c r="E88" s="75"/>
      <c r="F88" s="75"/>
      <c r="G88" s="75"/>
      <c r="H88" s="75"/>
    </row>
    <row r="89" spans="1:16" x14ac:dyDescent="0.3">
      <c r="A89" s="75"/>
      <c r="B89" s="75"/>
      <c r="C89" s="75"/>
      <c r="D89" s="75"/>
      <c r="E89" s="75"/>
      <c r="F89" s="75"/>
      <c r="G89" s="75"/>
      <c r="H89" s="75"/>
    </row>
    <row r="90" spans="1:16" x14ac:dyDescent="0.3">
      <c r="A90" s="75"/>
      <c r="B90" s="75"/>
      <c r="C90" s="75"/>
      <c r="D90" s="75"/>
      <c r="E90" s="75"/>
      <c r="F90" s="75"/>
      <c r="G90" s="75"/>
      <c r="H90" s="75"/>
    </row>
    <row r="91" spans="1:16" x14ac:dyDescent="0.3">
      <c r="A91" s="75"/>
      <c r="B91" s="75"/>
      <c r="C91" s="75"/>
      <c r="D91" s="75"/>
      <c r="E91" s="75"/>
      <c r="F91" s="75"/>
      <c r="G91" s="75"/>
      <c r="H91" s="75"/>
    </row>
    <row r="92" spans="1:16" x14ac:dyDescent="0.3">
      <c r="A92" s="75"/>
      <c r="B92" s="75"/>
      <c r="C92" s="75"/>
      <c r="D92" s="75"/>
      <c r="E92" s="75"/>
      <c r="F92" s="75"/>
      <c r="G92" s="75"/>
      <c r="H92" s="75"/>
    </row>
    <row r="93" spans="1:16" x14ac:dyDescent="0.3">
      <c r="A93" s="75"/>
      <c r="B93" s="75"/>
      <c r="C93" s="75"/>
      <c r="D93" s="75"/>
      <c r="E93" s="75"/>
      <c r="F93" s="75"/>
      <c r="G93" s="75"/>
      <c r="H93" s="75"/>
    </row>
    <row r="94" spans="1:16" x14ac:dyDescent="0.3">
      <c r="A94" s="75"/>
      <c r="B94" s="75"/>
      <c r="C94" s="75"/>
      <c r="D94" s="75"/>
      <c r="E94" s="75"/>
      <c r="F94" s="75"/>
      <c r="G94" s="75"/>
      <c r="H94" s="75"/>
    </row>
    <row r="95" spans="1:16" x14ac:dyDescent="0.3">
      <c r="A95" s="75"/>
      <c r="B95" s="75"/>
      <c r="C95" s="75"/>
      <c r="D95" s="75"/>
      <c r="E95" s="75"/>
      <c r="F95" s="75"/>
      <c r="G95" s="75"/>
      <c r="H95" s="75"/>
    </row>
    <row r="96" spans="1:16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34998626667073579"/>
  </sheetPr>
  <dimension ref="A1:P352"/>
  <sheetViews>
    <sheetView workbookViewId="0">
      <selection activeCell="C6" sqref="C6"/>
    </sheetView>
  </sheetViews>
  <sheetFormatPr defaultRowHeight="14.4" x14ac:dyDescent="0.3"/>
  <cols>
    <col min="1" max="1" width="26.88671875" bestFit="1" customWidth="1"/>
    <col min="2" max="2" width="18.44140625" bestFit="1" customWidth="1"/>
    <col min="3" max="3" width="9.77734375" bestFit="1" customWidth="1"/>
    <col min="4" max="4" width="11.109375" bestFit="1" customWidth="1"/>
    <col min="5" max="5" width="9.33203125" bestFit="1" customWidth="1"/>
    <col min="6" max="6" width="11.5546875" bestFit="1" customWidth="1"/>
    <col min="7" max="7" width="14.77734375" bestFit="1" customWidth="1"/>
    <col min="8" max="8" width="13.6640625" bestFit="1" customWidth="1"/>
    <col min="9" max="9" width="11" bestFit="1" customWidth="1"/>
    <col min="10" max="10" width="13.6640625" bestFit="1" customWidth="1"/>
    <col min="11" max="11" width="12.109375" bestFit="1" customWidth="1"/>
    <col min="12" max="12" width="15.6640625" bestFit="1" customWidth="1"/>
    <col min="13" max="13" width="9.5546875" bestFit="1" customWidth="1"/>
    <col min="14" max="14" width="11.77734375" bestFit="1" customWidth="1"/>
    <col min="15" max="15" width="9.6640625" bestFit="1" customWidth="1"/>
    <col min="16" max="16" width="18.6640625" bestFit="1" customWidth="1"/>
  </cols>
  <sheetData>
    <row r="1" spans="1:16" x14ac:dyDescent="0.3">
      <c r="A1" s="184" t="s">
        <v>118</v>
      </c>
      <c r="B1" s="184" t="s">
        <v>119</v>
      </c>
      <c r="C1" s="184" t="s">
        <v>74</v>
      </c>
      <c r="D1" s="76" t="s">
        <v>84</v>
      </c>
      <c r="E1" s="77" t="s">
        <v>85</v>
      </c>
      <c r="F1" s="77" t="s">
        <v>86</v>
      </c>
      <c r="G1" s="77" t="s">
        <v>87</v>
      </c>
      <c r="H1" s="77" t="s">
        <v>88</v>
      </c>
      <c r="I1" s="42" t="s">
        <v>89</v>
      </c>
      <c r="J1" s="42" t="s">
        <v>90</v>
      </c>
      <c r="K1" s="42" t="s">
        <v>91</v>
      </c>
      <c r="L1" s="42" t="s">
        <v>92</v>
      </c>
      <c r="M1" s="42" t="s">
        <v>93</v>
      </c>
      <c r="N1" s="42" t="s">
        <v>94</v>
      </c>
      <c r="O1" s="42" t="s">
        <v>95</v>
      </c>
      <c r="P1" s="30" t="s">
        <v>120</v>
      </c>
    </row>
    <row r="2" spans="1:16" x14ac:dyDescent="0.3">
      <c r="A2" s="185">
        <v>1</v>
      </c>
      <c r="B2" s="185">
        <v>1</v>
      </c>
      <c r="C2" s="185" t="s">
        <v>79</v>
      </c>
      <c r="D2" s="79">
        <v>84.722012456258085</v>
      </c>
      <c r="E2" s="79">
        <v>91.220412826538066</v>
      </c>
      <c r="F2" s="79">
        <v>87.618585968017499</v>
      </c>
      <c r="G2" s="79">
        <v>93.101540501912424</v>
      </c>
      <c r="H2" s="79">
        <v>91.613874944051076</v>
      </c>
      <c r="I2" s="38">
        <v>84.386179860432946</v>
      </c>
      <c r="J2" s="38">
        <v>71.291622924804642</v>
      </c>
      <c r="K2" s="38">
        <v>58.310626475016235</v>
      </c>
      <c r="L2" s="38">
        <v>76.559296735127703</v>
      </c>
      <c r="M2" s="38">
        <v>82.170229085286394</v>
      </c>
      <c r="N2" s="38">
        <v>82.039525731404566</v>
      </c>
      <c r="O2" s="38">
        <v>58.714425404866489</v>
      </c>
      <c r="P2" s="39">
        <v>85.831609848022367</v>
      </c>
    </row>
    <row r="3" spans="1:16" x14ac:dyDescent="0.3">
      <c r="A3" s="185">
        <v>1</v>
      </c>
      <c r="B3" s="185">
        <v>1</v>
      </c>
      <c r="C3" s="185" t="s">
        <v>80</v>
      </c>
      <c r="D3" s="79">
        <v>2.7953940219627262</v>
      </c>
      <c r="E3" s="79">
        <v>2.0832286125574431</v>
      </c>
      <c r="F3" s="79">
        <v>2.5703810478424072</v>
      </c>
      <c r="G3" s="79">
        <v>1.8723200358618357</v>
      </c>
      <c r="H3" s="79">
        <v>1.8442625966105468</v>
      </c>
      <c r="I3" s="38">
        <v>1.8261000267182974</v>
      </c>
      <c r="J3" s="38">
        <v>3.4980123678472816</v>
      </c>
      <c r="K3" s="38">
        <v>4.3244630043693828</v>
      </c>
      <c r="L3" s="38">
        <v>1.7878725354580889</v>
      </c>
      <c r="M3" s="38">
        <v>1.9942137707826793</v>
      </c>
      <c r="N3" s="38">
        <v>1.751141651527049</v>
      </c>
      <c r="O3" s="38">
        <v>4.3086143043861993</v>
      </c>
      <c r="P3" s="39">
        <v>2.3439585300036683</v>
      </c>
    </row>
    <row r="4" spans="1:16" x14ac:dyDescent="0.3">
      <c r="A4" s="185">
        <v>1</v>
      </c>
      <c r="B4" s="185">
        <v>1</v>
      </c>
      <c r="C4" s="185" t="s">
        <v>81</v>
      </c>
      <c r="D4" s="79">
        <v>-0.72491792031935098</v>
      </c>
      <c r="E4" s="79">
        <v>-0.71549374740440619</v>
      </c>
      <c r="F4" s="79">
        <v>-0.73225537658015816</v>
      </c>
      <c r="G4" s="79">
        <v>-0.71226506133179635</v>
      </c>
      <c r="H4" s="79">
        <v>-0.70008290064084833</v>
      </c>
      <c r="I4" s="38">
        <v>-0.61417769663261701</v>
      </c>
      <c r="J4" s="38">
        <v>-0.66235335779079052</v>
      </c>
      <c r="K4" s="38">
        <v>-0.66286667688187551</v>
      </c>
      <c r="L4" s="38">
        <v>-0.63647438762905062</v>
      </c>
      <c r="M4" s="38">
        <v>-0.60899515807767757</v>
      </c>
      <c r="N4" s="38">
        <v>-0.57846957820278955</v>
      </c>
      <c r="O4" s="38">
        <v>-0.6657592438873442</v>
      </c>
      <c r="P4" s="39">
        <v>-0.69233011458025795</v>
      </c>
    </row>
    <row r="5" spans="1:16" x14ac:dyDescent="0.3">
      <c r="A5" s="185">
        <v>1</v>
      </c>
      <c r="B5" s="185">
        <v>1</v>
      </c>
      <c r="C5" s="185" t="s">
        <v>82</v>
      </c>
      <c r="D5" s="79">
        <v>2.271238314429273E-2</v>
      </c>
      <c r="E5" s="79">
        <v>2.3241577170667705E-2</v>
      </c>
      <c r="F5" s="79">
        <v>2.32985433720765E-2</v>
      </c>
      <c r="G5" s="79">
        <v>2.3381757662105509E-2</v>
      </c>
      <c r="H5" s="79">
        <v>2.2968019083107569E-2</v>
      </c>
      <c r="I5" s="38">
        <v>1.9558022720645194E-2</v>
      </c>
      <c r="J5" s="38">
        <v>1.9372224622487885E-2</v>
      </c>
      <c r="K5" s="38">
        <v>1.8547659338956322E-2</v>
      </c>
      <c r="L5" s="38">
        <v>2.1066269720814129E-2</v>
      </c>
      <c r="M5" s="38">
        <v>1.9143012668517794E-2</v>
      </c>
      <c r="N5" s="38">
        <v>1.8230167580095536E-2</v>
      </c>
      <c r="O5" s="38">
        <v>1.86843935055796E-2</v>
      </c>
      <c r="P5" s="39">
        <v>2.2023569437173738E-2</v>
      </c>
    </row>
    <row r="6" spans="1:16" x14ac:dyDescent="0.3">
      <c r="A6" s="185">
        <v>1</v>
      </c>
      <c r="B6" s="185">
        <v>2</v>
      </c>
      <c r="C6" s="185" t="s">
        <v>79</v>
      </c>
      <c r="D6" s="79">
        <v>66.308051045735667</v>
      </c>
      <c r="E6" s="79">
        <v>67.126623535156199</v>
      </c>
      <c r="F6" s="79">
        <v>67.425445683797136</v>
      </c>
      <c r="G6" s="79">
        <v>67.253537368774374</v>
      </c>
      <c r="H6" s="79">
        <v>67.198974482218404</v>
      </c>
      <c r="I6" s="38">
        <v>64.990718587239513</v>
      </c>
      <c r="J6" s="38">
        <v>65.9936719258626</v>
      </c>
      <c r="K6" s="38">
        <v>57.64972381591793</v>
      </c>
      <c r="L6" s="38">
        <v>65.283810997009198</v>
      </c>
      <c r="M6" s="38">
        <v>64.630163955688431</v>
      </c>
      <c r="N6" s="38">
        <v>60.827687072753875</v>
      </c>
      <c r="O6" s="38">
        <v>57.213939539591408</v>
      </c>
      <c r="P6" s="39">
        <v>66.043537270863823</v>
      </c>
    </row>
    <row r="7" spans="1:16" x14ac:dyDescent="0.3">
      <c r="A7" s="185">
        <v>1</v>
      </c>
      <c r="B7" s="185">
        <v>2</v>
      </c>
      <c r="C7" s="185" t="s">
        <v>80</v>
      </c>
      <c r="D7" s="79">
        <v>3.9046988705840366</v>
      </c>
      <c r="E7" s="79">
        <v>3.935700600334366</v>
      </c>
      <c r="F7" s="79">
        <v>3.9519431670692184</v>
      </c>
      <c r="G7" s="79">
        <v>3.9463805804071179</v>
      </c>
      <c r="H7" s="79">
        <v>3.8786463967199651</v>
      </c>
      <c r="I7" s="38">
        <v>3.0282833322408118</v>
      </c>
      <c r="J7" s="38">
        <v>3.594526708450267</v>
      </c>
      <c r="K7" s="38">
        <v>4.2950072803512214</v>
      </c>
      <c r="L7" s="38">
        <v>3.1858421188968213</v>
      </c>
      <c r="M7" s="38">
        <v>2.9706144310655667</v>
      </c>
      <c r="N7" s="38">
        <v>2.5761450202129805</v>
      </c>
      <c r="O7" s="38">
        <v>4.1381307952424526</v>
      </c>
      <c r="P7" s="39">
        <v>3.7398946623702178</v>
      </c>
    </row>
    <row r="8" spans="1:16" x14ac:dyDescent="0.3">
      <c r="A8" s="185">
        <v>1</v>
      </c>
      <c r="B8" s="185">
        <v>2</v>
      </c>
      <c r="C8" s="185" t="s">
        <v>81</v>
      </c>
      <c r="D8" s="79">
        <v>-0.64335308819661929</v>
      </c>
      <c r="E8" s="79">
        <v>-0.65650550468818425</v>
      </c>
      <c r="F8" s="79">
        <v>-0.66190428389258182</v>
      </c>
      <c r="G8" s="79">
        <v>-0.65925503221703119</v>
      </c>
      <c r="H8" s="79">
        <v>-0.65905400923082136</v>
      </c>
      <c r="I8" s="38">
        <v>-0.5398065565905108</v>
      </c>
      <c r="J8" s="38">
        <v>-0.61314614725001859</v>
      </c>
      <c r="K8" s="38">
        <v>-0.65128240551981964</v>
      </c>
      <c r="L8" s="38">
        <v>-0.6707997883394341</v>
      </c>
      <c r="M8" s="38">
        <v>-0.52929504879149059</v>
      </c>
      <c r="N8" s="38">
        <v>-0.44550081288620075</v>
      </c>
      <c r="O8" s="38">
        <v>-0.62694531109505436</v>
      </c>
      <c r="P8" s="39">
        <v>-0.63035936522872893</v>
      </c>
    </row>
    <row r="9" spans="1:16" x14ac:dyDescent="0.3">
      <c r="A9" s="185">
        <v>1</v>
      </c>
      <c r="B9" s="185">
        <v>2</v>
      </c>
      <c r="C9" s="185" t="s">
        <v>82</v>
      </c>
      <c r="D9" s="79">
        <v>1.804577674435941E-2</v>
      </c>
      <c r="E9" s="79">
        <v>1.8531078132623505E-2</v>
      </c>
      <c r="F9" s="79">
        <v>1.8725998566515661E-2</v>
      </c>
      <c r="G9" s="79">
        <v>1.8627382751204045E-2</v>
      </c>
      <c r="H9" s="79">
        <v>1.8743488986823785E-2</v>
      </c>
      <c r="I9" s="38">
        <v>1.5149401432799151E-2</v>
      </c>
      <c r="J9" s="38">
        <v>1.729409965138709E-2</v>
      </c>
      <c r="K9" s="38">
        <v>1.8117573340919124E-2</v>
      </c>
      <c r="L9" s="38">
        <v>2.0641444585262247E-2</v>
      </c>
      <c r="M9" s="38">
        <v>1.4808715918125279E-2</v>
      </c>
      <c r="N9" s="38">
        <v>1.2044884015537565E-2</v>
      </c>
      <c r="O9" s="38">
        <v>1.7337905684458574E-2</v>
      </c>
      <c r="P9" s="39">
        <v>1.7790824088739093E-2</v>
      </c>
    </row>
    <row r="10" spans="1:16" x14ac:dyDescent="0.3">
      <c r="A10" s="185">
        <v>1</v>
      </c>
      <c r="B10" s="185">
        <v>3</v>
      </c>
      <c r="C10" s="185" t="s">
        <v>79</v>
      </c>
      <c r="D10" s="79">
        <v>48.58130544026691</v>
      </c>
      <c r="E10" s="79">
        <v>48.606655629475902</v>
      </c>
      <c r="F10" s="79">
        <v>48.627354303995752</v>
      </c>
      <c r="G10" s="79">
        <v>48.600014623006174</v>
      </c>
      <c r="H10" s="79">
        <v>48.434063339233383</v>
      </c>
      <c r="I10" s="38">
        <v>47.617435201009101</v>
      </c>
      <c r="J10" s="38">
        <v>48.064645894368468</v>
      </c>
      <c r="K10" s="38">
        <v>46.761648559570283</v>
      </c>
      <c r="L10" s="38">
        <v>44.033904202779098</v>
      </c>
      <c r="M10" s="38">
        <v>47.488664627075174</v>
      </c>
      <c r="N10" s="38">
        <v>45.692099634806311</v>
      </c>
      <c r="O10" s="38">
        <v>46.364650090535449</v>
      </c>
      <c r="P10" s="39">
        <v>48.120956495920801</v>
      </c>
    </row>
    <row r="11" spans="1:16" x14ac:dyDescent="0.3">
      <c r="A11" s="185">
        <v>1</v>
      </c>
      <c r="B11" s="185">
        <v>3</v>
      </c>
      <c r="C11" s="185" t="s">
        <v>80</v>
      </c>
      <c r="D11" s="79">
        <v>1.873949974196405</v>
      </c>
      <c r="E11" s="79">
        <v>1.8796854137725962</v>
      </c>
      <c r="F11" s="79">
        <v>1.8885319079182012</v>
      </c>
      <c r="G11" s="79">
        <v>1.8786941089644977</v>
      </c>
      <c r="H11" s="79">
        <v>1.9740945983507348</v>
      </c>
      <c r="I11" s="38">
        <v>1.6295839189649475</v>
      </c>
      <c r="J11" s="38">
        <v>1.8276080277508899</v>
      </c>
      <c r="K11" s="38">
        <v>2.897510963534796</v>
      </c>
      <c r="L11" s="38">
        <v>3.0968959765000843</v>
      </c>
      <c r="M11" s="38">
        <v>1.584645944504937</v>
      </c>
      <c r="N11" s="38">
        <v>1.1487100485599415</v>
      </c>
      <c r="O11" s="38">
        <v>2.5880828092704058</v>
      </c>
      <c r="P11" s="39">
        <v>1.8867074992032467</v>
      </c>
    </row>
    <row r="12" spans="1:16" x14ac:dyDescent="0.3">
      <c r="A12" s="185">
        <v>1</v>
      </c>
      <c r="B12" s="185">
        <v>3</v>
      </c>
      <c r="C12" s="185" t="s">
        <v>81</v>
      </c>
      <c r="D12" s="79">
        <v>-0.22537316086686857</v>
      </c>
      <c r="E12" s="79">
        <v>-0.22620093294512703</v>
      </c>
      <c r="F12" s="79">
        <v>-0.22730814938222899</v>
      </c>
      <c r="G12" s="79">
        <v>-0.22603354420695299</v>
      </c>
      <c r="H12" s="79">
        <v>-0.24072453080913142</v>
      </c>
      <c r="I12" s="38">
        <v>-0.21260013613667531</v>
      </c>
      <c r="J12" s="38">
        <v>-0.22680915763606013</v>
      </c>
      <c r="K12" s="38">
        <v>-0.36034597661389667</v>
      </c>
      <c r="L12" s="38">
        <v>-0.40699515198216352</v>
      </c>
      <c r="M12" s="38">
        <v>-0.20709981784953957</v>
      </c>
      <c r="N12" s="38">
        <v>-0.15220141410827645</v>
      </c>
      <c r="O12" s="38">
        <v>-0.32108475611760107</v>
      </c>
      <c r="P12" s="39">
        <v>-0.231535346430221</v>
      </c>
    </row>
    <row r="13" spans="1:16" x14ac:dyDescent="0.3">
      <c r="A13" s="185">
        <v>1</v>
      </c>
      <c r="B13" s="185">
        <v>3</v>
      </c>
      <c r="C13" s="185" t="s">
        <v>82</v>
      </c>
      <c r="D13" s="79">
        <v>4.2987337571850316E-3</v>
      </c>
      <c r="E13" s="79">
        <v>4.3227398404800926E-3</v>
      </c>
      <c r="F13" s="79">
        <v>4.3535511347334264E-3</v>
      </c>
      <c r="G13" s="79">
        <v>4.317649501927999E-3</v>
      </c>
      <c r="H13" s="79">
        <v>4.7825834226867675E-3</v>
      </c>
      <c r="I13" s="38">
        <v>4.3248349414283056E-3</v>
      </c>
      <c r="J13" s="38">
        <v>4.4964703831824621E-3</v>
      </c>
      <c r="K13" s="38">
        <v>8.3102423179585126E-3</v>
      </c>
      <c r="L13" s="38">
        <v>1.0142414858846973E-2</v>
      </c>
      <c r="M13" s="38">
        <v>4.1762799742431234E-3</v>
      </c>
      <c r="N13" s="38">
        <v>2.7193409023862931E-3</v>
      </c>
      <c r="O13" s="38">
        <v>7.1644788577562308E-3</v>
      </c>
      <c r="P13" s="39">
        <v>4.5787456671026521E-3</v>
      </c>
    </row>
    <row r="14" spans="1:16" x14ac:dyDescent="0.3">
      <c r="A14" s="185">
        <v>2</v>
      </c>
      <c r="B14" s="185">
        <v>1</v>
      </c>
      <c r="C14" s="185" t="s">
        <v>79</v>
      </c>
      <c r="D14" s="79">
        <v>85.156476465860933</v>
      </c>
      <c r="E14" s="79">
        <v>91.65470898946117</v>
      </c>
      <c r="F14" s="79">
        <v>93.565439860025975</v>
      </c>
      <c r="G14" s="79">
        <v>93.535823949177967</v>
      </c>
      <c r="H14" s="79">
        <v>92.048108673095669</v>
      </c>
      <c r="I14" s="38">
        <v>86.824980417887318</v>
      </c>
      <c r="J14" s="38">
        <v>85.997695287068609</v>
      </c>
      <c r="K14" s="38">
        <v>72.642139689127589</v>
      </c>
      <c r="L14" s="38">
        <v>96.582313537597628</v>
      </c>
      <c r="M14" s="38">
        <v>87.061951446533129</v>
      </c>
      <c r="N14" s="38">
        <v>82.473756408691401</v>
      </c>
      <c r="O14" s="38">
        <v>72.395949172973573</v>
      </c>
      <c r="P14" s="39">
        <v>90.030806915283122</v>
      </c>
    </row>
    <row r="15" spans="1:16" x14ac:dyDescent="0.3">
      <c r="A15" s="185">
        <v>2</v>
      </c>
      <c r="B15" s="185">
        <v>1</v>
      </c>
      <c r="C15" s="185" t="s">
        <v>80</v>
      </c>
      <c r="D15" s="79">
        <v>2.7440717629712243</v>
      </c>
      <c r="E15" s="79">
        <v>2.0319228101906974</v>
      </c>
      <c r="F15" s="79">
        <v>1.8139475879506299</v>
      </c>
      <c r="G15" s="79">
        <v>1.8210200729903907</v>
      </c>
      <c r="H15" s="79">
        <v>1.7929620079597823</v>
      </c>
      <c r="I15" s="38">
        <v>1.546582764401037</v>
      </c>
      <c r="J15" s="38">
        <v>2.2663922409911388</v>
      </c>
      <c r="K15" s="38">
        <v>3.6500009745706836</v>
      </c>
      <c r="L15" s="38">
        <v>-1.7360778481069139</v>
      </c>
      <c r="M15" s="38">
        <v>1.4426368188747063</v>
      </c>
      <c r="N15" s="38">
        <v>1.6996297158283555</v>
      </c>
      <c r="O15" s="38">
        <v>3.6135376249993754</v>
      </c>
      <c r="P15" s="39">
        <v>1.8930890532584952</v>
      </c>
    </row>
    <row r="16" spans="1:16" x14ac:dyDescent="0.3">
      <c r="A16" s="185">
        <v>2</v>
      </c>
      <c r="B16" s="185">
        <v>1</v>
      </c>
      <c r="C16" s="185" t="s">
        <v>81</v>
      </c>
      <c r="D16" s="79">
        <v>-0.72398658232255608</v>
      </c>
      <c r="E16" s="79">
        <v>-0.7145623238214549</v>
      </c>
      <c r="F16" s="79">
        <v>-0.71080346040792519</v>
      </c>
      <c r="G16" s="79">
        <v>-0.7113342251811019</v>
      </c>
      <c r="H16" s="79">
        <v>-0.69915133811932972</v>
      </c>
      <c r="I16" s="38">
        <v>-0.60874269725559604</v>
      </c>
      <c r="J16" s="38">
        <v>-0.68532758381539138</v>
      </c>
      <c r="K16" s="38">
        <v>-0.75480239485805212</v>
      </c>
      <c r="L16" s="38">
        <v>-0.44335885481401022</v>
      </c>
      <c r="M16" s="38">
        <v>-0.59883132014241414</v>
      </c>
      <c r="N16" s="38">
        <v>-0.5775103246693295</v>
      </c>
      <c r="O16" s="38">
        <v>-0.7470785087638816</v>
      </c>
      <c r="P16" s="39">
        <v>-0.68732548234068336</v>
      </c>
    </row>
    <row r="17" spans="1:16" x14ac:dyDescent="0.3">
      <c r="A17" s="185">
        <v>2</v>
      </c>
      <c r="B17" s="185">
        <v>1</v>
      </c>
      <c r="C17" s="185" t="s">
        <v>82</v>
      </c>
      <c r="D17" s="79">
        <v>2.2742349692065369E-2</v>
      </c>
      <c r="E17" s="79">
        <v>2.3271518246369926E-2</v>
      </c>
      <c r="F17" s="79">
        <v>2.3399081726637426E-2</v>
      </c>
      <c r="G17" s="79">
        <v>2.3411715225184232E-2</v>
      </c>
      <c r="H17" s="79">
        <v>2.2997947191210278E-2</v>
      </c>
      <c r="I17" s="38">
        <v>1.9691000451574837E-2</v>
      </c>
      <c r="J17" s="38">
        <v>2.1843284715861468E-2</v>
      </c>
      <c r="K17" s="38">
        <v>2.3151603334155703E-2</v>
      </c>
      <c r="L17" s="38">
        <v>1.776186384335916E-2</v>
      </c>
      <c r="M17" s="38">
        <v>1.942320081181742E-2</v>
      </c>
      <c r="N17" s="38">
        <v>1.8259226025401316E-2</v>
      </c>
      <c r="O17" s="38">
        <v>2.2882674123857447E-2</v>
      </c>
      <c r="P17" s="39">
        <v>2.2396667128676353E-2</v>
      </c>
    </row>
    <row r="18" spans="1:16" x14ac:dyDescent="0.3">
      <c r="A18" s="185">
        <v>2</v>
      </c>
      <c r="B18" s="185">
        <v>2</v>
      </c>
      <c r="C18" s="185" t="s">
        <v>79</v>
      </c>
      <c r="D18" s="79">
        <v>66.401246643066372</v>
      </c>
      <c r="E18" s="79">
        <v>67.219522094726543</v>
      </c>
      <c r="F18" s="79">
        <v>67.518810145060172</v>
      </c>
      <c r="G18" s="79">
        <v>67.346419652303013</v>
      </c>
      <c r="H18" s="79">
        <v>67.291593297322521</v>
      </c>
      <c r="I18" s="38">
        <v>65.082512410481741</v>
      </c>
      <c r="J18" s="38">
        <v>66.085933685302706</v>
      </c>
      <c r="K18" s="38">
        <v>67.690056737263973</v>
      </c>
      <c r="L18" s="38">
        <v>65.377479616800855</v>
      </c>
      <c r="M18" s="38">
        <v>64.720394261677995</v>
      </c>
      <c r="N18" s="38">
        <v>60.907541402180968</v>
      </c>
      <c r="O18" s="38">
        <v>64.498957824706977</v>
      </c>
      <c r="P18" s="39">
        <v>66.578002067565876</v>
      </c>
    </row>
    <row r="19" spans="1:16" x14ac:dyDescent="0.3">
      <c r="A19" s="185">
        <v>2</v>
      </c>
      <c r="B19" s="185">
        <v>2</v>
      </c>
      <c r="C19" s="185" t="s">
        <v>80</v>
      </c>
      <c r="D19" s="79">
        <v>3.891208946565929</v>
      </c>
      <c r="E19" s="79">
        <v>3.9222455732379706</v>
      </c>
      <c r="F19" s="79">
        <v>3.9384233642198865</v>
      </c>
      <c r="G19" s="79">
        <v>3.9329334272371415</v>
      </c>
      <c r="H19" s="79">
        <v>3.8652354935480968</v>
      </c>
      <c r="I19" s="38">
        <v>3.015006118350565</v>
      </c>
      <c r="J19" s="38">
        <v>3.581170564116491</v>
      </c>
      <c r="K19" s="38">
        <v>4.0410015766437297</v>
      </c>
      <c r="L19" s="38">
        <v>3.1722806329957067</v>
      </c>
      <c r="M19" s="38">
        <v>2.957554017654584</v>
      </c>
      <c r="N19" s="38">
        <v>2.5645670449909805</v>
      </c>
      <c r="O19" s="38">
        <v>3.9715654214593856</v>
      </c>
      <c r="P19" s="39">
        <v>3.7162660958587326</v>
      </c>
    </row>
    <row r="20" spans="1:16" x14ac:dyDescent="0.3">
      <c r="A20" s="185">
        <v>2</v>
      </c>
      <c r="B20" s="185">
        <v>2</v>
      </c>
      <c r="C20" s="185" t="s">
        <v>81</v>
      </c>
      <c r="D20" s="79">
        <v>-0.64283827634958146</v>
      </c>
      <c r="E20" s="79">
        <v>-0.65599126637954586</v>
      </c>
      <c r="F20" s="79">
        <v>-0.66138782256688955</v>
      </c>
      <c r="G20" s="79">
        <v>-0.65874160753263566</v>
      </c>
      <c r="H20" s="79">
        <v>-0.65854179053317841</v>
      </c>
      <c r="I20" s="38">
        <v>-0.53930075240857733</v>
      </c>
      <c r="J20" s="38">
        <v>-0.61263629495402938</v>
      </c>
      <c r="K20" s="38">
        <v>-0.74208402522516204</v>
      </c>
      <c r="L20" s="38">
        <v>-0.67028194763165971</v>
      </c>
      <c r="M20" s="38">
        <v>-0.52879661502260245</v>
      </c>
      <c r="N20" s="38">
        <v>-0.44505706755987212</v>
      </c>
      <c r="O20" s="38">
        <v>-0.69427785617766247</v>
      </c>
      <c r="P20" s="39">
        <v>-0.63394591450413418</v>
      </c>
    </row>
    <row r="21" spans="1:16" x14ac:dyDescent="0.3">
      <c r="A21" s="185">
        <v>2</v>
      </c>
      <c r="B21" s="185">
        <v>2</v>
      </c>
      <c r="C21" s="185" t="s">
        <v>82</v>
      </c>
      <c r="D21" s="79">
        <v>1.8042525767168534E-2</v>
      </c>
      <c r="E21" s="79">
        <v>1.8527803813753546E-2</v>
      </c>
      <c r="F21" s="79">
        <v>1.8722719060605911E-2</v>
      </c>
      <c r="G21" s="79">
        <v>1.8624131774013179E-2</v>
      </c>
      <c r="H21" s="79">
        <v>1.8740239306392882E-2</v>
      </c>
      <c r="I21" s="38">
        <v>1.5146238635284756E-2</v>
      </c>
      <c r="J21" s="38">
        <v>1.7290874609395178E-2</v>
      </c>
      <c r="K21" s="38">
        <v>2.2123013065133642E-2</v>
      </c>
      <c r="L21" s="38">
        <v>2.0638163782592565E-2</v>
      </c>
      <c r="M21" s="38">
        <v>1.4805567384970339E-2</v>
      </c>
      <c r="N21" s="38">
        <v>1.2042012989011608E-2</v>
      </c>
      <c r="O21" s="38">
        <v>2.0270380292090731E-2</v>
      </c>
      <c r="P21" s="39">
        <v>1.7966566537828924E-2</v>
      </c>
    </row>
    <row r="22" spans="1:16" x14ac:dyDescent="0.3">
      <c r="A22" s="185">
        <v>2</v>
      </c>
      <c r="B22" s="185">
        <v>3</v>
      </c>
      <c r="C22" s="185" t="s">
        <v>79</v>
      </c>
      <c r="D22" s="79">
        <v>48.58130544026691</v>
      </c>
      <c r="E22" s="79">
        <v>48.606655629475902</v>
      </c>
      <c r="F22" s="79">
        <v>48.627354303995752</v>
      </c>
      <c r="G22" s="79">
        <v>48.600014623006174</v>
      </c>
      <c r="H22" s="79">
        <v>48.434063339233383</v>
      </c>
      <c r="I22" s="38">
        <v>47.617435201009101</v>
      </c>
      <c r="J22" s="38">
        <v>48.064645894368468</v>
      </c>
      <c r="K22" s="38">
        <v>46.761648559570283</v>
      </c>
      <c r="L22" s="38">
        <v>44.033904202779098</v>
      </c>
      <c r="M22" s="38">
        <v>47.488664627075174</v>
      </c>
      <c r="N22" s="38">
        <v>45.692099634806311</v>
      </c>
      <c r="O22" s="38">
        <v>46.364650090535449</v>
      </c>
      <c r="P22" s="39">
        <v>48.120956495920801</v>
      </c>
    </row>
    <row r="23" spans="1:16" x14ac:dyDescent="0.3">
      <c r="A23" s="185">
        <v>2</v>
      </c>
      <c r="B23" s="185">
        <v>3</v>
      </c>
      <c r="C23" s="185" t="s">
        <v>80</v>
      </c>
      <c r="D23" s="79">
        <v>1.873949974196405</v>
      </c>
      <c r="E23" s="79">
        <v>1.8796854137725962</v>
      </c>
      <c r="F23" s="79">
        <v>1.8885319079182012</v>
      </c>
      <c r="G23" s="79">
        <v>1.8786941089644977</v>
      </c>
      <c r="H23" s="79">
        <v>1.9740945983507348</v>
      </c>
      <c r="I23" s="38">
        <v>1.6295839189649475</v>
      </c>
      <c r="J23" s="38">
        <v>1.8276080277508899</v>
      </c>
      <c r="K23" s="38">
        <v>2.897510963534796</v>
      </c>
      <c r="L23" s="38">
        <v>3.0968959765000843</v>
      </c>
      <c r="M23" s="38">
        <v>1.584645944504937</v>
      </c>
      <c r="N23" s="38">
        <v>1.1487100485599415</v>
      </c>
      <c r="O23" s="38">
        <v>2.5880828092704058</v>
      </c>
      <c r="P23" s="39">
        <v>1.8867074992032467</v>
      </c>
    </row>
    <row r="24" spans="1:16" x14ac:dyDescent="0.3">
      <c r="A24" s="185">
        <v>2</v>
      </c>
      <c r="B24" s="185">
        <v>3</v>
      </c>
      <c r="C24" s="185" t="s">
        <v>81</v>
      </c>
      <c r="D24" s="79">
        <v>-0.22537316086686857</v>
      </c>
      <c r="E24" s="79">
        <v>-0.22620093294512703</v>
      </c>
      <c r="F24" s="79">
        <v>-0.22730814938222899</v>
      </c>
      <c r="G24" s="79">
        <v>-0.22603354420695299</v>
      </c>
      <c r="H24" s="79">
        <v>-0.24072453080913142</v>
      </c>
      <c r="I24" s="38">
        <v>-0.21260013613667531</v>
      </c>
      <c r="J24" s="38">
        <v>-0.22680915763606013</v>
      </c>
      <c r="K24" s="38">
        <v>-0.36034597661389667</v>
      </c>
      <c r="L24" s="38">
        <v>-0.40699515198216352</v>
      </c>
      <c r="M24" s="38">
        <v>-0.20709981784953957</v>
      </c>
      <c r="N24" s="38">
        <v>-0.15220141410827645</v>
      </c>
      <c r="O24" s="38">
        <v>-0.32108475611760107</v>
      </c>
      <c r="P24" s="39">
        <v>-0.231535346430221</v>
      </c>
    </row>
    <row r="25" spans="1:16" x14ac:dyDescent="0.3">
      <c r="A25" s="185">
        <v>2</v>
      </c>
      <c r="B25" s="185">
        <v>3</v>
      </c>
      <c r="C25" s="185" t="s">
        <v>82</v>
      </c>
      <c r="D25" s="79">
        <v>4.2987337571850316E-3</v>
      </c>
      <c r="E25" s="79">
        <v>4.3227398404800926E-3</v>
      </c>
      <c r="F25" s="79">
        <v>4.3535511347334264E-3</v>
      </c>
      <c r="G25" s="79">
        <v>4.317649501927999E-3</v>
      </c>
      <c r="H25" s="79">
        <v>4.7825834226867675E-3</v>
      </c>
      <c r="I25" s="38">
        <v>4.3248349414283056E-3</v>
      </c>
      <c r="J25" s="38">
        <v>4.4964703831824621E-3</v>
      </c>
      <c r="K25" s="38">
        <v>8.3102423179585126E-3</v>
      </c>
      <c r="L25" s="38">
        <v>1.0142414858846973E-2</v>
      </c>
      <c r="M25" s="38">
        <v>4.1762799742431234E-3</v>
      </c>
      <c r="N25" s="38">
        <v>2.7193409023862931E-3</v>
      </c>
      <c r="O25" s="38">
        <v>7.1644788577562308E-3</v>
      </c>
      <c r="P25" s="39">
        <v>4.5787456671026521E-3</v>
      </c>
    </row>
    <row r="26" spans="1:16" x14ac:dyDescent="0.3">
      <c r="A26" s="185">
        <v>3</v>
      </c>
      <c r="B26" s="185">
        <v>1</v>
      </c>
      <c r="C26" s="185" t="s">
        <v>79</v>
      </c>
      <c r="D26" s="79">
        <v>85.830122629801366</v>
      </c>
      <c r="E26" s="79">
        <v>92.536491394042912</v>
      </c>
      <c r="F26" s="79">
        <v>94.508572896321553</v>
      </c>
      <c r="G26" s="79">
        <v>94.477876408894787</v>
      </c>
      <c r="H26" s="79">
        <v>92.942376454671177</v>
      </c>
      <c r="I26" s="38">
        <v>87.551662572224885</v>
      </c>
      <c r="J26" s="38">
        <v>92.29077707926433</v>
      </c>
      <c r="K26" s="38">
        <v>88.138392639160131</v>
      </c>
      <c r="L26" s="38">
        <v>105.72302913665769</v>
      </c>
      <c r="M26" s="38">
        <v>87.795200347900334</v>
      </c>
      <c r="N26" s="38">
        <v>83.048541259765599</v>
      </c>
      <c r="O26" s="38">
        <v>85.23340466817217</v>
      </c>
      <c r="P26" s="39">
        <v>92.065685056050583</v>
      </c>
    </row>
    <row r="27" spans="1:16" x14ac:dyDescent="0.3">
      <c r="A27" s="185">
        <v>3</v>
      </c>
      <c r="B27" s="185">
        <v>1</v>
      </c>
      <c r="C27" s="185" t="s">
        <v>80</v>
      </c>
      <c r="D27" s="79">
        <v>2.7635397307152307</v>
      </c>
      <c r="E27" s="79">
        <v>2.0285995464132429</v>
      </c>
      <c r="F27" s="79">
        <v>1.8036128794767283</v>
      </c>
      <c r="G27" s="79">
        <v>1.8109437546808063</v>
      </c>
      <c r="H27" s="79">
        <v>1.7820103792784974</v>
      </c>
      <c r="I27" s="38">
        <v>1.5277697397186238</v>
      </c>
      <c r="J27" s="38">
        <v>1.5716678972103468</v>
      </c>
      <c r="K27" s="38">
        <v>1.7835830467656884</v>
      </c>
      <c r="L27" s="38">
        <v>-3.4760724590467413</v>
      </c>
      <c r="M27" s="38">
        <v>1.4206788178646317</v>
      </c>
      <c r="N27" s="38">
        <v>1.6875395400633477</v>
      </c>
      <c r="O27" s="38">
        <v>2.0948016008111821</v>
      </c>
      <c r="P27" s="39">
        <v>1.7223859303555278</v>
      </c>
    </row>
    <row r="28" spans="1:16" x14ac:dyDescent="0.3">
      <c r="A28" s="185">
        <v>3</v>
      </c>
      <c r="B28" s="185">
        <v>1</v>
      </c>
      <c r="C28" s="185" t="s">
        <v>81</v>
      </c>
      <c r="D28" s="79">
        <v>-0.72779434933251308</v>
      </c>
      <c r="E28" s="79">
        <v>-0.71807055762319993</v>
      </c>
      <c r="F28" s="79">
        <v>-0.71418937992104947</v>
      </c>
      <c r="G28" s="79">
        <v>-0.71473956330395183</v>
      </c>
      <c r="H28" s="79">
        <v>-0.70216795725700309</v>
      </c>
      <c r="I28" s="38">
        <v>-0.60886401785559419</v>
      </c>
      <c r="J28" s="38">
        <v>-0.66870562624542318</v>
      </c>
      <c r="K28" s="38">
        <v>-0.70979126794632796</v>
      </c>
      <c r="L28" s="38">
        <v>-0.33787016490678512</v>
      </c>
      <c r="M28" s="38">
        <v>-0.59864575935132691</v>
      </c>
      <c r="N28" s="38">
        <v>-0.57670531406269243</v>
      </c>
      <c r="O28" s="38">
        <v>-0.71218387897198043</v>
      </c>
      <c r="P28" s="39">
        <v>-0.68452418730809239</v>
      </c>
    </row>
    <row r="29" spans="1:16" x14ac:dyDescent="0.3">
      <c r="A29" s="185">
        <v>3</v>
      </c>
      <c r="B29" s="185">
        <v>1</v>
      </c>
      <c r="C29" s="185" t="s">
        <v>82</v>
      </c>
      <c r="D29" s="79">
        <v>2.2839193670158759E-2</v>
      </c>
      <c r="E29" s="79">
        <v>2.3385381457781605E-2</v>
      </c>
      <c r="F29" s="79">
        <v>2.3516990551211286E-2</v>
      </c>
      <c r="G29" s="79">
        <v>2.3530086715182575E-2</v>
      </c>
      <c r="H29" s="79">
        <v>2.3103097750405185E-2</v>
      </c>
      <c r="I29" s="38">
        <v>1.9690213874040352E-2</v>
      </c>
      <c r="J29" s="38">
        <v>2.2022694604009654E-2</v>
      </c>
      <c r="K29" s="38">
        <v>2.3729315078249269E-2</v>
      </c>
      <c r="L29" s="38">
        <v>1.5756098216322879E-2</v>
      </c>
      <c r="M29" s="38">
        <v>1.9414031144344486E-2</v>
      </c>
      <c r="N29" s="38">
        <v>1.8213254773718695E-2</v>
      </c>
      <c r="O29" s="38">
        <v>2.3416125598394712E-2</v>
      </c>
      <c r="P29" s="39">
        <v>2.2473035751615505E-2</v>
      </c>
    </row>
    <row r="30" spans="1:16" x14ac:dyDescent="0.3">
      <c r="A30" s="185">
        <v>3</v>
      </c>
      <c r="B30" s="185">
        <v>2</v>
      </c>
      <c r="C30" s="185" t="s">
        <v>79</v>
      </c>
      <c r="D30" s="79">
        <v>66.889725367228124</v>
      </c>
      <c r="E30" s="79">
        <v>67.734712473551411</v>
      </c>
      <c r="F30" s="79">
        <v>68.042832819620713</v>
      </c>
      <c r="G30" s="79">
        <v>67.865694808959915</v>
      </c>
      <c r="H30" s="79">
        <v>67.809558614094982</v>
      </c>
      <c r="I30" s="38">
        <v>65.530953725179003</v>
      </c>
      <c r="J30" s="38">
        <v>66.565789922078395</v>
      </c>
      <c r="K30" s="38">
        <v>68.218317667643191</v>
      </c>
      <c r="L30" s="38">
        <v>65.670848910013774</v>
      </c>
      <c r="M30" s="38">
        <v>65.159398523966431</v>
      </c>
      <c r="N30" s="38">
        <v>61.232092030843063</v>
      </c>
      <c r="O30" s="38">
        <v>64.934306971232047</v>
      </c>
      <c r="P30" s="39">
        <v>67.070201529184942</v>
      </c>
    </row>
    <row r="31" spans="1:16" x14ac:dyDescent="0.3">
      <c r="A31" s="185">
        <v>3</v>
      </c>
      <c r="B31" s="185">
        <v>2</v>
      </c>
      <c r="C31" s="185" t="s">
        <v>80</v>
      </c>
      <c r="D31" s="79">
        <v>3.9226266872818147</v>
      </c>
      <c r="E31" s="79">
        <v>3.9546437559891139</v>
      </c>
      <c r="F31" s="79">
        <v>3.9713836616569602</v>
      </c>
      <c r="G31" s="79">
        <v>3.9656639569659839</v>
      </c>
      <c r="H31" s="79">
        <v>3.8957602183024234</v>
      </c>
      <c r="I31" s="38">
        <v>3.0181495185591296</v>
      </c>
      <c r="J31" s="38">
        <v>3.6025511805364809</v>
      </c>
      <c r="K31" s="38">
        <v>4.0773213615506512</v>
      </c>
      <c r="L31" s="38">
        <v>3.2666042758775844</v>
      </c>
      <c r="M31" s="38">
        <v>2.9587186040485656</v>
      </c>
      <c r="N31" s="38">
        <v>2.5517226799384769</v>
      </c>
      <c r="O31" s="38">
        <v>4.0050218877814725</v>
      </c>
      <c r="P31" s="39">
        <v>3.7436737218862826</v>
      </c>
    </row>
    <row r="32" spans="1:16" x14ac:dyDescent="0.3">
      <c r="A32" s="185">
        <v>3</v>
      </c>
      <c r="B32" s="185">
        <v>2</v>
      </c>
      <c r="C32" s="185" t="s">
        <v>81</v>
      </c>
      <c r="D32" s="79">
        <v>-0.64618385977400628</v>
      </c>
      <c r="E32" s="79">
        <v>-0.65976286601353451</v>
      </c>
      <c r="F32" s="79">
        <v>-0.66532817142548939</v>
      </c>
      <c r="G32" s="79">
        <v>-0.66260029052521086</v>
      </c>
      <c r="H32" s="79">
        <v>-0.66239528222517663</v>
      </c>
      <c r="I32" s="38">
        <v>-0.53933227923644522</v>
      </c>
      <c r="J32" s="38">
        <v>-0.61502030068066427</v>
      </c>
      <c r="K32" s="38">
        <v>-0.74860379134580635</v>
      </c>
      <c r="L32" s="38">
        <v>-0.68580074076886099</v>
      </c>
      <c r="M32" s="38">
        <v>-0.5285024131650421</v>
      </c>
      <c r="N32" s="38">
        <v>-0.44201274407215674</v>
      </c>
      <c r="O32" s="38">
        <v>-0.69930575277421991</v>
      </c>
      <c r="P32" s="39">
        <v>-0.63723426639339076</v>
      </c>
    </row>
    <row r="33" spans="1:16" x14ac:dyDescent="0.3">
      <c r="A33" s="185">
        <v>3</v>
      </c>
      <c r="B33" s="185">
        <v>2</v>
      </c>
      <c r="C33" s="185" t="s">
        <v>82</v>
      </c>
      <c r="D33" s="79">
        <v>1.8109190250980688E-2</v>
      </c>
      <c r="E33" s="79">
        <v>1.8610224671945546E-2</v>
      </c>
      <c r="F33" s="79">
        <v>1.8811155866076103E-2</v>
      </c>
      <c r="G33" s="79">
        <v>1.8709609465906617E-2</v>
      </c>
      <c r="H33" s="79">
        <v>1.8829537160468868E-2</v>
      </c>
      <c r="I33" s="38">
        <v>1.5120511473660912E-2</v>
      </c>
      <c r="J33" s="38">
        <v>1.7333846455316954E-2</v>
      </c>
      <c r="K33" s="38">
        <v>2.2320049070256053E-2</v>
      </c>
      <c r="L33" s="38">
        <v>2.1199707338396902E-2</v>
      </c>
      <c r="M33" s="38">
        <v>1.4769561455614755E-2</v>
      </c>
      <c r="N33" s="38">
        <v>1.1916750516646972E-2</v>
      </c>
      <c r="O33" s="38">
        <v>2.0410562728668473E-2</v>
      </c>
      <c r="P33" s="39">
        <v>1.8039279102630749E-2</v>
      </c>
    </row>
    <row r="34" spans="1:16" x14ac:dyDescent="0.3">
      <c r="A34" s="185">
        <v>3</v>
      </c>
      <c r="B34" s="185">
        <v>3</v>
      </c>
      <c r="C34" s="185" t="s">
        <v>79</v>
      </c>
      <c r="D34" s="79">
        <v>48.966009012858066</v>
      </c>
      <c r="E34" s="79">
        <v>48.992190043131501</v>
      </c>
      <c r="F34" s="79">
        <v>49.013510767618804</v>
      </c>
      <c r="G34" s="79">
        <v>48.985362370808915</v>
      </c>
      <c r="H34" s="79">
        <v>48.8140972137451</v>
      </c>
      <c r="I34" s="38">
        <v>47.971480560302723</v>
      </c>
      <c r="J34" s="38">
        <v>48.432921218872053</v>
      </c>
      <c r="K34" s="38">
        <v>47.08796043395995</v>
      </c>
      <c r="L34" s="38">
        <v>44.109533119201622</v>
      </c>
      <c r="M34" s="38">
        <v>47.838814036051417</v>
      </c>
      <c r="N34" s="38">
        <v>45.985354359944651</v>
      </c>
      <c r="O34" s="38">
        <v>46.67900848388669</v>
      </c>
      <c r="P34" s="39">
        <v>48.48776222737628</v>
      </c>
    </row>
    <row r="35" spans="1:16" x14ac:dyDescent="0.3">
      <c r="A35" s="185">
        <v>3</v>
      </c>
      <c r="B35" s="185">
        <v>3</v>
      </c>
      <c r="C35" s="185" t="s">
        <v>80</v>
      </c>
      <c r="D35" s="79">
        <v>1.8665242761998748</v>
      </c>
      <c r="E35" s="79">
        <v>1.8724661721864597</v>
      </c>
      <c r="F35" s="79">
        <v>1.8815776314398269</v>
      </c>
      <c r="G35" s="79">
        <v>1.8714537602019308</v>
      </c>
      <c r="H35" s="79">
        <v>1.9699165181958054</v>
      </c>
      <c r="I35" s="38">
        <v>1.6144311744850015</v>
      </c>
      <c r="J35" s="38">
        <v>1.8187783811105367</v>
      </c>
      <c r="K35" s="38">
        <v>2.9228551956508766</v>
      </c>
      <c r="L35" s="38">
        <v>3.2154786646041975</v>
      </c>
      <c r="M35" s="38">
        <v>1.5682175902312567</v>
      </c>
      <c r="N35" s="38">
        <v>1.1190635100203905</v>
      </c>
      <c r="O35" s="38">
        <v>2.6041565700937115</v>
      </c>
      <c r="P35" s="39">
        <v>1.8815236952217849</v>
      </c>
    </row>
    <row r="36" spans="1:16" x14ac:dyDescent="0.3">
      <c r="A36" s="185">
        <v>3</v>
      </c>
      <c r="B36" s="185">
        <v>3</v>
      </c>
      <c r="C36" s="185" t="s">
        <v>81</v>
      </c>
      <c r="D36" s="79">
        <v>-0.22391949000058473</v>
      </c>
      <c r="E36" s="79">
        <v>-0.22477679319315019</v>
      </c>
      <c r="F36" s="79">
        <v>-0.22591676134051705</v>
      </c>
      <c r="G36" s="79">
        <v>-0.22460565922699341</v>
      </c>
      <c r="H36" s="79">
        <v>-0.23976811051090849</v>
      </c>
      <c r="I36" s="38">
        <v>-0.21075267113727858</v>
      </c>
      <c r="J36" s="38">
        <v>-0.22541303623528486</v>
      </c>
      <c r="K36" s="38">
        <v>-0.36321311897331221</v>
      </c>
      <c r="L36" s="38">
        <v>-0.42277883316253484</v>
      </c>
      <c r="M36" s="38">
        <v>-0.20509906637640843</v>
      </c>
      <c r="N36" s="38">
        <v>-0.14855949250690323</v>
      </c>
      <c r="O36" s="38">
        <v>-0.32278193571628705</v>
      </c>
      <c r="P36" s="39">
        <v>-0.23052155087322135</v>
      </c>
    </row>
    <row r="37" spans="1:16" x14ac:dyDescent="0.3">
      <c r="A37" s="185">
        <v>3</v>
      </c>
      <c r="B37" s="185">
        <v>3</v>
      </c>
      <c r="C37" s="185" t="s">
        <v>82</v>
      </c>
      <c r="D37" s="79">
        <v>4.2354607637667711E-3</v>
      </c>
      <c r="E37" s="79">
        <v>4.2603284514218971E-3</v>
      </c>
      <c r="F37" s="79">
        <v>4.2920413643422776E-3</v>
      </c>
      <c r="G37" s="79">
        <v>4.2551265915142297E-3</v>
      </c>
      <c r="H37" s="79">
        <v>4.7349804764861038E-3</v>
      </c>
      <c r="I37" s="38">
        <v>4.2628911269572559E-3</v>
      </c>
      <c r="J37" s="38">
        <v>4.4398953401495961E-3</v>
      </c>
      <c r="K37" s="38">
        <v>8.3753799595569899E-3</v>
      </c>
      <c r="L37" s="38">
        <v>1.0682668487694079E-2</v>
      </c>
      <c r="M37" s="38">
        <v>4.110292306498408E-3</v>
      </c>
      <c r="N37" s="38">
        <v>2.6106675095398904E-3</v>
      </c>
      <c r="O37" s="38">
        <v>7.1956285137304123E-3</v>
      </c>
      <c r="P37" s="39">
        <v>4.5332226895878677E-3</v>
      </c>
    </row>
    <row r="38" spans="1:16" x14ac:dyDescent="0.3">
      <c r="A38" s="185">
        <v>4</v>
      </c>
      <c r="B38" s="185">
        <v>1</v>
      </c>
      <c r="C38" s="185" t="s">
        <v>79</v>
      </c>
      <c r="D38" s="79">
        <v>85.832800038655535</v>
      </c>
      <c r="E38" s="79">
        <v>92.540578460693354</v>
      </c>
      <c r="F38" s="79">
        <v>94.513066609700502</v>
      </c>
      <c r="G38" s="79">
        <v>94.482373428344715</v>
      </c>
      <c r="H38" s="79">
        <v>92.946547953287691</v>
      </c>
      <c r="I38" s="38">
        <v>87.554723230997666</v>
      </c>
      <c r="J38" s="38">
        <v>92.29482447306313</v>
      </c>
      <c r="K38" s="38">
        <v>94.648278935750255</v>
      </c>
      <c r="L38" s="38">
        <v>104.44223028818763</v>
      </c>
      <c r="M38" s="38">
        <v>87.798326365153002</v>
      </c>
      <c r="N38" s="38">
        <v>83.050694529215434</v>
      </c>
      <c r="O38" s="38">
        <v>88.858170700073231</v>
      </c>
      <c r="P38" s="39">
        <v>92.311571414947451</v>
      </c>
    </row>
    <row r="39" spans="1:16" x14ac:dyDescent="0.3">
      <c r="A39" s="185">
        <v>4</v>
      </c>
      <c r="B39" s="185">
        <v>1</v>
      </c>
      <c r="C39" s="185" t="s">
        <v>80</v>
      </c>
      <c r="D39" s="79">
        <v>2.7640274980777932</v>
      </c>
      <c r="E39" s="79">
        <v>2.0289355424734312</v>
      </c>
      <c r="F39" s="79">
        <v>1.8039019772871288</v>
      </c>
      <c r="G39" s="79">
        <v>1.8112324942149445</v>
      </c>
      <c r="H39" s="79">
        <v>1.7822952948528228</v>
      </c>
      <c r="I39" s="38">
        <v>1.5279946794043269</v>
      </c>
      <c r="J39" s="38">
        <v>1.5719057681862512</v>
      </c>
      <c r="K39" s="38">
        <v>1.0704620353177241</v>
      </c>
      <c r="L39" s="38">
        <v>-2.7444531154335996</v>
      </c>
      <c r="M39" s="38">
        <v>1.4208792291506411</v>
      </c>
      <c r="N39" s="38">
        <v>1.6877910640690041</v>
      </c>
      <c r="O39" s="38">
        <v>1.8758566147982865</v>
      </c>
      <c r="P39" s="39">
        <v>1.7115164561853493</v>
      </c>
    </row>
    <row r="40" spans="1:16" x14ac:dyDescent="0.3">
      <c r="A40" s="185">
        <v>4</v>
      </c>
      <c r="B40" s="185">
        <v>1</v>
      </c>
      <c r="C40" s="185" t="s">
        <v>81</v>
      </c>
      <c r="D40" s="79">
        <v>-0.72784154065005624</v>
      </c>
      <c r="E40" s="79">
        <v>-0.71811608890275647</v>
      </c>
      <c r="F40" s="79">
        <v>-0.7142340620080917</v>
      </c>
      <c r="G40" s="79">
        <v>-0.7147842359431702</v>
      </c>
      <c r="H40" s="79">
        <v>-0.70221024182015279</v>
      </c>
      <c r="I40" s="38">
        <v>-0.60888611297785467</v>
      </c>
      <c r="J40" s="38">
        <v>-0.66874065821543216</v>
      </c>
      <c r="K40" s="38">
        <v>-0.71609805847381558</v>
      </c>
      <c r="L40" s="38">
        <v>-0.4426631644055577</v>
      </c>
      <c r="M40" s="38">
        <v>-0.59866562756625141</v>
      </c>
      <c r="N40" s="38">
        <v>-0.57672030942423513</v>
      </c>
      <c r="O40" s="38">
        <v>-0.74447064077381808</v>
      </c>
      <c r="P40" s="39">
        <v>-0.68749179073147126</v>
      </c>
    </row>
    <row r="41" spans="1:16" x14ac:dyDescent="0.3">
      <c r="A41" s="185">
        <v>4</v>
      </c>
      <c r="B41" s="185">
        <v>1</v>
      </c>
      <c r="C41" s="185" t="s">
        <v>82</v>
      </c>
      <c r="D41" s="79">
        <v>2.2840261922479194E-2</v>
      </c>
      <c r="E41" s="79">
        <v>2.3386577070454089E-2</v>
      </c>
      <c r="F41" s="79">
        <v>2.351821209908276E-2</v>
      </c>
      <c r="G41" s="79">
        <v>2.3531308633556847E-2</v>
      </c>
      <c r="H41" s="79">
        <v>2.3104237231897088E-2</v>
      </c>
      <c r="I41" s="38">
        <v>1.9690620593535657E-2</v>
      </c>
      <c r="J41" s="38">
        <v>2.202360150234222E-2</v>
      </c>
      <c r="K41" s="38">
        <v>2.5275894626685665E-2</v>
      </c>
      <c r="L41" s="38">
        <v>1.9946246945589441E-2</v>
      </c>
      <c r="M41" s="38">
        <v>1.9414379139139213E-2</v>
      </c>
      <c r="N41" s="38">
        <v>1.8213346843675069E-2</v>
      </c>
      <c r="O41" s="38">
        <v>2.537931438185213E-2</v>
      </c>
      <c r="P41" s="39">
        <v>2.2643445659813851E-2</v>
      </c>
    </row>
    <row r="42" spans="1:16" x14ac:dyDescent="0.3">
      <c r="A42" s="185">
        <v>4</v>
      </c>
      <c r="B42" s="185">
        <v>2</v>
      </c>
      <c r="C42" s="185" t="s">
        <v>79</v>
      </c>
      <c r="D42" s="79">
        <v>66.893019739786723</v>
      </c>
      <c r="E42" s="79">
        <v>67.738194020589162</v>
      </c>
      <c r="F42" s="79">
        <v>68.046365356445278</v>
      </c>
      <c r="G42" s="79">
        <v>67.86921234130854</v>
      </c>
      <c r="H42" s="79">
        <v>67.813058344523071</v>
      </c>
      <c r="I42" s="38">
        <v>65.53397051493323</v>
      </c>
      <c r="J42" s="38">
        <v>66.569029362996361</v>
      </c>
      <c r="K42" s="38">
        <v>67.290371322631756</v>
      </c>
      <c r="L42" s="38">
        <v>64.386387379964134</v>
      </c>
      <c r="M42" s="38">
        <v>65.162361907958953</v>
      </c>
      <c r="N42" s="38">
        <v>61.234284845987908</v>
      </c>
      <c r="O42" s="38">
        <v>64.005513636271075</v>
      </c>
      <c r="P42" s="39">
        <v>67.001216608683237</v>
      </c>
    </row>
    <row r="43" spans="1:16" x14ac:dyDescent="0.3">
      <c r="A43" s="185">
        <v>4</v>
      </c>
      <c r="B43" s="185">
        <v>2</v>
      </c>
      <c r="C43" s="185" t="s">
        <v>80</v>
      </c>
      <c r="D43" s="79">
        <v>3.9228392343884346</v>
      </c>
      <c r="E43" s="79">
        <v>3.9548608273059411</v>
      </c>
      <c r="F43" s="79">
        <v>3.9716069300043229</v>
      </c>
      <c r="G43" s="79">
        <v>3.965880312100817</v>
      </c>
      <c r="H43" s="79">
        <v>3.8959654783591362</v>
      </c>
      <c r="I43" s="38">
        <v>3.018172672393264</v>
      </c>
      <c r="J43" s="38">
        <v>3.6026960256587008</v>
      </c>
      <c r="K43" s="38">
        <v>4.5729048013131539</v>
      </c>
      <c r="L43" s="38">
        <v>3.999042815539676</v>
      </c>
      <c r="M43" s="38">
        <v>2.9587263771981962</v>
      </c>
      <c r="N43" s="38">
        <v>2.5516343150105598</v>
      </c>
      <c r="O43" s="38">
        <v>4.500704123238414</v>
      </c>
      <c r="P43" s="39">
        <v>3.7832631154049294</v>
      </c>
    </row>
    <row r="44" spans="1:16" x14ac:dyDescent="0.3">
      <c r="A44" s="185">
        <v>4</v>
      </c>
      <c r="B44" s="185">
        <v>2</v>
      </c>
      <c r="C44" s="185" t="s">
        <v>81</v>
      </c>
      <c r="D44" s="79">
        <v>-0.64620647119197649</v>
      </c>
      <c r="E44" s="79">
        <v>-0.65978817117242061</v>
      </c>
      <c r="F44" s="79">
        <v>-0.66535479650075102</v>
      </c>
      <c r="G44" s="79">
        <v>-0.66262591246402736</v>
      </c>
      <c r="H44" s="79">
        <v>-0.66242124928739077</v>
      </c>
      <c r="I44" s="38">
        <v>-0.53933261824654632</v>
      </c>
      <c r="J44" s="38">
        <v>-0.61503647535275274</v>
      </c>
      <c r="K44" s="38">
        <v>-0.81378803997884697</v>
      </c>
      <c r="L44" s="38">
        <v>-0.79065086902716319</v>
      </c>
      <c r="M44" s="38">
        <v>-0.52850044134891438</v>
      </c>
      <c r="N44" s="38">
        <v>-0.44199200221152929</v>
      </c>
      <c r="O44" s="38">
        <v>-0.76449556895347326</v>
      </c>
      <c r="P44" s="39">
        <v>-0.64260859810666926</v>
      </c>
    </row>
    <row r="45" spans="1:16" x14ac:dyDescent="0.3">
      <c r="A45" s="185">
        <v>4</v>
      </c>
      <c r="B45" s="185">
        <v>2</v>
      </c>
      <c r="C45" s="185" t="s">
        <v>82</v>
      </c>
      <c r="D45" s="79">
        <v>1.8109640967688488E-2</v>
      </c>
      <c r="E45" s="79">
        <v>1.861077672118076E-2</v>
      </c>
      <c r="F45" s="79">
        <v>1.8811752838780942E-2</v>
      </c>
      <c r="G45" s="79">
        <v>1.8710174945869872E-2</v>
      </c>
      <c r="H45" s="79">
        <v>1.8830139042336384E-2</v>
      </c>
      <c r="I45" s="38">
        <v>1.5120340579224852E-2</v>
      </c>
      <c r="J45" s="38">
        <v>1.7334139337813873E-2</v>
      </c>
      <c r="K45" s="38">
        <v>2.4696281184127616E-2</v>
      </c>
      <c r="L45" s="38">
        <v>2.5391150743533437E-2</v>
      </c>
      <c r="M45" s="38">
        <v>1.4769319332007218E-2</v>
      </c>
      <c r="N45" s="38">
        <v>1.1915899101115079E-2</v>
      </c>
      <c r="O45" s="38">
        <v>2.2786983150609678E-2</v>
      </c>
      <c r="P45" s="39">
        <v>1.8242276720789506E-2</v>
      </c>
    </row>
    <row r="46" spans="1:16" x14ac:dyDescent="0.3">
      <c r="A46" s="185">
        <v>4</v>
      </c>
      <c r="B46" s="185">
        <v>3</v>
      </c>
      <c r="C46" s="185" t="s">
        <v>79</v>
      </c>
      <c r="D46" s="79">
        <v>48.96859614054361</v>
      </c>
      <c r="E46" s="79">
        <v>48.994790013631167</v>
      </c>
      <c r="F46" s="79">
        <v>49.016117858886709</v>
      </c>
      <c r="G46" s="79">
        <v>48.987968826293923</v>
      </c>
      <c r="H46" s="79">
        <v>48.816662089029926</v>
      </c>
      <c r="I46" s="38">
        <v>47.973871739705388</v>
      </c>
      <c r="J46" s="38">
        <v>48.43540763854979</v>
      </c>
      <c r="K46" s="38">
        <v>46.155177434285463</v>
      </c>
      <c r="L46" s="38">
        <v>42.826911226908322</v>
      </c>
      <c r="M46" s="38">
        <v>47.841176350911446</v>
      </c>
      <c r="N46" s="38">
        <v>45.987332026163728</v>
      </c>
      <c r="O46" s="38">
        <v>45.744565582275357</v>
      </c>
      <c r="P46" s="39">
        <v>48.41779493713377</v>
      </c>
    </row>
    <row r="47" spans="1:16" x14ac:dyDescent="0.3">
      <c r="A47" s="185">
        <v>4</v>
      </c>
      <c r="B47" s="185">
        <v>3</v>
      </c>
      <c r="C47" s="185" t="s">
        <v>80</v>
      </c>
      <c r="D47" s="79">
        <v>1.8664777669780674</v>
      </c>
      <c r="E47" s="79">
        <v>1.8724178804754772</v>
      </c>
      <c r="F47" s="79">
        <v>1.8815301177848105</v>
      </c>
      <c r="G47" s="79">
        <v>1.8714026585973902</v>
      </c>
      <c r="H47" s="79">
        <v>1.9698876082295154</v>
      </c>
      <c r="I47" s="38">
        <v>1.6143286489384463</v>
      </c>
      <c r="J47" s="38">
        <v>1.8187188135160457</v>
      </c>
      <c r="K47" s="38">
        <v>3.4202135011218013</v>
      </c>
      <c r="L47" s="38">
        <v>3.9465448515491248</v>
      </c>
      <c r="M47" s="38">
        <v>1.5681070703448683</v>
      </c>
      <c r="N47" s="38">
        <v>1.118864483303496</v>
      </c>
      <c r="O47" s="38">
        <v>3.102293305000599</v>
      </c>
      <c r="P47" s="39">
        <v>1.9209698863796498</v>
      </c>
    </row>
    <row r="48" spans="1:16" x14ac:dyDescent="0.3">
      <c r="A48" s="185">
        <v>4</v>
      </c>
      <c r="B48" s="185">
        <v>3</v>
      </c>
      <c r="C48" s="185" t="s">
        <v>81</v>
      </c>
      <c r="D48" s="79">
        <v>-0.22391004051084029</v>
      </c>
      <c r="E48" s="79">
        <v>-0.22476720309757703</v>
      </c>
      <c r="F48" s="79">
        <v>-0.22590729573389867</v>
      </c>
      <c r="G48" s="79">
        <v>-0.22459578514099141</v>
      </c>
      <c r="H48" s="79">
        <v>-0.23976155483361475</v>
      </c>
      <c r="I48" s="38">
        <v>-0.21074019445405998</v>
      </c>
      <c r="J48" s="38">
        <v>-0.22540361620051619</v>
      </c>
      <c r="K48" s="38">
        <v>-0.42861599688763391</v>
      </c>
      <c r="L48" s="38">
        <v>-0.52746815781493372</v>
      </c>
      <c r="M48" s="38">
        <v>-0.20508560989842278</v>
      </c>
      <c r="N48" s="38">
        <v>-0.14853504209807439</v>
      </c>
      <c r="O48" s="38">
        <v>-0.38828754313898001</v>
      </c>
      <c r="P48" s="39">
        <v>-0.23587771228977089</v>
      </c>
    </row>
    <row r="49" spans="1:16" x14ac:dyDescent="0.3">
      <c r="A49" s="185">
        <v>4</v>
      </c>
      <c r="B49" s="185">
        <v>3</v>
      </c>
      <c r="C49" s="185" t="s">
        <v>82</v>
      </c>
      <c r="D49" s="79">
        <v>4.2350440406947586E-3</v>
      </c>
      <c r="E49" s="79">
        <v>4.2599074675671944E-3</v>
      </c>
      <c r="F49" s="79">
        <v>4.2916237150131499E-3</v>
      </c>
      <c r="G49" s="79">
        <v>4.254697549222702E-3</v>
      </c>
      <c r="H49" s="79">
        <v>4.7346558233704325E-3</v>
      </c>
      <c r="I49" s="38">
        <v>4.2624731997510023E-3</v>
      </c>
      <c r="J49" s="38">
        <v>4.4395134443447658E-3</v>
      </c>
      <c r="K49" s="38">
        <v>1.0759594371917184E-2</v>
      </c>
      <c r="L49" s="38">
        <v>1.4869745285268363E-2</v>
      </c>
      <c r="M49" s="38">
        <v>4.1098486293445974E-3</v>
      </c>
      <c r="N49" s="38">
        <v>2.6099380820688613E-3</v>
      </c>
      <c r="O49" s="38">
        <v>9.583646786148094E-3</v>
      </c>
      <c r="P49" s="39">
        <v>4.7358521048005871E-3</v>
      </c>
    </row>
    <row r="50" spans="1:16" x14ac:dyDescent="0.3">
      <c r="A50" s="185">
        <v>5</v>
      </c>
      <c r="B50" s="185">
        <v>1</v>
      </c>
      <c r="C50" s="185" t="s">
        <v>79</v>
      </c>
      <c r="D50" s="79">
        <v>84.17998733520497</v>
      </c>
      <c r="E50" s="79">
        <v>90.883051045735598</v>
      </c>
      <c r="F50" s="79">
        <v>92.854277292887303</v>
      </c>
      <c r="G50" s="79">
        <v>92.823564910888592</v>
      </c>
      <c r="H50" s="79">
        <v>91.489868164062457</v>
      </c>
      <c r="I50" s="38">
        <v>86.138550567626851</v>
      </c>
      <c r="J50" s="38">
        <v>90.845428721109982</v>
      </c>
      <c r="K50" s="38">
        <v>102.79465866088864</v>
      </c>
      <c r="L50" s="38">
        <v>108.4154109954834</v>
      </c>
      <c r="M50" s="38">
        <v>86.385074106852144</v>
      </c>
      <c r="N50" s="38">
        <v>81.662831878662075</v>
      </c>
      <c r="O50" s="38">
        <v>94.51497014363602</v>
      </c>
      <c r="P50" s="39">
        <v>91.271652575174912</v>
      </c>
    </row>
    <row r="51" spans="1:16" x14ac:dyDescent="0.3">
      <c r="A51" s="185">
        <v>5</v>
      </c>
      <c r="B51" s="185">
        <v>1</v>
      </c>
      <c r="C51" s="185" t="s">
        <v>80</v>
      </c>
      <c r="D51" s="79">
        <v>3.7462224360112772</v>
      </c>
      <c r="E51" s="79">
        <v>3.0134840152387956</v>
      </c>
      <c r="F51" s="79">
        <v>2.7890797639504625</v>
      </c>
      <c r="G51" s="79">
        <v>2.7964196897979736</v>
      </c>
      <c r="H51" s="79">
        <v>2.6736128910067825</v>
      </c>
      <c r="I51" s="38">
        <v>2.3992453443976514</v>
      </c>
      <c r="J51" s="38">
        <v>2.4596042188453326</v>
      </c>
      <c r="K51" s="38">
        <v>-0.52519199175710707</v>
      </c>
      <c r="L51" s="38">
        <v>-4.6835671564174692</v>
      </c>
      <c r="M51" s="38">
        <v>2.2906939418351286</v>
      </c>
      <c r="N51" s="38">
        <v>2.5450587609801727</v>
      </c>
      <c r="O51" s="38">
        <v>0.76706480739094007</v>
      </c>
      <c r="P51" s="39">
        <v>2.4880788269873078</v>
      </c>
    </row>
    <row r="52" spans="1:16" x14ac:dyDescent="0.3">
      <c r="A52" s="185">
        <v>5</v>
      </c>
      <c r="B52" s="185">
        <v>1</v>
      </c>
      <c r="C52" s="185" t="s">
        <v>81</v>
      </c>
      <c r="D52" s="79">
        <v>-0.87625341148643443</v>
      </c>
      <c r="E52" s="79">
        <v>-0.86680189435020938</v>
      </c>
      <c r="F52" s="79">
        <v>-0.86299299360155401</v>
      </c>
      <c r="G52" s="79">
        <v>-0.86354422791576868</v>
      </c>
      <c r="H52" s="79">
        <v>-0.84152187889828434</v>
      </c>
      <c r="I52" s="38">
        <v>-0.74589314938703288</v>
      </c>
      <c r="J52" s="38">
        <v>-0.80763445923100641</v>
      </c>
      <c r="K52" s="38">
        <v>-0.64441394139003272</v>
      </c>
      <c r="L52" s="38">
        <v>-0.23354794651200556</v>
      </c>
      <c r="M52" s="38">
        <v>-0.73550999247944615</v>
      </c>
      <c r="N52" s="38">
        <v>-0.71213013475591591</v>
      </c>
      <c r="O52" s="38">
        <v>-0.70293578234585996</v>
      </c>
      <c r="P52" s="39">
        <v>-0.81550696528597222</v>
      </c>
    </row>
    <row r="53" spans="1:16" x14ac:dyDescent="0.3">
      <c r="A53" s="185">
        <v>5</v>
      </c>
      <c r="B53" s="185">
        <v>1</v>
      </c>
      <c r="C53" s="185" t="s">
        <v>82</v>
      </c>
      <c r="D53" s="79">
        <v>2.9129530166412638E-2</v>
      </c>
      <c r="E53" s="79">
        <v>2.9683855400589397E-2</v>
      </c>
      <c r="F53" s="79">
        <v>2.9817622302573382E-2</v>
      </c>
      <c r="G53" s="79">
        <v>2.9830748014146344E-2</v>
      </c>
      <c r="H53" s="79">
        <v>2.9209650850333124E-2</v>
      </c>
      <c r="I53" s="38">
        <v>2.5730313121022121E-2</v>
      </c>
      <c r="J53" s="38">
        <v>2.8116979243316333E-2</v>
      </c>
      <c r="K53" s="38">
        <v>2.6076079526425582E-2</v>
      </c>
      <c r="L53" s="38">
        <v>1.5221002311232334E-2</v>
      </c>
      <c r="M53" s="38">
        <v>2.5449556996865016E-2</v>
      </c>
      <c r="N53" s="38">
        <v>2.4207973721051494E-2</v>
      </c>
      <c r="O53" s="38">
        <v>2.6777883972784536E-2</v>
      </c>
      <c r="P53" s="39">
        <v>2.8390170570112762E-2</v>
      </c>
    </row>
    <row r="54" spans="1:16" x14ac:dyDescent="0.3">
      <c r="A54" s="185">
        <v>5</v>
      </c>
      <c r="B54" s="185">
        <v>2</v>
      </c>
      <c r="C54" s="185" t="s">
        <v>79</v>
      </c>
      <c r="D54" s="79">
        <v>65.272160593668559</v>
      </c>
      <c r="E54" s="79">
        <v>66.113456217447848</v>
      </c>
      <c r="F54" s="79">
        <v>66.42001317342114</v>
      </c>
      <c r="G54" s="79">
        <v>66.24365463256828</v>
      </c>
      <c r="H54" s="79">
        <v>66.386065419514921</v>
      </c>
      <c r="I54" s="38">
        <v>64.218513615926071</v>
      </c>
      <c r="J54" s="38">
        <v>65.17050984700515</v>
      </c>
      <c r="K54" s="38">
        <v>68.233993784586559</v>
      </c>
      <c r="L54" s="38">
        <v>68.362594223022441</v>
      </c>
      <c r="M54" s="38">
        <v>63.856798934936492</v>
      </c>
      <c r="N54" s="38">
        <v>60.037114842732677</v>
      </c>
      <c r="O54" s="38">
        <v>64.955539449055934</v>
      </c>
      <c r="P54" s="39">
        <v>65.698231220245304</v>
      </c>
    </row>
    <row r="55" spans="1:16" x14ac:dyDescent="0.3">
      <c r="A55" s="185">
        <v>5</v>
      </c>
      <c r="B55" s="185">
        <v>2</v>
      </c>
      <c r="C55" s="185" t="s">
        <v>80</v>
      </c>
      <c r="D55" s="79">
        <v>4.8890683515737106</v>
      </c>
      <c r="E55" s="79">
        <v>4.9230259389217963</v>
      </c>
      <c r="F55" s="79">
        <v>4.940576821588806</v>
      </c>
      <c r="G55" s="79">
        <v>4.934453764902889</v>
      </c>
      <c r="H55" s="79">
        <v>4.7724497142279052</v>
      </c>
      <c r="I55" s="38">
        <v>3.8394536523737584</v>
      </c>
      <c r="J55" s="38">
        <v>4.4650352525451851</v>
      </c>
      <c r="K55" s="38">
        <v>4.2706969705031934</v>
      </c>
      <c r="L55" s="38">
        <v>2.0582101902669101</v>
      </c>
      <c r="M55" s="38">
        <v>3.7751222486725822</v>
      </c>
      <c r="N55" s="38">
        <v>3.31449387475514</v>
      </c>
      <c r="O55" s="38">
        <v>4.1949106051927627</v>
      </c>
      <c r="P55" s="39">
        <v>4.5912124101858245</v>
      </c>
    </row>
    <row r="56" spans="1:16" x14ac:dyDescent="0.3">
      <c r="A56" s="185">
        <v>5</v>
      </c>
      <c r="B56" s="185">
        <v>2</v>
      </c>
      <c r="C56" s="185" t="s">
        <v>81</v>
      </c>
      <c r="D56" s="79">
        <v>-0.79275700651404635</v>
      </c>
      <c r="E56" s="79">
        <v>-0.80656400704995301</v>
      </c>
      <c r="F56" s="79">
        <v>-0.81222408579224115</v>
      </c>
      <c r="G56" s="79">
        <v>-0.80944908526671988</v>
      </c>
      <c r="H56" s="79">
        <v>-0.80000355804994749</v>
      </c>
      <c r="I56" s="38">
        <v>-0.67058525052104079</v>
      </c>
      <c r="J56" s="38">
        <v>-0.75098613036540418</v>
      </c>
      <c r="K56" s="38">
        <v>-0.81476633254186914</v>
      </c>
      <c r="L56" s="38">
        <v>-0.58130397552099056</v>
      </c>
      <c r="M56" s="38">
        <v>-0.6591954042305771</v>
      </c>
      <c r="N56" s="38">
        <v>-0.56657159189522266</v>
      </c>
      <c r="O56" s="38">
        <v>-0.7649970799337199</v>
      </c>
      <c r="P56" s="39">
        <v>-0.77092440523467809</v>
      </c>
    </row>
    <row r="57" spans="1:16" x14ac:dyDescent="0.3">
      <c r="A57" s="185">
        <v>5</v>
      </c>
      <c r="B57" s="185">
        <v>2</v>
      </c>
      <c r="C57" s="185" t="s">
        <v>82</v>
      </c>
      <c r="D57" s="79">
        <v>2.4344318859690236E-2</v>
      </c>
      <c r="E57" s="79">
        <v>2.4852040856960904E-2</v>
      </c>
      <c r="F57" s="79">
        <v>2.5055738225313023E-2</v>
      </c>
      <c r="G57" s="79">
        <v>2.4952812998815455E-2</v>
      </c>
      <c r="H57" s="79">
        <v>2.4884833137286975E-2</v>
      </c>
      <c r="I57" s="38">
        <v>2.0995074867183362E-2</v>
      </c>
      <c r="J57" s="38">
        <v>2.334182393949168E-2</v>
      </c>
      <c r="K57" s="38">
        <v>2.678172312323775E-2</v>
      </c>
      <c r="L57" s="38">
        <v>2.0658139674906251E-2</v>
      </c>
      <c r="M57" s="38">
        <v>2.0628336241010042E-2</v>
      </c>
      <c r="N57" s="38">
        <v>1.7602337360752625E-2</v>
      </c>
      <c r="O57" s="38">
        <v>2.4856615177679231E-2</v>
      </c>
      <c r="P57" s="39">
        <v>2.3962131248672754E-2</v>
      </c>
    </row>
    <row r="58" spans="1:16" x14ac:dyDescent="0.3">
      <c r="A58" s="185">
        <v>5</v>
      </c>
      <c r="B58" s="185">
        <v>3</v>
      </c>
      <c r="C58" s="185" t="s">
        <v>79</v>
      </c>
      <c r="D58" s="79">
        <v>47.663558832804341</v>
      </c>
      <c r="E58" s="79">
        <v>47.6881294250488</v>
      </c>
      <c r="F58" s="79">
        <v>47.707260513305641</v>
      </c>
      <c r="G58" s="79">
        <v>47.681581624348929</v>
      </c>
      <c r="H58" s="79">
        <v>47.676565170288058</v>
      </c>
      <c r="I58" s="38">
        <v>47.201749038696263</v>
      </c>
      <c r="J58" s="38">
        <v>47.411359786987276</v>
      </c>
      <c r="K58" s="38">
        <v>47.222432327270468</v>
      </c>
      <c r="L58" s="38">
        <v>46.861168924967423</v>
      </c>
      <c r="M58" s="38">
        <v>47.090495427449518</v>
      </c>
      <c r="N58" s="38">
        <v>45.652584966023745</v>
      </c>
      <c r="O58" s="38">
        <v>46.854565048217744</v>
      </c>
      <c r="P58" s="39">
        <v>47.47245678838091</v>
      </c>
    </row>
    <row r="59" spans="1:16" x14ac:dyDescent="0.3">
      <c r="A59" s="185">
        <v>5</v>
      </c>
      <c r="B59" s="185">
        <v>3</v>
      </c>
      <c r="C59" s="185" t="s">
        <v>80</v>
      </c>
      <c r="D59" s="79">
        <v>2.675096351413095</v>
      </c>
      <c r="E59" s="79">
        <v>2.6818452374177526</v>
      </c>
      <c r="F59" s="79">
        <v>2.6920502799003794</v>
      </c>
      <c r="G59" s="79">
        <v>2.680693411512165</v>
      </c>
      <c r="H59" s="79">
        <v>2.703178451333573</v>
      </c>
      <c r="I59" s="38">
        <v>2.1666422931371834</v>
      </c>
      <c r="J59" s="38">
        <v>2.4946759501074176</v>
      </c>
      <c r="K59" s="38">
        <v>3.0485377148685382</v>
      </c>
      <c r="L59" s="38">
        <v>1.9727584739572497</v>
      </c>
      <c r="M59" s="38">
        <v>2.1098695342264779</v>
      </c>
      <c r="N59" s="38">
        <v>1.4445684654544144</v>
      </c>
      <c r="O59" s="38">
        <v>2.706733824026712</v>
      </c>
      <c r="P59" s="39">
        <v>2.5499727284528624</v>
      </c>
    </row>
    <row r="60" spans="1:16" x14ac:dyDescent="0.3">
      <c r="A60" s="185">
        <v>5</v>
      </c>
      <c r="B60" s="185">
        <v>3</v>
      </c>
      <c r="C60" s="185" t="s">
        <v>81</v>
      </c>
      <c r="D60" s="79">
        <v>-0.35212292926850625</v>
      </c>
      <c r="E60" s="79">
        <v>-0.35307393207416715</v>
      </c>
      <c r="F60" s="79">
        <v>-0.35434047658960349</v>
      </c>
      <c r="G60" s="79">
        <v>-0.35288658508887699</v>
      </c>
      <c r="H60" s="79">
        <v>-0.36068010885954505</v>
      </c>
      <c r="I60" s="38">
        <v>-0.31114010877542619</v>
      </c>
      <c r="J60" s="38">
        <v>-0.33976803348336793</v>
      </c>
      <c r="K60" s="38">
        <v>-0.42032658470260598</v>
      </c>
      <c r="L60" s="38">
        <v>-0.31368066492058527</v>
      </c>
      <c r="M60" s="38">
        <v>-0.30428820945722018</v>
      </c>
      <c r="N60" s="38">
        <v>-0.22144787961786486</v>
      </c>
      <c r="O60" s="38">
        <v>-0.37682903174198101</v>
      </c>
      <c r="P60" s="39">
        <v>-0.34332772874609935</v>
      </c>
    </row>
    <row r="61" spans="1:16" x14ac:dyDescent="0.3">
      <c r="A61" s="185">
        <v>5</v>
      </c>
      <c r="B61" s="185">
        <v>3</v>
      </c>
      <c r="C61" s="185" t="s">
        <v>82</v>
      </c>
      <c r="D61" s="79">
        <v>9.9338002230830395E-3</v>
      </c>
      <c r="E61" s="79">
        <v>9.9613926812670787E-3</v>
      </c>
      <c r="F61" s="79">
        <v>9.9967677369077138E-3</v>
      </c>
      <c r="G61" s="79">
        <v>9.9557152809611506E-3</v>
      </c>
      <c r="H61" s="79">
        <v>1.0302168228131651E-2</v>
      </c>
      <c r="I61" s="38">
        <v>9.2592387581019991E-3</v>
      </c>
      <c r="J61" s="38">
        <v>9.8217052364868232E-3</v>
      </c>
      <c r="K61" s="38">
        <v>1.2536993300905531E-2</v>
      </c>
      <c r="L61" s="38">
        <v>9.9879079024367736E-3</v>
      </c>
      <c r="M61" s="38">
        <v>9.0732569831605287E-3</v>
      </c>
      <c r="N61" s="38">
        <v>6.7817972163961519E-3</v>
      </c>
      <c r="O61" s="38">
        <v>1.1256108380327343E-2</v>
      </c>
      <c r="P61" s="39">
        <v>9.8467291392554095E-3</v>
      </c>
    </row>
    <row r="62" spans="1:16" x14ac:dyDescent="0.3">
      <c r="A62" s="185">
        <v>6</v>
      </c>
      <c r="B62" s="185">
        <v>1</v>
      </c>
      <c r="C62" s="185" t="s">
        <v>79</v>
      </c>
      <c r="D62" s="79">
        <v>84.17998733520497</v>
      </c>
      <c r="E62" s="79">
        <v>90.883051045735598</v>
      </c>
      <c r="F62" s="79">
        <v>92.854277292887303</v>
      </c>
      <c r="G62" s="79">
        <v>92.823564910888592</v>
      </c>
      <c r="H62" s="79">
        <v>91.489868164062457</v>
      </c>
      <c r="I62" s="38">
        <v>86.138550567626851</v>
      </c>
      <c r="J62" s="38">
        <v>90.845428721109982</v>
      </c>
      <c r="K62" s="38">
        <v>102.79465866088864</v>
      </c>
      <c r="L62" s="38">
        <v>108.4154109954834</v>
      </c>
      <c r="M62" s="38">
        <v>86.385074106852144</v>
      </c>
      <c r="N62" s="38">
        <v>81.662831878662075</v>
      </c>
      <c r="O62" s="38">
        <v>94.51497014363602</v>
      </c>
      <c r="P62" s="39">
        <v>91.271652575174912</v>
      </c>
    </row>
    <row r="63" spans="1:16" x14ac:dyDescent="0.3">
      <c r="A63" s="185">
        <v>6</v>
      </c>
      <c r="B63" s="185">
        <v>1</v>
      </c>
      <c r="C63" s="185" t="s">
        <v>80</v>
      </c>
      <c r="D63" s="79">
        <v>3.7462224360112772</v>
      </c>
      <c r="E63" s="79">
        <v>3.0134840152387956</v>
      </c>
      <c r="F63" s="79">
        <v>2.7890797639504625</v>
      </c>
      <c r="G63" s="79">
        <v>2.7964196897979736</v>
      </c>
      <c r="H63" s="79">
        <v>2.6736128910067825</v>
      </c>
      <c r="I63" s="38">
        <v>2.3992453443976514</v>
      </c>
      <c r="J63" s="38">
        <v>2.4596042188453326</v>
      </c>
      <c r="K63" s="38">
        <v>-0.52519199175710707</v>
      </c>
      <c r="L63" s="38">
        <v>-4.6835671564174692</v>
      </c>
      <c r="M63" s="38">
        <v>2.2906939418351286</v>
      </c>
      <c r="N63" s="38">
        <v>2.5450587609801727</v>
      </c>
      <c r="O63" s="38">
        <v>0.76706480739094007</v>
      </c>
      <c r="P63" s="39">
        <v>2.4880788269873078</v>
      </c>
    </row>
    <row r="64" spans="1:16" x14ac:dyDescent="0.3">
      <c r="A64" s="185">
        <v>6</v>
      </c>
      <c r="B64" s="185">
        <v>1</v>
      </c>
      <c r="C64" s="185" t="s">
        <v>81</v>
      </c>
      <c r="D64" s="79">
        <v>-0.87625341148643443</v>
      </c>
      <c r="E64" s="79">
        <v>-0.86680189435020938</v>
      </c>
      <c r="F64" s="79">
        <v>-0.86299299360155401</v>
      </c>
      <c r="G64" s="79">
        <v>-0.86354422791576868</v>
      </c>
      <c r="H64" s="79">
        <v>-0.84152187889828434</v>
      </c>
      <c r="I64" s="38">
        <v>-0.74589314938703288</v>
      </c>
      <c r="J64" s="38">
        <v>-0.80763445923100641</v>
      </c>
      <c r="K64" s="38">
        <v>-0.64441394139003272</v>
      </c>
      <c r="L64" s="38">
        <v>-0.23354794651200556</v>
      </c>
      <c r="M64" s="38">
        <v>-0.73550999247944615</v>
      </c>
      <c r="N64" s="38">
        <v>-0.71213013475591591</v>
      </c>
      <c r="O64" s="38">
        <v>-0.70293578234585996</v>
      </c>
      <c r="P64" s="39">
        <v>-0.81550696528597222</v>
      </c>
    </row>
    <row r="65" spans="1:16" x14ac:dyDescent="0.3">
      <c r="A65" s="185">
        <v>6</v>
      </c>
      <c r="B65" s="185">
        <v>1</v>
      </c>
      <c r="C65" s="185" t="s">
        <v>82</v>
      </c>
      <c r="D65" s="79">
        <v>2.9129530166412638E-2</v>
      </c>
      <c r="E65" s="79">
        <v>2.9683855400589397E-2</v>
      </c>
      <c r="F65" s="79">
        <v>2.9817622302573382E-2</v>
      </c>
      <c r="G65" s="79">
        <v>2.9830748014146344E-2</v>
      </c>
      <c r="H65" s="79">
        <v>2.9209650850333124E-2</v>
      </c>
      <c r="I65" s="38">
        <v>2.5730313121022121E-2</v>
      </c>
      <c r="J65" s="38">
        <v>2.8116979243316333E-2</v>
      </c>
      <c r="K65" s="38">
        <v>2.6076079526425582E-2</v>
      </c>
      <c r="L65" s="38">
        <v>1.5221002311232334E-2</v>
      </c>
      <c r="M65" s="38">
        <v>2.5449556996865016E-2</v>
      </c>
      <c r="N65" s="38">
        <v>2.4207973721051494E-2</v>
      </c>
      <c r="O65" s="38">
        <v>2.6777883972784536E-2</v>
      </c>
      <c r="P65" s="39">
        <v>2.8390170570112762E-2</v>
      </c>
    </row>
    <row r="66" spans="1:16" x14ac:dyDescent="0.3">
      <c r="A66" s="185">
        <v>6</v>
      </c>
      <c r="B66" s="185">
        <v>2</v>
      </c>
      <c r="C66" s="185" t="s">
        <v>79</v>
      </c>
      <c r="D66" s="79">
        <v>65.272160593668559</v>
      </c>
      <c r="E66" s="79">
        <v>66.113456217447848</v>
      </c>
      <c r="F66" s="79">
        <v>66.42001317342114</v>
      </c>
      <c r="G66" s="79">
        <v>66.24365463256828</v>
      </c>
      <c r="H66" s="79">
        <v>66.386065419514921</v>
      </c>
      <c r="I66" s="38">
        <v>64.218513615926071</v>
      </c>
      <c r="J66" s="38">
        <v>65.17050984700515</v>
      </c>
      <c r="K66" s="38">
        <v>68.233993784586559</v>
      </c>
      <c r="L66" s="38">
        <v>68.362594223022441</v>
      </c>
      <c r="M66" s="38">
        <v>63.856798934936492</v>
      </c>
      <c r="N66" s="38">
        <v>60.037114842732677</v>
      </c>
      <c r="O66" s="38">
        <v>64.955539449055934</v>
      </c>
      <c r="P66" s="39">
        <v>65.698231220245304</v>
      </c>
    </row>
    <row r="67" spans="1:16" x14ac:dyDescent="0.3">
      <c r="A67" s="185">
        <v>6</v>
      </c>
      <c r="B67" s="185">
        <v>2</v>
      </c>
      <c r="C67" s="185" t="s">
        <v>80</v>
      </c>
      <c r="D67" s="79">
        <v>4.8890683515737106</v>
      </c>
      <c r="E67" s="79">
        <v>4.9230259389217963</v>
      </c>
      <c r="F67" s="79">
        <v>4.940576821588806</v>
      </c>
      <c r="G67" s="79">
        <v>4.934453764902889</v>
      </c>
      <c r="H67" s="79">
        <v>4.7724497142279052</v>
      </c>
      <c r="I67" s="38">
        <v>3.8394536523737584</v>
      </c>
      <c r="J67" s="38">
        <v>4.4650352525451851</v>
      </c>
      <c r="K67" s="38">
        <v>4.2706969705031934</v>
      </c>
      <c r="L67" s="38">
        <v>2.0582101902669101</v>
      </c>
      <c r="M67" s="38">
        <v>3.7751222486725822</v>
      </c>
      <c r="N67" s="38">
        <v>3.31449387475514</v>
      </c>
      <c r="O67" s="38">
        <v>4.1949106051927627</v>
      </c>
      <c r="P67" s="39">
        <v>4.5912124101858245</v>
      </c>
    </row>
    <row r="68" spans="1:16" x14ac:dyDescent="0.3">
      <c r="A68" s="185">
        <v>6</v>
      </c>
      <c r="B68" s="185">
        <v>2</v>
      </c>
      <c r="C68" s="185" t="s">
        <v>81</v>
      </c>
      <c r="D68" s="79">
        <v>-0.79275700651404635</v>
      </c>
      <c r="E68" s="79">
        <v>-0.80656400704995301</v>
      </c>
      <c r="F68" s="79">
        <v>-0.81222408579224115</v>
      </c>
      <c r="G68" s="79">
        <v>-0.80944908526671988</v>
      </c>
      <c r="H68" s="79">
        <v>-0.80000355804994749</v>
      </c>
      <c r="I68" s="38">
        <v>-0.67058525052104079</v>
      </c>
      <c r="J68" s="38">
        <v>-0.75098613036540418</v>
      </c>
      <c r="K68" s="38">
        <v>-0.81476633254186914</v>
      </c>
      <c r="L68" s="38">
        <v>-0.58130397552099056</v>
      </c>
      <c r="M68" s="38">
        <v>-0.6591954042305771</v>
      </c>
      <c r="N68" s="38">
        <v>-0.56657159189522266</v>
      </c>
      <c r="O68" s="38">
        <v>-0.7649970799337199</v>
      </c>
      <c r="P68" s="39">
        <v>-0.77092440523467809</v>
      </c>
    </row>
    <row r="69" spans="1:16" x14ac:dyDescent="0.3">
      <c r="A69" s="185">
        <v>6</v>
      </c>
      <c r="B69" s="185">
        <v>2</v>
      </c>
      <c r="C69" s="185" t="s">
        <v>82</v>
      </c>
      <c r="D69" s="79">
        <v>2.4344318859690236E-2</v>
      </c>
      <c r="E69" s="79">
        <v>2.4852040856960904E-2</v>
      </c>
      <c r="F69" s="79">
        <v>2.5055738225313023E-2</v>
      </c>
      <c r="G69" s="79">
        <v>2.4952812998815455E-2</v>
      </c>
      <c r="H69" s="79">
        <v>2.4884833137286975E-2</v>
      </c>
      <c r="I69" s="38">
        <v>2.0995074867183362E-2</v>
      </c>
      <c r="J69" s="38">
        <v>2.334182393949168E-2</v>
      </c>
      <c r="K69" s="38">
        <v>2.678172312323775E-2</v>
      </c>
      <c r="L69" s="38">
        <v>2.0658139674906251E-2</v>
      </c>
      <c r="M69" s="38">
        <v>2.0628336241010042E-2</v>
      </c>
      <c r="N69" s="38">
        <v>1.7602337360752625E-2</v>
      </c>
      <c r="O69" s="38">
        <v>2.4856615177679231E-2</v>
      </c>
      <c r="P69" s="39">
        <v>2.3962131248672754E-2</v>
      </c>
    </row>
    <row r="70" spans="1:16" x14ac:dyDescent="0.3">
      <c r="A70" s="185">
        <v>6</v>
      </c>
      <c r="B70" s="185">
        <v>3</v>
      </c>
      <c r="C70" s="185" t="s">
        <v>79</v>
      </c>
      <c r="D70" s="79">
        <v>47.663558832804341</v>
      </c>
      <c r="E70" s="79">
        <v>47.6881294250488</v>
      </c>
      <c r="F70" s="79">
        <v>47.707260513305641</v>
      </c>
      <c r="G70" s="79">
        <v>47.681581624348929</v>
      </c>
      <c r="H70" s="79">
        <v>47.676565170288058</v>
      </c>
      <c r="I70" s="38">
        <v>47.201749038696263</v>
      </c>
      <c r="J70" s="38">
        <v>47.411359786987276</v>
      </c>
      <c r="K70" s="38">
        <v>47.222432327270468</v>
      </c>
      <c r="L70" s="38">
        <v>46.861168924967423</v>
      </c>
      <c r="M70" s="38">
        <v>47.090495427449518</v>
      </c>
      <c r="N70" s="38">
        <v>45.652584966023745</v>
      </c>
      <c r="O70" s="38">
        <v>46.854565048217744</v>
      </c>
      <c r="P70" s="39">
        <v>47.47245678838091</v>
      </c>
    </row>
    <row r="71" spans="1:16" x14ac:dyDescent="0.3">
      <c r="A71" s="185">
        <v>6</v>
      </c>
      <c r="B71" s="185">
        <v>3</v>
      </c>
      <c r="C71" s="185" t="s">
        <v>80</v>
      </c>
      <c r="D71" s="79">
        <v>2.675096351413095</v>
      </c>
      <c r="E71" s="79">
        <v>2.6818452374177526</v>
      </c>
      <c r="F71" s="79">
        <v>2.6920502799003794</v>
      </c>
      <c r="G71" s="79">
        <v>2.680693411512165</v>
      </c>
      <c r="H71" s="79">
        <v>2.703178451333573</v>
      </c>
      <c r="I71" s="38">
        <v>2.1666422931371834</v>
      </c>
      <c r="J71" s="38">
        <v>2.4946759501074176</v>
      </c>
      <c r="K71" s="38">
        <v>3.0485377148685382</v>
      </c>
      <c r="L71" s="38">
        <v>1.9727584739572497</v>
      </c>
      <c r="M71" s="38">
        <v>2.1098695342264779</v>
      </c>
      <c r="N71" s="38">
        <v>1.4445684654544144</v>
      </c>
      <c r="O71" s="38">
        <v>2.706733824026712</v>
      </c>
      <c r="P71" s="39">
        <v>2.5499727284528624</v>
      </c>
    </row>
    <row r="72" spans="1:16" x14ac:dyDescent="0.3">
      <c r="A72" s="185">
        <v>6</v>
      </c>
      <c r="B72" s="185">
        <v>3</v>
      </c>
      <c r="C72" s="185" t="s">
        <v>81</v>
      </c>
      <c r="D72" s="79">
        <v>-0.35212292926850625</v>
      </c>
      <c r="E72" s="79">
        <v>-0.35307393207416715</v>
      </c>
      <c r="F72" s="79">
        <v>-0.35434047658960349</v>
      </c>
      <c r="G72" s="79">
        <v>-0.35288658508887699</v>
      </c>
      <c r="H72" s="79">
        <v>-0.36068010885954505</v>
      </c>
      <c r="I72" s="38">
        <v>-0.31114010877542619</v>
      </c>
      <c r="J72" s="38">
        <v>-0.33976803348336793</v>
      </c>
      <c r="K72" s="38">
        <v>-0.42032658470260598</v>
      </c>
      <c r="L72" s="38">
        <v>-0.31368066492058527</v>
      </c>
      <c r="M72" s="38">
        <v>-0.30428820945722018</v>
      </c>
      <c r="N72" s="38">
        <v>-0.22144787961786486</v>
      </c>
      <c r="O72" s="38">
        <v>-0.37682903174198101</v>
      </c>
      <c r="P72" s="39">
        <v>-0.34332772874609935</v>
      </c>
    </row>
    <row r="73" spans="1:16" x14ac:dyDescent="0.3">
      <c r="A73" s="185">
        <v>6</v>
      </c>
      <c r="B73" s="185">
        <v>3</v>
      </c>
      <c r="C73" s="185" t="s">
        <v>82</v>
      </c>
      <c r="D73" s="79">
        <v>9.9338002230830395E-3</v>
      </c>
      <c r="E73" s="79">
        <v>9.9613926812670787E-3</v>
      </c>
      <c r="F73" s="79">
        <v>9.9967677369077138E-3</v>
      </c>
      <c r="G73" s="79">
        <v>9.9557152809611506E-3</v>
      </c>
      <c r="H73" s="79">
        <v>1.0302168228131651E-2</v>
      </c>
      <c r="I73" s="38">
        <v>9.2592387581019991E-3</v>
      </c>
      <c r="J73" s="38">
        <v>9.8217052364868232E-3</v>
      </c>
      <c r="K73" s="38">
        <v>1.2536993300905531E-2</v>
      </c>
      <c r="L73" s="38">
        <v>9.9879079024367736E-3</v>
      </c>
      <c r="M73" s="38">
        <v>9.0732569831605287E-3</v>
      </c>
      <c r="N73" s="38">
        <v>6.7817972163961519E-3</v>
      </c>
      <c r="O73" s="38">
        <v>1.1256108380327343E-2</v>
      </c>
      <c r="P73" s="39">
        <v>9.8467291392554095E-3</v>
      </c>
    </row>
    <row r="74" spans="1:16" x14ac:dyDescent="0.3">
      <c r="A74" s="185">
        <v>7</v>
      </c>
      <c r="B74" s="185">
        <v>1</v>
      </c>
      <c r="C74" s="185" t="s">
        <v>79</v>
      </c>
      <c r="D74" s="79">
        <v>84.17998733520497</v>
      </c>
      <c r="E74" s="79">
        <v>90.883051045735598</v>
      </c>
      <c r="F74" s="79">
        <v>92.854277292887303</v>
      </c>
      <c r="G74" s="79">
        <v>92.823564910888592</v>
      </c>
      <c r="H74" s="79">
        <v>91.489868164062457</v>
      </c>
      <c r="I74" s="38">
        <v>86.138550567626851</v>
      </c>
      <c r="J74" s="38">
        <v>90.845428721109982</v>
      </c>
      <c r="K74" s="38">
        <v>102.79465866088864</v>
      </c>
      <c r="L74" s="38">
        <v>108.4154109954834</v>
      </c>
      <c r="M74" s="38">
        <v>86.385074106852144</v>
      </c>
      <c r="N74" s="38">
        <v>81.662831878662075</v>
      </c>
      <c r="O74" s="38">
        <v>94.51497014363602</v>
      </c>
      <c r="P74" s="39">
        <v>91.271652575174912</v>
      </c>
    </row>
    <row r="75" spans="1:16" x14ac:dyDescent="0.3">
      <c r="A75" s="185">
        <v>7</v>
      </c>
      <c r="B75" s="185">
        <v>1</v>
      </c>
      <c r="C75" s="185" t="s">
        <v>80</v>
      </c>
      <c r="D75" s="79">
        <v>3.7462224360112772</v>
      </c>
      <c r="E75" s="79">
        <v>3.0134840152387956</v>
      </c>
      <c r="F75" s="79">
        <v>2.7890797639504625</v>
      </c>
      <c r="G75" s="79">
        <v>2.7964196897979736</v>
      </c>
      <c r="H75" s="79">
        <v>2.6736128910067825</v>
      </c>
      <c r="I75" s="38">
        <v>2.3992453443976514</v>
      </c>
      <c r="J75" s="38">
        <v>2.4596042188453326</v>
      </c>
      <c r="K75" s="38">
        <v>-0.52519199175710707</v>
      </c>
      <c r="L75" s="38">
        <v>-4.6835671564174692</v>
      </c>
      <c r="M75" s="38">
        <v>2.2906939418351286</v>
      </c>
      <c r="N75" s="38">
        <v>2.5450587609801727</v>
      </c>
      <c r="O75" s="38">
        <v>0.76706480739094007</v>
      </c>
      <c r="P75" s="39">
        <v>2.4880788269873078</v>
      </c>
    </row>
    <row r="76" spans="1:16" x14ac:dyDescent="0.3">
      <c r="A76" s="185">
        <v>7</v>
      </c>
      <c r="B76" s="185">
        <v>1</v>
      </c>
      <c r="C76" s="185" t="s">
        <v>81</v>
      </c>
      <c r="D76" s="79">
        <v>-0.87625341148643443</v>
      </c>
      <c r="E76" s="79">
        <v>-0.86680189435020938</v>
      </c>
      <c r="F76" s="79">
        <v>-0.86299299360155401</v>
      </c>
      <c r="G76" s="79">
        <v>-0.86354422791576868</v>
      </c>
      <c r="H76" s="79">
        <v>-0.84152187889828434</v>
      </c>
      <c r="I76" s="38">
        <v>-0.74589314938703288</v>
      </c>
      <c r="J76" s="38">
        <v>-0.80763445923100641</v>
      </c>
      <c r="K76" s="38">
        <v>-0.64441394139003272</v>
      </c>
      <c r="L76" s="38">
        <v>-0.23354794651200556</v>
      </c>
      <c r="M76" s="38">
        <v>-0.73550999247944615</v>
      </c>
      <c r="N76" s="38">
        <v>-0.71213013475591591</v>
      </c>
      <c r="O76" s="38">
        <v>-0.70293578234585996</v>
      </c>
      <c r="P76" s="39">
        <v>-0.81550696528597222</v>
      </c>
    </row>
    <row r="77" spans="1:16" x14ac:dyDescent="0.3">
      <c r="A77" s="185">
        <v>7</v>
      </c>
      <c r="B77" s="185">
        <v>1</v>
      </c>
      <c r="C77" s="185" t="s">
        <v>82</v>
      </c>
      <c r="D77" s="79">
        <v>2.9129530166412638E-2</v>
      </c>
      <c r="E77" s="79">
        <v>2.9683855400589397E-2</v>
      </c>
      <c r="F77" s="79">
        <v>2.9817622302573382E-2</v>
      </c>
      <c r="G77" s="79">
        <v>2.9830748014146344E-2</v>
      </c>
      <c r="H77" s="79">
        <v>2.9209650850333124E-2</v>
      </c>
      <c r="I77" s="38">
        <v>2.5730313121022121E-2</v>
      </c>
      <c r="J77" s="38">
        <v>2.8116979243316333E-2</v>
      </c>
      <c r="K77" s="38">
        <v>2.6076079526425582E-2</v>
      </c>
      <c r="L77" s="38">
        <v>1.5221002311232334E-2</v>
      </c>
      <c r="M77" s="38">
        <v>2.5449556996865016E-2</v>
      </c>
      <c r="N77" s="38">
        <v>2.4207973721051494E-2</v>
      </c>
      <c r="O77" s="38">
        <v>2.6777883972784536E-2</v>
      </c>
      <c r="P77" s="39">
        <v>2.8390170570112762E-2</v>
      </c>
    </row>
    <row r="78" spans="1:16" x14ac:dyDescent="0.3">
      <c r="A78" s="185">
        <v>7</v>
      </c>
      <c r="B78" s="185">
        <v>2</v>
      </c>
      <c r="C78" s="185" t="s">
        <v>79</v>
      </c>
      <c r="D78" s="79">
        <v>65.272160593668559</v>
      </c>
      <c r="E78" s="79">
        <v>66.113456217447848</v>
      </c>
      <c r="F78" s="79">
        <v>66.42001317342114</v>
      </c>
      <c r="G78" s="79">
        <v>66.24365463256828</v>
      </c>
      <c r="H78" s="79">
        <v>66.386065419514921</v>
      </c>
      <c r="I78" s="38">
        <v>64.218513615926071</v>
      </c>
      <c r="J78" s="38">
        <v>65.17050984700515</v>
      </c>
      <c r="K78" s="38">
        <v>68.233993784586559</v>
      </c>
      <c r="L78" s="38">
        <v>68.362594223022441</v>
      </c>
      <c r="M78" s="38">
        <v>63.856798934936492</v>
      </c>
      <c r="N78" s="38">
        <v>60.037114842732677</v>
      </c>
      <c r="O78" s="38">
        <v>64.955539449055934</v>
      </c>
      <c r="P78" s="39">
        <v>65.698231220245304</v>
      </c>
    </row>
    <row r="79" spans="1:16" x14ac:dyDescent="0.3">
      <c r="A79" s="185">
        <v>7</v>
      </c>
      <c r="B79" s="185">
        <v>2</v>
      </c>
      <c r="C79" s="185" t="s">
        <v>80</v>
      </c>
      <c r="D79" s="79">
        <v>4.8890683515737106</v>
      </c>
      <c r="E79" s="79">
        <v>4.9230259389217963</v>
      </c>
      <c r="F79" s="79">
        <v>4.940576821588806</v>
      </c>
      <c r="G79" s="79">
        <v>4.934453764902889</v>
      </c>
      <c r="H79" s="79">
        <v>4.7724497142279052</v>
      </c>
      <c r="I79" s="38">
        <v>3.8394536523737584</v>
      </c>
      <c r="J79" s="38">
        <v>4.4650352525451851</v>
      </c>
      <c r="K79" s="38">
        <v>4.2706969705031934</v>
      </c>
      <c r="L79" s="38">
        <v>2.0582101902669101</v>
      </c>
      <c r="M79" s="38">
        <v>3.7751222486725822</v>
      </c>
      <c r="N79" s="38">
        <v>3.31449387475514</v>
      </c>
      <c r="O79" s="38">
        <v>4.1949106051927627</v>
      </c>
      <c r="P79" s="39">
        <v>4.5912124101858245</v>
      </c>
    </row>
    <row r="80" spans="1:16" x14ac:dyDescent="0.3">
      <c r="A80" s="185">
        <v>7</v>
      </c>
      <c r="B80" s="185">
        <v>2</v>
      </c>
      <c r="C80" s="185" t="s">
        <v>81</v>
      </c>
      <c r="D80" s="79">
        <v>-0.79275700651404635</v>
      </c>
      <c r="E80" s="79">
        <v>-0.80656400704995301</v>
      </c>
      <c r="F80" s="79">
        <v>-0.81222408579224115</v>
      </c>
      <c r="G80" s="79">
        <v>-0.80944908526671988</v>
      </c>
      <c r="H80" s="79">
        <v>-0.80000355804994749</v>
      </c>
      <c r="I80" s="38">
        <v>-0.67058525052104079</v>
      </c>
      <c r="J80" s="38">
        <v>-0.75098613036540418</v>
      </c>
      <c r="K80" s="38">
        <v>-0.81476633254186914</v>
      </c>
      <c r="L80" s="38">
        <v>-0.58130397552099056</v>
      </c>
      <c r="M80" s="38">
        <v>-0.6591954042305771</v>
      </c>
      <c r="N80" s="38">
        <v>-0.56657159189522266</v>
      </c>
      <c r="O80" s="38">
        <v>-0.7649970799337199</v>
      </c>
      <c r="P80" s="39">
        <v>-0.77092440523467809</v>
      </c>
    </row>
    <row r="81" spans="1:16" x14ac:dyDescent="0.3">
      <c r="A81" s="185">
        <v>7</v>
      </c>
      <c r="B81" s="185">
        <v>2</v>
      </c>
      <c r="C81" s="185" t="s">
        <v>82</v>
      </c>
      <c r="D81" s="79">
        <v>2.4344318859690236E-2</v>
      </c>
      <c r="E81" s="79">
        <v>2.4852040856960904E-2</v>
      </c>
      <c r="F81" s="79">
        <v>2.5055738225313023E-2</v>
      </c>
      <c r="G81" s="79">
        <v>2.4952812998815455E-2</v>
      </c>
      <c r="H81" s="79">
        <v>2.4884833137286975E-2</v>
      </c>
      <c r="I81" s="38">
        <v>2.0995074867183362E-2</v>
      </c>
      <c r="J81" s="38">
        <v>2.334182393949168E-2</v>
      </c>
      <c r="K81" s="38">
        <v>2.678172312323775E-2</v>
      </c>
      <c r="L81" s="38">
        <v>2.0658139674906251E-2</v>
      </c>
      <c r="M81" s="38">
        <v>2.0628336241010042E-2</v>
      </c>
      <c r="N81" s="38">
        <v>1.7602337360752625E-2</v>
      </c>
      <c r="O81" s="38">
        <v>2.4856615177679231E-2</v>
      </c>
      <c r="P81" s="39">
        <v>2.3962131248672754E-2</v>
      </c>
    </row>
    <row r="82" spans="1:16" x14ac:dyDescent="0.3">
      <c r="A82" s="185">
        <v>7</v>
      </c>
      <c r="B82" s="185">
        <v>3</v>
      </c>
      <c r="C82" s="185" t="s">
        <v>79</v>
      </c>
      <c r="D82" s="79">
        <v>47.663558832804341</v>
      </c>
      <c r="E82" s="79">
        <v>47.6881294250488</v>
      </c>
      <c r="F82" s="79">
        <v>47.707260513305641</v>
      </c>
      <c r="G82" s="79">
        <v>47.681581624348929</v>
      </c>
      <c r="H82" s="79">
        <v>47.676565170288058</v>
      </c>
      <c r="I82" s="38">
        <v>47.201749038696263</v>
      </c>
      <c r="J82" s="38">
        <v>47.411359786987276</v>
      </c>
      <c r="K82" s="38">
        <v>47.222432327270468</v>
      </c>
      <c r="L82" s="38">
        <v>46.861168924967423</v>
      </c>
      <c r="M82" s="38">
        <v>47.090495427449518</v>
      </c>
      <c r="N82" s="38">
        <v>45.652584966023745</v>
      </c>
      <c r="O82" s="38">
        <v>46.854565048217744</v>
      </c>
      <c r="P82" s="39">
        <v>47.47245678838091</v>
      </c>
    </row>
    <row r="83" spans="1:16" x14ac:dyDescent="0.3">
      <c r="A83" s="185">
        <v>7</v>
      </c>
      <c r="B83" s="185">
        <v>3</v>
      </c>
      <c r="C83" s="185" t="s">
        <v>80</v>
      </c>
      <c r="D83" s="79">
        <v>2.675096351413095</v>
      </c>
      <c r="E83" s="79">
        <v>2.6818452374177526</v>
      </c>
      <c r="F83" s="79">
        <v>2.6920502799003794</v>
      </c>
      <c r="G83" s="79">
        <v>2.680693411512165</v>
      </c>
      <c r="H83" s="79">
        <v>2.703178451333573</v>
      </c>
      <c r="I83" s="38">
        <v>2.1666422931371834</v>
      </c>
      <c r="J83" s="38">
        <v>2.4946759501074176</v>
      </c>
      <c r="K83" s="38">
        <v>3.0485377148685382</v>
      </c>
      <c r="L83" s="38">
        <v>1.9727584739572497</v>
      </c>
      <c r="M83" s="38">
        <v>2.1098695342264779</v>
      </c>
      <c r="N83" s="38">
        <v>1.4445684654544144</v>
      </c>
      <c r="O83" s="38">
        <v>2.706733824026712</v>
      </c>
      <c r="P83" s="39">
        <v>2.5499727284528624</v>
      </c>
    </row>
    <row r="84" spans="1:16" x14ac:dyDescent="0.3">
      <c r="A84" s="185">
        <v>7</v>
      </c>
      <c r="B84" s="185">
        <v>3</v>
      </c>
      <c r="C84" s="185" t="s">
        <v>81</v>
      </c>
      <c r="D84" s="79">
        <v>-0.35212292926850625</v>
      </c>
      <c r="E84" s="79">
        <v>-0.35307393207416715</v>
      </c>
      <c r="F84" s="79">
        <v>-0.35434047658960349</v>
      </c>
      <c r="G84" s="79">
        <v>-0.35288658508887699</v>
      </c>
      <c r="H84" s="79">
        <v>-0.36068010885954505</v>
      </c>
      <c r="I84" s="38">
        <v>-0.31114010877542619</v>
      </c>
      <c r="J84" s="38">
        <v>-0.33976803348336793</v>
      </c>
      <c r="K84" s="38">
        <v>-0.42032658470260598</v>
      </c>
      <c r="L84" s="38">
        <v>-0.31368066492058527</v>
      </c>
      <c r="M84" s="38">
        <v>-0.30428820945722018</v>
      </c>
      <c r="N84" s="38">
        <v>-0.22144787961786486</v>
      </c>
      <c r="O84" s="38">
        <v>-0.37682903174198101</v>
      </c>
      <c r="P84" s="39">
        <v>-0.34332772874609935</v>
      </c>
    </row>
    <row r="85" spans="1:16" x14ac:dyDescent="0.3">
      <c r="A85" s="185">
        <v>7</v>
      </c>
      <c r="B85" s="185">
        <v>3</v>
      </c>
      <c r="C85" s="185" t="s">
        <v>82</v>
      </c>
      <c r="D85" s="81">
        <v>9.9338002230830395E-3</v>
      </c>
      <c r="E85" s="81">
        <v>9.9613926812670787E-3</v>
      </c>
      <c r="F85" s="81">
        <v>9.9967677369077138E-3</v>
      </c>
      <c r="G85" s="81">
        <v>9.9557152809611506E-3</v>
      </c>
      <c r="H85" s="81">
        <v>1.0302168228131651E-2</v>
      </c>
      <c r="I85" s="40">
        <v>9.2592387581019991E-3</v>
      </c>
      <c r="J85" s="40">
        <v>9.8217052364868232E-3</v>
      </c>
      <c r="K85" s="40">
        <v>1.2536993300905531E-2</v>
      </c>
      <c r="L85" s="40">
        <v>9.9879079024367736E-3</v>
      </c>
      <c r="M85" s="40">
        <v>9.0732569831605287E-3</v>
      </c>
      <c r="N85" s="40">
        <v>6.7817972163961519E-3</v>
      </c>
      <c r="O85" s="40">
        <v>1.1256108380327343E-2</v>
      </c>
      <c r="P85" s="41">
        <v>9.8467291392554095E-3</v>
      </c>
    </row>
    <row r="86" spans="1:16" x14ac:dyDescent="0.3">
      <c r="A86" s="75"/>
      <c r="B86" s="75"/>
      <c r="C86" s="75"/>
      <c r="D86" s="75"/>
      <c r="E86" s="75"/>
      <c r="F86" s="75"/>
      <c r="G86" s="75"/>
      <c r="H86" s="75"/>
    </row>
    <row r="87" spans="1:16" x14ac:dyDescent="0.3">
      <c r="A87" s="75"/>
      <c r="B87" s="75"/>
      <c r="C87" s="75"/>
      <c r="D87" s="75"/>
      <c r="E87" s="75"/>
      <c r="F87" s="75"/>
      <c r="G87" s="75"/>
      <c r="H87" s="75"/>
    </row>
    <row r="88" spans="1:16" x14ac:dyDescent="0.3">
      <c r="A88" s="75"/>
      <c r="B88" s="75"/>
      <c r="C88" s="75"/>
      <c r="D88" s="75"/>
      <c r="E88" s="75"/>
      <c r="F88" s="75"/>
      <c r="G88" s="75"/>
      <c r="H88" s="75"/>
    </row>
    <row r="89" spans="1:16" x14ac:dyDescent="0.3">
      <c r="A89" s="75"/>
      <c r="B89" s="75"/>
      <c r="C89" s="75"/>
      <c r="D89" s="75"/>
      <c r="E89" s="75"/>
      <c r="F89" s="75"/>
      <c r="G89" s="75"/>
      <c r="H89" s="75"/>
    </row>
    <row r="90" spans="1:16" x14ac:dyDescent="0.3">
      <c r="A90" s="75"/>
      <c r="B90" s="75"/>
      <c r="C90" s="75"/>
      <c r="D90" s="75"/>
      <c r="E90" s="75"/>
      <c r="F90" s="75"/>
      <c r="G90" s="75"/>
      <c r="H90" s="75"/>
    </row>
    <row r="91" spans="1:16" x14ac:dyDescent="0.3">
      <c r="A91" s="75"/>
      <c r="B91" s="75"/>
      <c r="C91" s="75"/>
      <c r="D91" s="75"/>
      <c r="E91" s="75"/>
      <c r="F91" s="75"/>
      <c r="G91" s="75"/>
      <c r="H91" s="75"/>
    </row>
    <row r="92" spans="1:16" x14ac:dyDescent="0.3">
      <c r="A92" s="75"/>
      <c r="B92" s="75"/>
      <c r="C92" s="75"/>
      <c r="D92" s="75"/>
      <c r="E92" s="75"/>
      <c r="F92" s="75"/>
      <c r="G92" s="75"/>
      <c r="H92" s="75"/>
    </row>
    <row r="93" spans="1:16" x14ac:dyDescent="0.3">
      <c r="A93" s="75"/>
      <c r="B93" s="75"/>
      <c r="C93" s="75"/>
      <c r="D93" s="75"/>
      <c r="E93" s="75"/>
      <c r="F93" s="75"/>
      <c r="G93" s="75"/>
      <c r="H93" s="75"/>
    </row>
    <row r="94" spans="1:16" x14ac:dyDescent="0.3">
      <c r="A94" s="75"/>
      <c r="B94" s="75"/>
      <c r="C94" s="75"/>
      <c r="D94" s="75"/>
      <c r="E94" s="75"/>
      <c r="F94" s="75"/>
      <c r="G94" s="75"/>
      <c r="H94" s="75"/>
    </row>
    <row r="95" spans="1:16" x14ac:dyDescent="0.3">
      <c r="A95" s="75"/>
      <c r="B95" s="75"/>
      <c r="C95" s="75"/>
      <c r="D95" s="75"/>
      <c r="E95" s="75"/>
      <c r="F95" s="75"/>
      <c r="G95" s="75"/>
      <c r="H95" s="75"/>
    </row>
    <row r="96" spans="1:16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H352"/>
  <sheetViews>
    <sheetView topLeftCell="A326" workbookViewId="0">
      <selection activeCell="H352" sqref="H352"/>
    </sheetView>
  </sheetViews>
  <sheetFormatPr defaultRowHeight="14.4" x14ac:dyDescent="0.3"/>
  <cols>
    <col min="1" max="1" width="16.109375" bestFit="1" customWidth="1"/>
    <col min="2" max="2" width="65" bestFit="1" customWidth="1"/>
    <col min="3" max="3" width="23.5546875" bestFit="1" customWidth="1"/>
    <col min="4" max="8" width="10.77734375" customWidth="1"/>
  </cols>
  <sheetData>
    <row r="1" spans="1:8" x14ac:dyDescent="0.3">
      <c r="A1" s="60" t="s">
        <v>112</v>
      </c>
      <c r="B1" s="46" t="s">
        <v>210</v>
      </c>
      <c r="C1" s="46" t="s">
        <v>122</v>
      </c>
      <c r="D1" s="198" t="s">
        <v>121</v>
      </c>
      <c r="E1" s="198"/>
      <c r="F1" s="198"/>
      <c r="G1" s="198"/>
      <c r="H1" s="198"/>
    </row>
    <row r="2" spans="1:8" x14ac:dyDescent="0.3">
      <c r="A2" s="182"/>
      <c r="B2" s="182" t="s">
        <v>209</v>
      </c>
      <c r="C2" s="182" t="s">
        <v>208</v>
      </c>
      <c r="D2" s="46" t="s">
        <v>206</v>
      </c>
      <c r="E2" s="46" t="s">
        <v>207</v>
      </c>
      <c r="F2" s="46" t="s">
        <v>75</v>
      </c>
      <c r="G2" s="46" t="s">
        <v>76</v>
      </c>
      <c r="H2" s="46" t="s">
        <v>77</v>
      </c>
    </row>
    <row r="3" spans="1:8" x14ac:dyDescent="0.3">
      <c r="A3" s="183">
        <v>1</v>
      </c>
      <c r="B3" s="61">
        <v>1</v>
      </c>
      <c r="C3" s="62">
        <v>0.02</v>
      </c>
      <c r="D3" s="63"/>
      <c r="E3" s="64"/>
      <c r="F3" s="64"/>
      <c r="G3" s="64"/>
      <c r="H3" s="65"/>
    </row>
    <row r="4" spans="1:8" x14ac:dyDescent="0.3">
      <c r="A4" s="183">
        <v>2</v>
      </c>
      <c r="B4" s="53">
        <v>3</v>
      </c>
      <c r="C4" s="62"/>
      <c r="D4" s="66">
        <v>1</v>
      </c>
      <c r="E4" s="52">
        <v>1</v>
      </c>
      <c r="F4" s="52">
        <v>134</v>
      </c>
      <c r="G4" s="52">
        <v>0.79469999999999996</v>
      </c>
      <c r="H4" s="54">
        <v>5.4000000000000003E-3</v>
      </c>
    </row>
    <row r="5" spans="1:8" x14ac:dyDescent="0.3">
      <c r="A5" s="183">
        <v>3</v>
      </c>
      <c r="B5" s="53">
        <v>3</v>
      </c>
      <c r="C5" s="62"/>
      <c r="D5" s="66">
        <v>1</v>
      </c>
      <c r="E5" s="52">
        <v>1</v>
      </c>
      <c r="F5" s="52">
        <v>134</v>
      </c>
      <c r="G5" s="52">
        <v>0.79469999999999996</v>
      </c>
      <c r="H5" s="54">
        <v>5.4000000000000003E-3</v>
      </c>
    </row>
    <row r="6" spans="1:8" x14ac:dyDescent="0.3">
      <c r="A6" s="183">
        <v>4</v>
      </c>
      <c r="B6" s="61">
        <v>1</v>
      </c>
      <c r="C6" s="62">
        <v>0.1</v>
      </c>
      <c r="D6" s="67"/>
      <c r="E6" s="68"/>
      <c r="F6" s="68"/>
      <c r="G6" s="68"/>
      <c r="H6" s="69"/>
    </row>
    <row r="7" spans="1:8" x14ac:dyDescent="0.3">
      <c r="A7" s="183">
        <v>5</v>
      </c>
      <c r="B7" s="61">
        <v>1</v>
      </c>
      <c r="C7" s="62">
        <v>0.1</v>
      </c>
      <c r="D7" s="67"/>
      <c r="E7" s="68"/>
      <c r="F7" s="68"/>
      <c r="G7" s="68"/>
      <c r="H7" s="69"/>
    </row>
    <row r="8" spans="1:8" x14ac:dyDescent="0.3">
      <c r="A8" s="183">
        <v>6</v>
      </c>
      <c r="B8" s="61">
        <v>1</v>
      </c>
      <c r="C8" s="62">
        <v>0.05</v>
      </c>
      <c r="D8" s="67"/>
      <c r="E8" s="68"/>
      <c r="F8" s="68"/>
      <c r="G8" s="68"/>
      <c r="H8" s="69"/>
    </row>
    <row r="9" spans="1:8" x14ac:dyDescent="0.3">
      <c r="A9" s="99">
        <v>7</v>
      </c>
      <c r="B9" s="70">
        <v>1</v>
      </c>
      <c r="C9" s="71">
        <v>0.05</v>
      </c>
      <c r="D9" s="72"/>
      <c r="E9" s="73"/>
      <c r="F9" s="73"/>
      <c r="G9" s="73"/>
      <c r="H9" s="74"/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mergeCells count="1">
    <mergeCell ref="D1:H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34998626667073579"/>
  </sheetPr>
  <dimension ref="A1:H35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3" sqref="G13"/>
    </sheetView>
  </sheetViews>
  <sheetFormatPr defaultRowHeight="14.4" x14ac:dyDescent="0.3"/>
  <cols>
    <col min="1" max="1" width="11.88671875" bestFit="1" customWidth="1"/>
    <col min="2" max="2" width="10" bestFit="1" customWidth="1"/>
    <col min="3" max="3" width="13.6640625" bestFit="1" customWidth="1"/>
    <col min="4" max="4" width="14.88671875" bestFit="1" customWidth="1"/>
    <col min="5" max="5" width="17.6640625" bestFit="1" customWidth="1"/>
    <col min="6" max="7" width="20.77734375" customWidth="1"/>
    <col min="8" max="8" width="17" customWidth="1"/>
  </cols>
  <sheetData>
    <row r="1" spans="1:8" x14ac:dyDescent="0.3">
      <c r="A1" s="204" t="s">
        <v>140</v>
      </c>
      <c r="B1" s="204" t="s">
        <v>135</v>
      </c>
      <c r="C1" s="204" t="s">
        <v>141</v>
      </c>
      <c r="D1" s="198" t="s">
        <v>200</v>
      </c>
      <c r="E1" s="198"/>
      <c r="F1" s="198" t="s">
        <v>201</v>
      </c>
      <c r="G1" s="198"/>
      <c r="H1" s="179" t="s">
        <v>202</v>
      </c>
    </row>
    <row r="2" spans="1:8" x14ac:dyDescent="0.3">
      <c r="A2" s="205"/>
      <c r="B2" s="205"/>
      <c r="C2" s="205"/>
      <c r="D2" s="46" t="s">
        <v>198</v>
      </c>
      <c r="E2" s="46" t="s">
        <v>199</v>
      </c>
      <c r="F2" s="46" t="s">
        <v>203</v>
      </c>
      <c r="G2" s="46" t="s">
        <v>204</v>
      </c>
      <c r="H2" s="180" t="s">
        <v>205</v>
      </c>
    </row>
    <row r="3" spans="1:8" x14ac:dyDescent="0.3">
      <c r="A3" s="201">
        <v>1</v>
      </c>
      <c r="B3" s="200">
        <v>1</v>
      </c>
      <c r="C3" s="46">
        <v>1</v>
      </c>
      <c r="D3" s="48">
        <v>10</v>
      </c>
      <c r="E3" s="49">
        <v>2</v>
      </c>
      <c r="F3" s="49"/>
      <c r="G3" s="50"/>
      <c r="H3" s="51">
        <v>1</v>
      </c>
    </row>
    <row r="4" spans="1:8" x14ac:dyDescent="0.3">
      <c r="A4" s="202"/>
      <c r="B4" s="200"/>
      <c r="C4" s="46">
        <v>2</v>
      </c>
      <c r="D4" s="52">
        <v>10</v>
      </c>
      <c r="E4" s="53">
        <v>2</v>
      </c>
      <c r="F4" s="53"/>
      <c r="G4" s="54"/>
      <c r="H4" s="55">
        <v>1</v>
      </c>
    </row>
    <row r="5" spans="1:8" x14ac:dyDescent="0.3">
      <c r="A5" s="202"/>
      <c r="B5" s="200"/>
      <c r="C5" s="46">
        <v>3</v>
      </c>
      <c r="D5" s="52">
        <v>10</v>
      </c>
      <c r="E5" s="53">
        <v>2</v>
      </c>
      <c r="F5" s="53">
        <v>2</v>
      </c>
      <c r="G5" s="54">
        <v>1</v>
      </c>
      <c r="H5" s="55">
        <v>1</v>
      </c>
    </row>
    <row r="6" spans="1:8" x14ac:dyDescent="0.3">
      <c r="A6" s="202"/>
      <c r="B6" s="200"/>
      <c r="C6" s="46">
        <v>4</v>
      </c>
      <c r="D6" s="52">
        <v>10</v>
      </c>
      <c r="E6" s="53">
        <v>2</v>
      </c>
      <c r="F6" s="53">
        <v>2</v>
      </c>
      <c r="G6" s="54">
        <v>1</v>
      </c>
      <c r="H6" s="55">
        <v>1</v>
      </c>
    </row>
    <row r="7" spans="1:8" x14ac:dyDescent="0.3">
      <c r="A7" s="202"/>
      <c r="B7" s="200"/>
      <c r="C7" s="46">
        <v>5</v>
      </c>
      <c r="D7" s="56">
        <v>10</v>
      </c>
      <c r="E7" s="57">
        <v>2</v>
      </c>
      <c r="F7" s="57">
        <v>2</v>
      </c>
      <c r="G7" s="58">
        <v>1</v>
      </c>
      <c r="H7" s="59">
        <v>1</v>
      </c>
    </row>
    <row r="8" spans="1:8" x14ac:dyDescent="0.3">
      <c r="A8" s="202"/>
      <c r="B8" s="200">
        <v>2</v>
      </c>
      <c r="C8" s="46">
        <v>1</v>
      </c>
      <c r="D8" s="48">
        <v>10</v>
      </c>
      <c r="E8" s="49">
        <v>2</v>
      </c>
      <c r="F8" s="49"/>
      <c r="G8" s="50"/>
      <c r="H8" s="51">
        <v>1</v>
      </c>
    </row>
    <row r="9" spans="1:8" x14ac:dyDescent="0.3">
      <c r="A9" s="202"/>
      <c r="B9" s="200">
        <v>2</v>
      </c>
      <c r="C9" s="46">
        <v>2</v>
      </c>
      <c r="D9" s="52">
        <v>10</v>
      </c>
      <c r="E9" s="53">
        <v>2</v>
      </c>
      <c r="F9" s="53">
        <v>2</v>
      </c>
      <c r="G9" s="54">
        <v>1</v>
      </c>
      <c r="H9" s="55">
        <v>1</v>
      </c>
    </row>
    <row r="10" spans="1:8" x14ac:dyDescent="0.3">
      <c r="A10" s="202"/>
      <c r="B10" s="200">
        <v>2</v>
      </c>
      <c r="C10" s="46">
        <v>3</v>
      </c>
      <c r="D10" s="52">
        <v>10</v>
      </c>
      <c r="E10" s="53">
        <v>2</v>
      </c>
      <c r="F10" s="53">
        <v>2</v>
      </c>
      <c r="G10" s="54">
        <v>1</v>
      </c>
      <c r="H10" s="55">
        <v>1</v>
      </c>
    </row>
    <row r="11" spans="1:8" x14ac:dyDescent="0.3">
      <c r="A11" s="202"/>
      <c r="B11" s="200">
        <v>2</v>
      </c>
      <c r="C11" s="46">
        <v>4</v>
      </c>
      <c r="D11" s="52">
        <v>10</v>
      </c>
      <c r="E11" s="53">
        <v>2</v>
      </c>
      <c r="F11" s="53">
        <v>2</v>
      </c>
      <c r="G11" s="54">
        <v>1</v>
      </c>
      <c r="H11" s="55">
        <v>1</v>
      </c>
    </row>
    <row r="12" spans="1:8" x14ac:dyDescent="0.3">
      <c r="A12" s="202"/>
      <c r="B12" s="200">
        <v>2</v>
      </c>
      <c r="C12" s="46">
        <v>5</v>
      </c>
      <c r="D12" s="56">
        <v>10</v>
      </c>
      <c r="E12" s="57">
        <v>2</v>
      </c>
      <c r="F12" s="57">
        <v>2</v>
      </c>
      <c r="G12" s="58">
        <v>1</v>
      </c>
      <c r="H12" s="59">
        <v>1</v>
      </c>
    </row>
    <row r="13" spans="1:8" x14ac:dyDescent="0.3">
      <c r="A13" s="202"/>
      <c r="B13" s="200">
        <v>3</v>
      </c>
      <c r="C13" s="46">
        <v>1</v>
      </c>
      <c r="D13" s="48">
        <v>10</v>
      </c>
      <c r="E13" s="49">
        <v>2</v>
      </c>
      <c r="F13" s="49"/>
      <c r="G13" s="50"/>
      <c r="H13" s="51">
        <v>1</v>
      </c>
    </row>
    <row r="14" spans="1:8" x14ac:dyDescent="0.3">
      <c r="A14" s="202"/>
      <c r="B14" s="200">
        <v>3</v>
      </c>
      <c r="C14" s="46">
        <v>2</v>
      </c>
      <c r="D14" s="52">
        <v>10</v>
      </c>
      <c r="E14" s="53">
        <v>2</v>
      </c>
      <c r="F14" s="53">
        <v>2</v>
      </c>
      <c r="G14" s="54">
        <v>1</v>
      </c>
      <c r="H14" s="55">
        <v>1</v>
      </c>
    </row>
    <row r="15" spans="1:8" x14ac:dyDescent="0.3">
      <c r="A15" s="202"/>
      <c r="B15" s="200">
        <v>3</v>
      </c>
      <c r="C15" s="46">
        <v>3</v>
      </c>
      <c r="D15" s="52">
        <v>10</v>
      </c>
      <c r="E15" s="53">
        <v>2</v>
      </c>
      <c r="F15" s="53">
        <v>2</v>
      </c>
      <c r="G15" s="54">
        <v>1</v>
      </c>
      <c r="H15" s="55">
        <v>1</v>
      </c>
    </row>
    <row r="16" spans="1:8" x14ac:dyDescent="0.3">
      <c r="A16" s="202"/>
      <c r="B16" s="200">
        <v>3</v>
      </c>
      <c r="C16" s="46">
        <v>4</v>
      </c>
      <c r="D16" s="52">
        <v>10</v>
      </c>
      <c r="E16" s="53">
        <v>2</v>
      </c>
      <c r="F16" s="53">
        <v>2</v>
      </c>
      <c r="G16" s="54">
        <v>1</v>
      </c>
      <c r="H16" s="55">
        <v>1</v>
      </c>
    </row>
    <row r="17" spans="1:8" x14ac:dyDescent="0.3">
      <c r="A17" s="202"/>
      <c r="B17" s="200">
        <v>3</v>
      </c>
      <c r="C17" s="46">
        <v>5</v>
      </c>
      <c r="D17" s="56">
        <v>10</v>
      </c>
      <c r="E17" s="57">
        <v>2</v>
      </c>
      <c r="F17" s="57">
        <v>2</v>
      </c>
      <c r="G17" s="58">
        <v>1</v>
      </c>
      <c r="H17" s="59">
        <v>1</v>
      </c>
    </row>
    <row r="18" spans="1:8" x14ac:dyDescent="0.3">
      <c r="A18" s="202"/>
      <c r="B18" s="200">
        <v>4</v>
      </c>
      <c r="C18" s="46">
        <v>1</v>
      </c>
      <c r="D18" s="48">
        <v>10</v>
      </c>
      <c r="E18" s="49">
        <v>2</v>
      </c>
      <c r="F18" s="49"/>
      <c r="G18" s="50"/>
      <c r="H18" s="51">
        <v>1</v>
      </c>
    </row>
    <row r="19" spans="1:8" x14ac:dyDescent="0.3">
      <c r="A19" s="202"/>
      <c r="B19" s="200">
        <v>4</v>
      </c>
      <c r="C19" s="46">
        <v>2</v>
      </c>
      <c r="D19" s="52">
        <v>10</v>
      </c>
      <c r="E19" s="53">
        <v>2</v>
      </c>
      <c r="F19" s="53">
        <v>2</v>
      </c>
      <c r="G19" s="54">
        <v>1</v>
      </c>
      <c r="H19" s="55">
        <v>1</v>
      </c>
    </row>
    <row r="20" spans="1:8" x14ac:dyDescent="0.3">
      <c r="A20" s="202"/>
      <c r="B20" s="200">
        <v>4</v>
      </c>
      <c r="C20" s="46">
        <v>3</v>
      </c>
      <c r="D20" s="52">
        <v>10</v>
      </c>
      <c r="E20" s="53">
        <v>2</v>
      </c>
      <c r="F20" s="53">
        <v>2</v>
      </c>
      <c r="G20" s="54">
        <v>1</v>
      </c>
      <c r="H20" s="55">
        <v>1</v>
      </c>
    </row>
    <row r="21" spans="1:8" x14ac:dyDescent="0.3">
      <c r="A21" s="202"/>
      <c r="B21" s="200">
        <v>4</v>
      </c>
      <c r="C21" s="46">
        <v>4</v>
      </c>
      <c r="D21" s="52">
        <v>10</v>
      </c>
      <c r="E21" s="53">
        <v>2</v>
      </c>
      <c r="F21" s="53">
        <v>2</v>
      </c>
      <c r="G21" s="54">
        <v>1</v>
      </c>
      <c r="H21" s="55">
        <v>1</v>
      </c>
    </row>
    <row r="22" spans="1:8" x14ac:dyDescent="0.3">
      <c r="A22" s="202"/>
      <c r="B22" s="200">
        <v>4</v>
      </c>
      <c r="C22" s="46">
        <v>5</v>
      </c>
      <c r="D22" s="56">
        <v>10</v>
      </c>
      <c r="E22" s="57">
        <v>2</v>
      </c>
      <c r="F22" s="57">
        <v>2</v>
      </c>
      <c r="G22" s="58">
        <v>1</v>
      </c>
      <c r="H22" s="59">
        <v>1</v>
      </c>
    </row>
    <row r="23" spans="1:8" x14ac:dyDescent="0.3">
      <c r="A23" s="202"/>
      <c r="B23" s="200">
        <v>5</v>
      </c>
      <c r="C23" s="46">
        <v>1</v>
      </c>
      <c r="D23" s="48">
        <v>10</v>
      </c>
      <c r="E23" s="49">
        <v>2</v>
      </c>
      <c r="F23" s="49"/>
      <c r="G23" s="50"/>
      <c r="H23" s="51">
        <v>1</v>
      </c>
    </row>
    <row r="24" spans="1:8" x14ac:dyDescent="0.3">
      <c r="A24" s="202"/>
      <c r="B24" s="200">
        <v>5</v>
      </c>
      <c r="C24" s="46">
        <v>2</v>
      </c>
      <c r="D24" s="52">
        <v>10</v>
      </c>
      <c r="E24" s="53">
        <v>2</v>
      </c>
      <c r="F24" s="53">
        <v>2</v>
      </c>
      <c r="G24" s="54">
        <v>1</v>
      </c>
      <c r="H24" s="55">
        <v>1</v>
      </c>
    </row>
    <row r="25" spans="1:8" x14ac:dyDescent="0.3">
      <c r="A25" s="202"/>
      <c r="B25" s="200">
        <v>5</v>
      </c>
      <c r="C25" s="46">
        <v>3</v>
      </c>
      <c r="D25" s="52">
        <v>10</v>
      </c>
      <c r="E25" s="53">
        <v>2</v>
      </c>
      <c r="F25" s="53">
        <v>2</v>
      </c>
      <c r="G25" s="54">
        <v>1</v>
      </c>
      <c r="H25" s="55">
        <v>1</v>
      </c>
    </row>
    <row r="26" spans="1:8" x14ac:dyDescent="0.3">
      <c r="A26" s="202"/>
      <c r="B26" s="200">
        <v>5</v>
      </c>
      <c r="C26" s="46">
        <v>4</v>
      </c>
      <c r="D26" s="52">
        <v>10</v>
      </c>
      <c r="E26" s="53">
        <v>2</v>
      </c>
      <c r="F26" s="53">
        <v>2</v>
      </c>
      <c r="G26" s="54">
        <v>1</v>
      </c>
      <c r="H26" s="55">
        <v>1</v>
      </c>
    </row>
    <row r="27" spans="1:8" x14ac:dyDescent="0.3">
      <c r="A27" s="202"/>
      <c r="B27" s="200">
        <v>5</v>
      </c>
      <c r="C27" s="46">
        <v>5</v>
      </c>
      <c r="D27" s="56">
        <v>10</v>
      </c>
      <c r="E27" s="57">
        <v>2</v>
      </c>
      <c r="F27" s="57">
        <v>2</v>
      </c>
      <c r="G27" s="58">
        <v>1</v>
      </c>
      <c r="H27" s="59">
        <v>1</v>
      </c>
    </row>
    <row r="28" spans="1:8" x14ac:dyDescent="0.3">
      <c r="A28" s="202"/>
      <c r="B28" s="200">
        <v>6</v>
      </c>
      <c r="C28" s="46">
        <v>1</v>
      </c>
      <c r="D28" s="48">
        <v>10</v>
      </c>
      <c r="E28" s="49">
        <v>2</v>
      </c>
      <c r="F28" s="49"/>
      <c r="G28" s="50"/>
      <c r="H28" s="51">
        <v>1</v>
      </c>
    </row>
    <row r="29" spans="1:8" x14ac:dyDescent="0.3">
      <c r="A29" s="202"/>
      <c r="B29" s="200">
        <v>6</v>
      </c>
      <c r="C29" s="46">
        <v>2</v>
      </c>
      <c r="D29" s="52">
        <v>10</v>
      </c>
      <c r="E29" s="53">
        <v>2</v>
      </c>
      <c r="F29" s="53">
        <v>2</v>
      </c>
      <c r="G29" s="54">
        <v>1</v>
      </c>
      <c r="H29" s="55">
        <v>1</v>
      </c>
    </row>
    <row r="30" spans="1:8" x14ac:dyDescent="0.3">
      <c r="A30" s="202"/>
      <c r="B30" s="200">
        <v>6</v>
      </c>
      <c r="C30" s="46">
        <v>3</v>
      </c>
      <c r="D30" s="52">
        <v>10</v>
      </c>
      <c r="E30" s="53">
        <v>2</v>
      </c>
      <c r="F30" s="53">
        <v>2</v>
      </c>
      <c r="G30" s="54">
        <v>1</v>
      </c>
      <c r="H30" s="55">
        <v>1</v>
      </c>
    </row>
    <row r="31" spans="1:8" x14ac:dyDescent="0.3">
      <c r="A31" s="202"/>
      <c r="B31" s="200">
        <v>6</v>
      </c>
      <c r="C31" s="46">
        <v>4</v>
      </c>
      <c r="D31" s="52">
        <v>10</v>
      </c>
      <c r="E31" s="53">
        <v>2</v>
      </c>
      <c r="F31" s="53">
        <v>2</v>
      </c>
      <c r="G31" s="54">
        <v>1</v>
      </c>
      <c r="H31" s="55">
        <v>1</v>
      </c>
    </row>
    <row r="32" spans="1:8" x14ac:dyDescent="0.3">
      <c r="A32" s="202"/>
      <c r="B32" s="200">
        <v>6</v>
      </c>
      <c r="C32" s="46">
        <v>5</v>
      </c>
      <c r="D32" s="56">
        <v>10</v>
      </c>
      <c r="E32" s="57">
        <v>2</v>
      </c>
      <c r="F32" s="57">
        <v>2</v>
      </c>
      <c r="G32" s="58">
        <v>1</v>
      </c>
      <c r="H32" s="59">
        <v>1</v>
      </c>
    </row>
    <row r="33" spans="1:8" x14ac:dyDescent="0.3">
      <c r="A33" s="202"/>
      <c r="B33" s="200">
        <v>7</v>
      </c>
      <c r="C33" s="46">
        <v>1</v>
      </c>
      <c r="D33" s="48">
        <v>10</v>
      </c>
      <c r="E33" s="49">
        <v>2</v>
      </c>
      <c r="F33" s="49"/>
      <c r="G33" s="50"/>
      <c r="H33" s="51">
        <v>1</v>
      </c>
    </row>
    <row r="34" spans="1:8" x14ac:dyDescent="0.3">
      <c r="A34" s="202"/>
      <c r="B34" s="200">
        <v>7</v>
      </c>
      <c r="C34" s="46">
        <v>2</v>
      </c>
      <c r="D34" s="52">
        <v>10</v>
      </c>
      <c r="E34" s="53">
        <v>2</v>
      </c>
      <c r="F34" s="53">
        <v>2</v>
      </c>
      <c r="G34" s="54">
        <v>1</v>
      </c>
      <c r="H34" s="55">
        <v>1</v>
      </c>
    </row>
    <row r="35" spans="1:8" x14ac:dyDescent="0.3">
      <c r="A35" s="202"/>
      <c r="B35" s="200">
        <v>7</v>
      </c>
      <c r="C35" s="46">
        <v>3</v>
      </c>
      <c r="D35" s="52">
        <v>10</v>
      </c>
      <c r="E35" s="53">
        <v>2</v>
      </c>
      <c r="F35" s="53">
        <v>2</v>
      </c>
      <c r="G35" s="54">
        <v>1</v>
      </c>
      <c r="H35" s="55">
        <v>1</v>
      </c>
    </row>
    <row r="36" spans="1:8" x14ac:dyDescent="0.3">
      <c r="A36" s="202"/>
      <c r="B36" s="200">
        <v>7</v>
      </c>
      <c r="C36" s="46">
        <v>4</v>
      </c>
      <c r="D36" s="52">
        <v>10</v>
      </c>
      <c r="E36" s="53">
        <v>2</v>
      </c>
      <c r="F36" s="53">
        <v>2</v>
      </c>
      <c r="G36" s="54">
        <v>1</v>
      </c>
      <c r="H36" s="55">
        <v>1</v>
      </c>
    </row>
    <row r="37" spans="1:8" x14ac:dyDescent="0.3">
      <c r="A37" s="202"/>
      <c r="B37" s="200">
        <v>7</v>
      </c>
      <c r="C37" s="46">
        <v>5</v>
      </c>
      <c r="D37" s="56">
        <v>10</v>
      </c>
      <c r="E37" s="57">
        <v>2</v>
      </c>
      <c r="F37" s="57">
        <v>2</v>
      </c>
      <c r="G37" s="58">
        <v>1</v>
      </c>
      <c r="H37" s="59">
        <v>1</v>
      </c>
    </row>
    <row r="38" spans="1:8" x14ac:dyDescent="0.3">
      <c r="A38" s="202"/>
      <c r="B38" s="200">
        <v>8</v>
      </c>
      <c r="C38" s="46">
        <v>1</v>
      </c>
      <c r="D38" s="48">
        <v>10</v>
      </c>
      <c r="E38" s="49">
        <v>2</v>
      </c>
      <c r="F38" s="49"/>
      <c r="G38" s="50"/>
      <c r="H38" s="51">
        <v>1</v>
      </c>
    </row>
    <row r="39" spans="1:8" x14ac:dyDescent="0.3">
      <c r="A39" s="202"/>
      <c r="B39" s="200">
        <v>8</v>
      </c>
      <c r="C39" s="46">
        <v>2</v>
      </c>
      <c r="D39" s="52">
        <v>10</v>
      </c>
      <c r="E39" s="53">
        <v>2</v>
      </c>
      <c r="F39" s="53">
        <v>2</v>
      </c>
      <c r="G39" s="54">
        <v>1</v>
      </c>
      <c r="H39" s="55">
        <v>1</v>
      </c>
    </row>
    <row r="40" spans="1:8" x14ac:dyDescent="0.3">
      <c r="A40" s="202"/>
      <c r="B40" s="200">
        <v>8</v>
      </c>
      <c r="C40" s="46">
        <v>3</v>
      </c>
      <c r="D40" s="52">
        <v>10</v>
      </c>
      <c r="E40" s="53">
        <v>2</v>
      </c>
      <c r="F40" s="53">
        <v>2</v>
      </c>
      <c r="G40" s="54">
        <v>1</v>
      </c>
      <c r="H40" s="55">
        <v>1</v>
      </c>
    </row>
    <row r="41" spans="1:8" x14ac:dyDescent="0.3">
      <c r="A41" s="202"/>
      <c r="B41" s="200">
        <v>8</v>
      </c>
      <c r="C41" s="46">
        <v>4</v>
      </c>
      <c r="D41" s="52">
        <v>10</v>
      </c>
      <c r="E41" s="53">
        <v>2</v>
      </c>
      <c r="F41" s="53">
        <v>2</v>
      </c>
      <c r="G41" s="54">
        <v>1</v>
      </c>
      <c r="H41" s="55">
        <v>1</v>
      </c>
    </row>
    <row r="42" spans="1:8" x14ac:dyDescent="0.3">
      <c r="A42" s="202"/>
      <c r="B42" s="200">
        <v>8</v>
      </c>
      <c r="C42" s="46">
        <v>5</v>
      </c>
      <c r="D42" s="56">
        <v>10</v>
      </c>
      <c r="E42" s="57">
        <v>2</v>
      </c>
      <c r="F42" s="57">
        <v>2</v>
      </c>
      <c r="G42" s="58">
        <v>1</v>
      </c>
      <c r="H42" s="59">
        <v>1</v>
      </c>
    </row>
    <row r="43" spans="1:8" x14ac:dyDescent="0.3">
      <c r="A43" s="202"/>
      <c r="B43" s="200">
        <v>9</v>
      </c>
      <c r="C43" s="46">
        <v>1</v>
      </c>
      <c r="D43" s="48">
        <v>10</v>
      </c>
      <c r="E43" s="49">
        <v>2</v>
      </c>
      <c r="F43" s="49"/>
      <c r="G43" s="50"/>
      <c r="H43" s="51">
        <v>1</v>
      </c>
    </row>
    <row r="44" spans="1:8" x14ac:dyDescent="0.3">
      <c r="A44" s="202"/>
      <c r="B44" s="200">
        <v>9</v>
      </c>
      <c r="C44" s="46">
        <v>2</v>
      </c>
      <c r="D44" s="52">
        <v>10</v>
      </c>
      <c r="E44" s="53">
        <v>2</v>
      </c>
      <c r="F44" s="53">
        <v>2</v>
      </c>
      <c r="G44" s="54">
        <v>1</v>
      </c>
      <c r="H44" s="55">
        <v>1</v>
      </c>
    </row>
    <row r="45" spans="1:8" x14ac:dyDescent="0.3">
      <c r="A45" s="202"/>
      <c r="B45" s="200">
        <v>9</v>
      </c>
      <c r="C45" s="46">
        <v>3</v>
      </c>
      <c r="D45" s="52">
        <v>10</v>
      </c>
      <c r="E45" s="53">
        <v>2</v>
      </c>
      <c r="F45" s="53">
        <v>2</v>
      </c>
      <c r="G45" s="54">
        <v>1</v>
      </c>
      <c r="H45" s="55">
        <v>1</v>
      </c>
    </row>
    <row r="46" spans="1:8" x14ac:dyDescent="0.3">
      <c r="A46" s="202"/>
      <c r="B46" s="200">
        <v>9</v>
      </c>
      <c r="C46" s="46">
        <v>4</v>
      </c>
      <c r="D46" s="52">
        <v>10</v>
      </c>
      <c r="E46" s="53">
        <v>2</v>
      </c>
      <c r="F46" s="53">
        <v>2</v>
      </c>
      <c r="G46" s="54">
        <v>1</v>
      </c>
      <c r="H46" s="55">
        <v>1</v>
      </c>
    </row>
    <row r="47" spans="1:8" x14ac:dyDescent="0.3">
      <c r="A47" s="202"/>
      <c r="B47" s="200">
        <v>9</v>
      </c>
      <c r="C47" s="46">
        <v>5</v>
      </c>
      <c r="D47" s="56">
        <v>10</v>
      </c>
      <c r="E47" s="57">
        <v>2</v>
      </c>
      <c r="F47" s="57">
        <v>2</v>
      </c>
      <c r="G47" s="58">
        <v>1</v>
      </c>
      <c r="H47" s="59">
        <v>1</v>
      </c>
    </row>
    <row r="48" spans="1:8" x14ac:dyDescent="0.3">
      <c r="A48" s="202"/>
      <c r="B48" s="200">
        <v>10</v>
      </c>
      <c r="C48" s="46">
        <v>1</v>
      </c>
      <c r="D48" s="48">
        <v>10</v>
      </c>
      <c r="E48" s="49">
        <v>2</v>
      </c>
      <c r="F48" s="49"/>
      <c r="G48" s="50"/>
      <c r="H48" s="51">
        <v>1</v>
      </c>
    </row>
    <row r="49" spans="1:8" x14ac:dyDescent="0.3">
      <c r="A49" s="202"/>
      <c r="B49" s="200">
        <v>10</v>
      </c>
      <c r="C49" s="46">
        <v>2</v>
      </c>
      <c r="D49" s="52">
        <v>10</v>
      </c>
      <c r="E49" s="53">
        <v>2</v>
      </c>
      <c r="F49" s="53">
        <v>2</v>
      </c>
      <c r="G49" s="54">
        <v>1</v>
      </c>
      <c r="H49" s="55">
        <v>1</v>
      </c>
    </row>
    <row r="50" spans="1:8" x14ac:dyDescent="0.3">
      <c r="A50" s="202"/>
      <c r="B50" s="200">
        <v>10</v>
      </c>
      <c r="C50" s="46">
        <v>3</v>
      </c>
      <c r="D50" s="52">
        <v>10</v>
      </c>
      <c r="E50" s="53">
        <v>2</v>
      </c>
      <c r="F50" s="53">
        <v>2</v>
      </c>
      <c r="G50" s="54">
        <v>1</v>
      </c>
      <c r="H50" s="55">
        <v>1</v>
      </c>
    </row>
    <row r="51" spans="1:8" x14ac:dyDescent="0.3">
      <c r="A51" s="202"/>
      <c r="B51" s="200">
        <v>10</v>
      </c>
      <c r="C51" s="46">
        <v>4</v>
      </c>
      <c r="D51" s="52">
        <v>10</v>
      </c>
      <c r="E51" s="53">
        <v>2</v>
      </c>
      <c r="F51" s="53">
        <v>2</v>
      </c>
      <c r="G51" s="54">
        <v>1</v>
      </c>
      <c r="H51" s="55">
        <v>1</v>
      </c>
    </row>
    <row r="52" spans="1:8" x14ac:dyDescent="0.3">
      <c r="A52" s="203"/>
      <c r="B52" s="200">
        <v>10</v>
      </c>
      <c r="C52" s="46">
        <v>5</v>
      </c>
      <c r="D52" s="56">
        <v>10</v>
      </c>
      <c r="E52" s="57">
        <v>2</v>
      </c>
      <c r="F52" s="57">
        <v>2</v>
      </c>
      <c r="G52" s="58">
        <v>1</v>
      </c>
      <c r="H52" s="59">
        <v>1</v>
      </c>
    </row>
    <row r="53" spans="1:8" x14ac:dyDescent="0.3">
      <c r="A53" s="201">
        <v>2</v>
      </c>
      <c r="B53" s="200">
        <v>1</v>
      </c>
      <c r="C53" s="46">
        <v>1</v>
      </c>
      <c r="D53" s="48">
        <v>10</v>
      </c>
      <c r="E53" s="49">
        <v>11</v>
      </c>
      <c r="F53" s="49"/>
      <c r="G53" s="50"/>
      <c r="H53" s="51">
        <v>1</v>
      </c>
    </row>
    <row r="54" spans="1:8" x14ac:dyDescent="0.3">
      <c r="A54" s="202">
        <v>2</v>
      </c>
      <c r="B54" s="200">
        <v>1</v>
      </c>
      <c r="C54" s="46">
        <v>2</v>
      </c>
      <c r="D54" s="52">
        <v>10</v>
      </c>
      <c r="E54" s="53">
        <v>11</v>
      </c>
      <c r="F54" s="53">
        <v>5</v>
      </c>
      <c r="G54" s="54">
        <v>4</v>
      </c>
      <c r="H54" s="55">
        <v>1</v>
      </c>
    </row>
    <row r="55" spans="1:8" x14ac:dyDescent="0.3">
      <c r="A55" s="202">
        <v>2</v>
      </c>
      <c r="B55" s="200">
        <v>1</v>
      </c>
      <c r="C55" s="46">
        <v>3</v>
      </c>
      <c r="D55" s="52">
        <v>10</v>
      </c>
      <c r="E55" s="53">
        <v>11</v>
      </c>
      <c r="F55" s="53">
        <v>6</v>
      </c>
      <c r="G55" s="54">
        <v>5</v>
      </c>
      <c r="H55" s="55">
        <v>1</v>
      </c>
    </row>
    <row r="56" spans="1:8" x14ac:dyDescent="0.3">
      <c r="A56" s="202">
        <v>2</v>
      </c>
      <c r="B56" s="200">
        <v>1</v>
      </c>
      <c r="C56" s="46">
        <v>4</v>
      </c>
      <c r="D56" s="52">
        <v>10</v>
      </c>
      <c r="E56" s="53">
        <v>11</v>
      </c>
      <c r="F56" s="53">
        <v>11</v>
      </c>
      <c r="G56" s="54">
        <v>6</v>
      </c>
      <c r="H56" s="55">
        <v>1</v>
      </c>
    </row>
    <row r="57" spans="1:8" x14ac:dyDescent="0.3">
      <c r="A57" s="202">
        <v>2</v>
      </c>
      <c r="B57" s="200">
        <v>1</v>
      </c>
      <c r="C57" s="46">
        <v>5</v>
      </c>
      <c r="D57" s="56">
        <v>10</v>
      </c>
      <c r="E57" s="57">
        <v>11</v>
      </c>
      <c r="F57" s="57">
        <v>11</v>
      </c>
      <c r="G57" s="58"/>
      <c r="H57" s="59">
        <v>1</v>
      </c>
    </row>
    <row r="58" spans="1:8" x14ac:dyDescent="0.3">
      <c r="A58" s="202">
        <v>2</v>
      </c>
      <c r="B58" s="200">
        <v>2</v>
      </c>
      <c r="C58" s="46">
        <v>1</v>
      </c>
      <c r="D58" s="48">
        <v>10</v>
      </c>
      <c r="E58" s="49">
        <v>10</v>
      </c>
      <c r="F58" s="49"/>
      <c r="G58" s="50"/>
      <c r="H58" s="51">
        <v>1</v>
      </c>
    </row>
    <row r="59" spans="1:8" x14ac:dyDescent="0.3">
      <c r="A59" s="202">
        <v>2</v>
      </c>
      <c r="B59" s="200">
        <v>2</v>
      </c>
      <c r="C59" s="46">
        <v>2</v>
      </c>
      <c r="D59" s="52">
        <v>10</v>
      </c>
      <c r="E59" s="53">
        <v>10</v>
      </c>
      <c r="F59" s="53">
        <v>5</v>
      </c>
      <c r="G59" s="54">
        <v>4</v>
      </c>
      <c r="H59" s="55">
        <v>1</v>
      </c>
    </row>
    <row r="60" spans="1:8" x14ac:dyDescent="0.3">
      <c r="A60" s="202">
        <v>2</v>
      </c>
      <c r="B60" s="200">
        <v>2</v>
      </c>
      <c r="C60" s="46">
        <v>3</v>
      </c>
      <c r="D60" s="52">
        <v>10</v>
      </c>
      <c r="E60" s="53">
        <v>10</v>
      </c>
      <c r="F60" s="53">
        <v>5</v>
      </c>
      <c r="G60" s="54">
        <v>4</v>
      </c>
      <c r="H60" s="55">
        <v>1</v>
      </c>
    </row>
    <row r="61" spans="1:8" x14ac:dyDescent="0.3">
      <c r="A61" s="202">
        <v>2</v>
      </c>
      <c r="B61" s="200">
        <v>2</v>
      </c>
      <c r="C61" s="46">
        <v>4</v>
      </c>
      <c r="D61" s="52">
        <v>10</v>
      </c>
      <c r="E61" s="53">
        <v>10</v>
      </c>
      <c r="F61" s="53">
        <v>10</v>
      </c>
      <c r="G61" s="54">
        <v>6</v>
      </c>
      <c r="H61" s="55">
        <v>1</v>
      </c>
    </row>
    <row r="62" spans="1:8" x14ac:dyDescent="0.3">
      <c r="A62" s="202">
        <v>2</v>
      </c>
      <c r="B62" s="200">
        <v>2</v>
      </c>
      <c r="C62" s="46">
        <v>5</v>
      </c>
      <c r="D62" s="56">
        <v>10</v>
      </c>
      <c r="E62" s="57">
        <v>10</v>
      </c>
      <c r="F62" s="57">
        <v>10</v>
      </c>
      <c r="G62" s="58"/>
      <c r="H62" s="59">
        <v>1</v>
      </c>
    </row>
    <row r="63" spans="1:8" x14ac:dyDescent="0.3">
      <c r="A63" s="202">
        <v>2</v>
      </c>
      <c r="B63" s="200">
        <v>3</v>
      </c>
      <c r="C63" s="46">
        <v>1</v>
      </c>
      <c r="D63" s="48">
        <v>10</v>
      </c>
      <c r="E63" s="49">
        <v>9</v>
      </c>
      <c r="F63" s="49"/>
      <c r="G63" s="50"/>
      <c r="H63" s="51">
        <v>1</v>
      </c>
    </row>
    <row r="64" spans="1:8" x14ac:dyDescent="0.3">
      <c r="A64" s="202">
        <v>2</v>
      </c>
      <c r="B64" s="200">
        <v>3</v>
      </c>
      <c r="C64" s="46">
        <v>2</v>
      </c>
      <c r="D64" s="52">
        <v>10</v>
      </c>
      <c r="E64" s="53">
        <v>9</v>
      </c>
      <c r="F64" s="53">
        <v>5</v>
      </c>
      <c r="G64" s="54">
        <v>4</v>
      </c>
      <c r="H64" s="55">
        <v>1</v>
      </c>
    </row>
    <row r="65" spans="1:8" x14ac:dyDescent="0.3">
      <c r="A65" s="202">
        <v>2</v>
      </c>
      <c r="B65" s="200">
        <v>3</v>
      </c>
      <c r="C65" s="46">
        <v>3</v>
      </c>
      <c r="D65" s="52">
        <v>10</v>
      </c>
      <c r="E65" s="53">
        <v>9</v>
      </c>
      <c r="F65" s="53">
        <v>5</v>
      </c>
      <c r="G65" s="54">
        <v>4</v>
      </c>
      <c r="H65" s="55">
        <v>1</v>
      </c>
    </row>
    <row r="66" spans="1:8" x14ac:dyDescent="0.3">
      <c r="A66" s="202">
        <v>2</v>
      </c>
      <c r="B66" s="200">
        <v>3</v>
      </c>
      <c r="C66" s="46">
        <v>4</v>
      </c>
      <c r="D66" s="52">
        <v>10</v>
      </c>
      <c r="E66" s="53">
        <v>9</v>
      </c>
      <c r="F66" s="53">
        <v>9</v>
      </c>
      <c r="G66" s="54">
        <v>6</v>
      </c>
      <c r="H66" s="55">
        <v>1</v>
      </c>
    </row>
    <row r="67" spans="1:8" x14ac:dyDescent="0.3">
      <c r="A67" s="202">
        <v>2</v>
      </c>
      <c r="B67" s="200">
        <v>3</v>
      </c>
      <c r="C67" s="46">
        <v>5</v>
      </c>
      <c r="D67" s="56">
        <v>10</v>
      </c>
      <c r="E67" s="57">
        <v>9</v>
      </c>
      <c r="F67" s="57">
        <v>9</v>
      </c>
      <c r="G67" s="58"/>
      <c r="H67" s="59">
        <v>1</v>
      </c>
    </row>
    <row r="68" spans="1:8" x14ac:dyDescent="0.3">
      <c r="A68" s="202">
        <v>2</v>
      </c>
      <c r="B68" s="200">
        <v>4</v>
      </c>
      <c r="C68" s="46">
        <v>1</v>
      </c>
      <c r="D68" s="48">
        <v>10</v>
      </c>
      <c r="E68" s="49">
        <v>8</v>
      </c>
      <c r="F68" s="49"/>
      <c r="G68" s="50"/>
      <c r="H68" s="51">
        <v>1</v>
      </c>
    </row>
    <row r="69" spans="1:8" x14ac:dyDescent="0.3">
      <c r="A69" s="202">
        <v>2</v>
      </c>
      <c r="B69" s="200">
        <v>4</v>
      </c>
      <c r="C69" s="46">
        <v>2</v>
      </c>
      <c r="D69" s="52">
        <v>10</v>
      </c>
      <c r="E69" s="53">
        <v>8</v>
      </c>
      <c r="F69" s="53">
        <v>5</v>
      </c>
      <c r="G69" s="54">
        <v>4</v>
      </c>
      <c r="H69" s="55">
        <v>1</v>
      </c>
    </row>
    <row r="70" spans="1:8" x14ac:dyDescent="0.3">
      <c r="A70" s="202">
        <v>2</v>
      </c>
      <c r="B70" s="200">
        <v>4</v>
      </c>
      <c r="C70" s="46">
        <v>3</v>
      </c>
      <c r="D70" s="52">
        <v>10</v>
      </c>
      <c r="E70" s="53">
        <v>8</v>
      </c>
      <c r="F70" s="53">
        <v>5</v>
      </c>
      <c r="G70" s="54">
        <v>4</v>
      </c>
      <c r="H70" s="55">
        <v>1</v>
      </c>
    </row>
    <row r="71" spans="1:8" x14ac:dyDescent="0.3">
      <c r="A71" s="202">
        <v>2</v>
      </c>
      <c r="B71" s="200">
        <v>4</v>
      </c>
      <c r="C71" s="46">
        <v>4</v>
      </c>
      <c r="D71" s="52">
        <v>10</v>
      </c>
      <c r="E71" s="53">
        <v>8</v>
      </c>
      <c r="F71" s="53">
        <v>8</v>
      </c>
      <c r="G71" s="54">
        <v>6</v>
      </c>
      <c r="H71" s="55">
        <v>1</v>
      </c>
    </row>
    <row r="72" spans="1:8" x14ac:dyDescent="0.3">
      <c r="A72" s="202">
        <v>2</v>
      </c>
      <c r="B72" s="200">
        <v>4</v>
      </c>
      <c r="C72" s="46">
        <v>5</v>
      </c>
      <c r="D72" s="56">
        <v>10</v>
      </c>
      <c r="E72" s="57">
        <v>8</v>
      </c>
      <c r="F72" s="57">
        <v>8</v>
      </c>
      <c r="G72" s="58"/>
      <c r="H72" s="59">
        <v>1</v>
      </c>
    </row>
    <row r="73" spans="1:8" x14ac:dyDescent="0.3">
      <c r="A73" s="202">
        <v>2</v>
      </c>
      <c r="B73" s="200">
        <v>5</v>
      </c>
      <c r="C73" s="46">
        <v>1</v>
      </c>
      <c r="D73" s="48">
        <v>10</v>
      </c>
      <c r="E73" s="49">
        <v>7</v>
      </c>
      <c r="F73" s="49"/>
      <c r="G73" s="50"/>
      <c r="H73" s="51">
        <v>1</v>
      </c>
    </row>
    <row r="74" spans="1:8" x14ac:dyDescent="0.3">
      <c r="A74" s="202">
        <v>2</v>
      </c>
      <c r="B74" s="200">
        <v>5</v>
      </c>
      <c r="C74" s="46">
        <v>2</v>
      </c>
      <c r="D74" s="52">
        <v>10</v>
      </c>
      <c r="E74" s="53">
        <v>7</v>
      </c>
      <c r="F74" s="53">
        <v>5</v>
      </c>
      <c r="G74" s="54">
        <v>4</v>
      </c>
      <c r="H74" s="55">
        <v>1</v>
      </c>
    </row>
    <row r="75" spans="1:8" x14ac:dyDescent="0.3">
      <c r="A75" s="202">
        <v>2</v>
      </c>
      <c r="B75" s="200">
        <v>5</v>
      </c>
      <c r="C75" s="46">
        <v>3</v>
      </c>
      <c r="D75" s="52">
        <v>10</v>
      </c>
      <c r="E75" s="53">
        <v>7</v>
      </c>
      <c r="F75" s="53">
        <v>5</v>
      </c>
      <c r="G75" s="54">
        <v>4</v>
      </c>
      <c r="H75" s="55">
        <v>1</v>
      </c>
    </row>
    <row r="76" spans="1:8" x14ac:dyDescent="0.3">
      <c r="A76" s="202">
        <v>2</v>
      </c>
      <c r="B76" s="200">
        <v>5</v>
      </c>
      <c r="C76" s="46">
        <v>4</v>
      </c>
      <c r="D76" s="52">
        <v>10</v>
      </c>
      <c r="E76" s="53">
        <v>7</v>
      </c>
      <c r="F76" s="53">
        <v>7</v>
      </c>
      <c r="G76" s="54">
        <v>6</v>
      </c>
      <c r="H76" s="55">
        <v>1</v>
      </c>
    </row>
    <row r="77" spans="1:8" x14ac:dyDescent="0.3">
      <c r="A77" s="202">
        <v>2</v>
      </c>
      <c r="B77" s="200">
        <v>5</v>
      </c>
      <c r="C77" s="46">
        <v>5</v>
      </c>
      <c r="D77" s="56">
        <v>10</v>
      </c>
      <c r="E77" s="57">
        <v>7</v>
      </c>
      <c r="F77" s="57">
        <v>7</v>
      </c>
      <c r="G77" s="58"/>
      <c r="H77" s="59">
        <v>1</v>
      </c>
    </row>
    <row r="78" spans="1:8" x14ac:dyDescent="0.3">
      <c r="A78" s="202">
        <v>2</v>
      </c>
      <c r="B78" s="200">
        <v>6</v>
      </c>
      <c r="C78" s="46">
        <v>1</v>
      </c>
      <c r="D78" s="48">
        <v>10</v>
      </c>
      <c r="E78" s="49">
        <v>7</v>
      </c>
      <c r="F78" s="49"/>
      <c r="G78" s="50"/>
      <c r="H78" s="51">
        <v>1</v>
      </c>
    </row>
    <row r="79" spans="1:8" x14ac:dyDescent="0.3">
      <c r="A79" s="202">
        <v>2</v>
      </c>
      <c r="B79" s="200">
        <v>6</v>
      </c>
      <c r="C79" s="46">
        <v>2</v>
      </c>
      <c r="D79" s="52">
        <v>10</v>
      </c>
      <c r="E79" s="53">
        <v>7</v>
      </c>
      <c r="F79" s="53">
        <v>5</v>
      </c>
      <c r="G79" s="54">
        <v>4</v>
      </c>
      <c r="H79" s="55">
        <v>1</v>
      </c>
    </row>
    <row r="80" spans="1:8" x14ac:dyDescent="0.3">
      <c r="A80" s="202">
        <v>2</v>
      </c>
      <c r="B80" s="200">
        <v>6</v>
      </c>
      <c r="C80" s="46">
        <v>3</v>
      </c>
      <c r="D80" s="52">
        <v>10</v>
      </c>
      <c r="E80" s="53">
        <v>7</v>
      </c>
      <c r="F80" s="53">
        <v>5</v>
      </c>
      <c r="G80" s="54">
        <v>4</v>
      </c>
      <c r="H80" s="55">
        <v>1</v>
      </c>
    </row>
    <row r="81" spans="1:8" x14ac:dyDescent="0.3">
      <c r="A81" s="202">
        <v>2</v>
      </c>
      <c r="B81" s="200">
        <v>6</v>
      </c>
      <c r="C81" s="46">
        <v>4</v>
      </c>
      <c r="D81" s="52">
        <v>10</v>
      </c>
      <c r="E81" s="53">
        <v>7</v>
      </c>
      <c r="F81" s="53">
        <v>7</v>
      </c>
      <c r="G81" s="54">
        <v>6</v>
      </c>
      <c r="H81" s="55">
        <v>1</v>
      </c>
    </row>
    <row r="82" spans="1:8" x14ac:dyDescent="0.3">
      <c r="A82" s="202">
        <v>2</v>
      </c>
      <c r="B82" s="200">
        <v>6</v>
      </c>
      <c r="C82" s="46">
        <v>5</v>
      </c>
      <c r="D82" s="56">
        <v>10</v>
      </c>
      <c r="E82" s="57">
        <v>7</v>
      </c>
      <c r="F82" s="57">
        <v>7</v>
      </c>
      <c r="G82" s="58"/>
      <c r="H82" s="59">
        <v>1</v>
      </c>
    </row>
    <row r="83" spans="1:8" x14ac:dyDescent="0.3">
      <c r="A83" s="202">
        <v>2</v>
      </c>
      <c r="B83" s="200">
        <v>7</v>
      </c>
      <c r="C83" s="46">
        <v>1</v>
      </c>
      <c r="D83" s="48">
        <v>10</v>
      </c>
      <c r="E83" s="49">
        <v>7</v>
      </c>
      <c r="F83" s="49"/>
      <c r="G83" s="50"/>
      <c r="H83" s="51">
        <v>1</v>
      </c>
    </row>
    <row r="84" spans="1:8" x14ac:dyDescent="0.3">
      <c r="A84" s="202">
        <v>2</v>
      </c>
      <c r="B84" s="200">
        <v>7</v>
      </c>
      <c r="C84" s="46">
        <v>2</v>
      </c>
      <c r="D84" s="52">
        <v>10</v>
      </c>
      <c r="E84" s="53">
        <v>7</v>
      </c>
      <c r="F84" s="53">
        <v>5</v>
      </c>
      <c r="G84" s="54">
        <v>4</v>
      </c>
      <c r="H84" s="55">
        <v>1</v>
      </c>
    </row>
    <row r="85" spans="1:8" x14ac:dyDescent="0.3">
      <c r="A85" s="202">
        <v>2</v>
      </c>
      <c r="B85" s="200">
        <v>7</v>
      </c>
      <c r="C85" s="46">
        <v>3</v>
      </c>
      <c r="D85" s="52">
        <v>10</v>
      </c>
      <c r="E85" s="53">
        <v>7</v>
      </c>
      <c r="F85" s="53">
        <v>5</v>
      </c>
      <c r="G85" s="54">
        <v>4</v>
      </c>
      <c r="H85" s="55">
        <v>1</v>
      </c>
    </row>
    <row r="86" spans="1:8" x14ac:dyDescent="0.3">
      <c r="A86" s="202">
        <v>2</v>
      </c>
      <c r="B86" s="200">
        <v>7</v>
      </c>
      <c r="C86" s="46">
        <v>4</v>
      </c>
      <c r="D86" s="52">
        <v>10</v>
      </c>
      <c r="E86" s="53">
        <v>7</v>
      </c>
      <c r="F86" s="53">
        <v>7</v>
      </c>
      <c r="G86" s="54">
        <v>6</v>
      </c>
      <c r="H86" s="55">
        <v>1</v>
      </c>
    </row>
    <row r="87" spans="1:8" x14ac:dyDescent="0.3">
      <c r="A87" s="202">
        <v>2</v>
      </c>
      <c r="B87" s="200">
        <v>7</v>
      </c>
      <c r="C87" s="46">
        <v>5</v>
      </c>
      <c r="D87" s="56">
        <v>10</v>
      </c>
      <c r="E87" s="57">
        <v>7</v>
      </c>
      <c r="F87" s="57">
        <v>7</v>
      </c>
      <c r="G87" s="58"/>
      <c r="H87" s="59">
        <v>1</v>
      </c>
    </row>
    <row r="88" spans="1:8" x14ac:dyDescent="0.3">
      <c r="A88" s="202">
        <v>2</v>
      </c>
      <c r="B88" s="200">
        <v>8</v>
      </c>
      <c r="C88" s="46">
        <v>1</v>
      </c>
      <c r="D88" s="48">
        <v>10</v>
      </c>
      <c r="E88" s="49">
        <v>7</v>
      </c>
      <c r="F88" s="49"/>
      <c r="G88" s="50"/>
      <c r="H88" s="51">
        <v>1</v>
      </c>
    </row>
    <row r="89" spans="1:8" x14ac:dyDescent="0.3">
      <c r="A89" s="202">
        <v>2</v>
      </c>
      <c r="B89" s="200">
        <v>8</v>
      </c>
      <c r="C89" s="46">
        <v>2</v>
      </c>
      <c r="D89" s="52">
        <v>10</v>
      </c>
      <c r="E89" s="53">
        <v>7</v>
      </c>
      <c r="F89" s="53">
        <v>5</v>
      </c>
      <c r="G89" s="54">
        <v>4</v>
      </c>
      <c r="H89" s="55">
        <v>1</v>
      </c>
    </row>
    <row r="90" spans="1:8" x14ac:dyDescent="0.3">
      <c r="A90" s="202">
        <v>2</v>
      </c>
      <c r="B90" s="200">
        <v>8</v>
      </c>
      <c r="C90" s="46">
        <v>3</v>
      </c>
      <c r="D90" s="52">
        <v>10</v>
      </c>
      <c r="E90" s="53">
        <v>7</v>
      </c>
      <c r="F90" s="53">
        <v>5</v>
      </c>
      <c r="G90" s="54">
        <v>4</v>
      </c>
      <c r="H90" s="55">
        <v>1</v>
      </c>
    </row>
    <row r="91" spans="1:8" x14ac:dyDescent="0.3">
      <c r="A91" s="202">
        <v>2</v>
      </c>
      <c r="B91" s="200">
        <v>8</v>
      </c>
      <c r="C91" s="46">
        <v>4</v>
      </c>
      <c r="D91" s="52">
        <v>10</v>
      </c>
      <c r="E91" s="53">
        <v>7</v>
      </c>
      <c r="F91" s="53">
        <v>7</v>
      </c>
      <c r="G91" s="54">
        <v>6</v>
      </c>
      <c r="H91" s="55">
        <v>1</v>
      </c>
    </row>
    <row r="92" spans="1:8" x14ac:dyDescent="0.3">
      <c r="A92" s="202">
        <v>2</v>
      </c>
      <c r="B92" s="200">
        <v>8</v>
      </c>
      <c r="C92" s="46">
        <v>5</v>
      </c>
      <c r="D92" s="56">
        <v>10</v>
      </c>
      <c r="E92" s="57">
        <v>7</v>
      </c>
      <c r="F92" s="57">
        <v>7</v>
      </c>
      <c r="G92" s="58"/>
      <c r="H92" s="59">
        <v>1</v>
      </c>
    </row>
    <row r="93" spans="1:8" x14ac:dyDescent="0.3">
      <c r="A93" s="202">
        <v>2</v>
      </c>
      <c r="B93" s="200">
        <v>9</v>
      </c>
      <c r="C93" s="46">
        <v>1</v>
      </c>
      <c r="D93" s="48">
        <v>10</v>
      </c>
      <c r="E93" s="49">
        <v>7</v>
      </c>
      <c r="F93" s="49"/>
      <c r="G93" s="50"/>
      <c r="H93" s="51">
        <v>1</v>
      </c>
    </row>
    <row r="94" spans="1:8" x14ac:dyDescent="0.3">
      <c r="A94" s="202">
        <v>2</v>
      </c>
      <c r="B94" s="200">
        <v>9</v>
      </c>
      <c r="C94" s="46">
        <v>2</v>
      </c>
      <c r="D94" s="52">
        <v>10</v>
      </c>
      <c r="E94" s="53">
        <v>7</v>
      </c>
      <c r="F94" s="53">
        <v>5</v>
      </c>
      <c r="G94" s="54">
        <v>4</v>
      </c>
      <c r="H94" s="55">
        <v>1</v>
      </c>
    </row>
    <row r="95" spans="1:8" x14ac:dyDescent="0.3">
      <c r="A95" s="202">
        <v>2</v>
      </c>
      <c r="B95" s="200">
        <v>9</v>
      </c>
      <c r="C95" s="46">
        <v>3</v>
      </c>
      <c r="D95" s="52">
        <v>10</v>
      </c>
      <c r="E95" s="53">
        <v>7</v>
      </c>
      <c r="F95" s="53">
        <v>5</v>
      </c>
      <c r="G95" s="54">
        <v>4</v>
      </c>
      <c r="H95" s="55">
        <v>1</v>
      </c>
    </row>
    <row r="96" spans="1:8" x14ac:dyDescent="0.3">
      <c r="A96" s="202">
        <v>2</v>
      </c>
      <c r="B96" s="200">
        <v>9</v>
      </c>
      <c r="C96" s="46">
        <v>4</v>
      </c>
      <c r="D96" s="52">
        <v>10</v>
      </c>
      <c r="E96" s="53">
        <v>7</v>
      </c>
      <c r="F96" s="53">
        <v>7</v>
      </c>
      <c r="G96" s="54">
        <v>6</v>
      </c>
      <c r="H96" s="55">
        <v>1</v>
      </c>
    </row>
    <row r="97" spans="1:8" x14ac:dyDescent="0.3">
      <c r="A97" s="202">
        <v>2</v>
      </c>
      <c r="B97" s="200">
        <v>9</v>
      </c>
      <c r="C97" s="46">
        <v>5</v>
      </c>
      <c r="D97" s="56">
        <v>10</v>
      </c>
      <c r="E97" s="57">
        <v>7</v>
      </c>
      <c r="F97" s="57">
        <v>7</v>
      </c>
      <c r="G97" s="58"/>
      <c r="H97" s="59">
        <v>1</v>
      </c>
    </row>
    <row r="98" spans="1:8" x14ac:dyDescent="0.3">
      <c r="A98" s="202">
        <v>2</v>
      </c>
      <c r="B98" s="200">
        <v>10</v>
      </c>
      <c r="C98" s="46">
        <v>1</v>
      </c>
      <c r="D98" s="48">
        <v>10</v>
      </c>
      <c r="E98" s="49">
        <v>7</v>
      </c>
      <c r="F98" s="49"/>
      <c r="G98" s="50"/>
      <c r="H98" s="51">
        <v>1</v>
      </c>
    </row>
    <row r="99" spans="1:8" x14ac:dyDescent="0.3">
      <c r="A99" s="202">
        <v>2</v>
      </c>
      <c r="B99" s="200">
        <v>10</v>
      </c>
      <c r="C99" s="46">
        <v>2</v>
      </c>
      <c r="D99" s="52">
        <v>10</v>
      </c>
      <c r="E99" s="53">
        <v>7</v>
      </c>
      <c r="F99" s="53">
        <v>5</v>
      </c>
      <c r="G99" s="54">
        <v>4</v>
      </c>
      <c r="H99" s="55">
        <v>1</v>
      </c>
    </row>
    <row r="100" spans="1:8" x14ac:dyDescent="0.3">
      <c r="A100" s="202">
        <v>2</v>
      </c>
      <c r="B100" s="200">
        <v>10</v>
      </c>
      <c r="C100" s="46">
        <v>3</v>
      </c>
      <c r="D100" s="52">
        <v>10</v>
      </c>
      <c r="E100" s="53">
        <v>7</v>
      </c>
      <c r="F100" s="53">
        <v>5</v>
      </c>
      <c r="G100" s="54">
        <v>4</v>
      </c>
      <c r="H100" s="55">
        <v>1</v>
      </c>
    </row>
    <row r="101" spans="1:8" x14ac:dyDescent="0.3">
      <c r="A101" s="202">
        <v>2</v>
      </c>
      <c r="B101" s="200">
        <v>10</v>
      </c>
      <c r="C101" s="46">
        <v>4</v>
      </c>
      <c r="D101" s="52">
        <v>10</v>
      </c>
      <c r="E101" s="53">
        <v>7</v>
      </c>
      <c r="F101" s="53">
        <v>7</v>
      </c>
      <c r="G101" s="54">
        <v>6</v>
      </c>
      <c r="H101" s="55">
        <v>1</v>
      </c>
    </row>
    <row r="102" spans="1:8" x14ac:dyDescent="0.3">
      <c r="A102" s="203">
        <v>2</v>
      </c>
      <c r="B102" s="200">
        <v>10</v>
      </c>
      <c r="C102" s="46">
        <v>5</v>
      </c>
      <c r="D102" s="56">
        <v>10</v>
      </c>
      <c r="E102" s="57">
        <v>7</v>
      </c>
      <c r="F102" s="57">
        <v>7</v>
      </c>
      <c r="G102" s="58"/>
      <c r="H102" s="59">
        <v>1</v>
      </c>
    </row>
    <row r="103" spans="1:8" x14ac:dyDescent="0.3">
      <c r="A103" s="201">
        <v>3</v>
      </c>
      <c r="B103" s="200">
        <v>1</v>
      </c>
      <c r="C103" s="46">
        <v>1</v>
      </c>
      <c r="D103" s="48">
        <v>10</v>
      </c>
      <c r="E103" s="49">
        <v>11</v>
      </c>
      <c r="F103" s="49"/>
      <c r="G103" s="50"/>
      <c r="H103" s="51">
        <v>1</v>
      </c>
    </row>
    <row r="104" spans="1:8" x14ac:dyDescent="0.3">
      <c r="A104" s="202">
        <v>3</v>
      </c>
      <c r="B104" s="200">
        <v>1</v>
      </c>
      <c r="C104" s="46">
        <v>2</v>
      </c>
      <c r="D104" s="52">
        <v>10</v>
      </c>
      <c r="E104" s="53">
        <v>11</v>
      </c>
      <c r="F104" s="53">
        <v>4</v>
      </c>
      <c r="G104" s="54">
        <v>3</v>
      </c>
      <c r="H104" s="55">
        <v>1</v>
      </c>
    </row>
    <row r="105" spans="1:8" x14ac:dyDescent="0.3">
      <c r="A105" s="202">
        <v>3</v>
      </c>
      <c r="B105" s="200">
        <v>1</v>
      </c>
      <c r="C105" s="46">
        <v>3</v>
      </c>
      <c r="D105" s="52">
        <v>10</v>
      </c>
      <c r="E105" s="53">
        <v>11</v>
      </c>
      <c r="F105" s="53">
        <v>5</v>
      </c>
      <c r="G105" s="54">
        <v>4</v>
      </c>
      <c r="H105" s="55">
        <v>1</v>
      </c>
    </row>
    <row r="106" spans="1:8" x14ac:dyDescent="0.3">
      <c r="A106" s="202">
        <v>3</v>
      </c>
      <c r="B106" s="200">
        <v>1</v>
      </c>
      <c r="C106" s="46">
        <v>4</v>
      </c>
      <c r="D106" s="52">
        <v>10</v>
      </c>
      <c r="E106" s="53">
        <v>11</v>
      </c>
      <c r="F106" s="53">
        <v>11</v>
      </c>
      <c r="G106" s="54">
        <v>5</v>
      </c>
      <c r="H106" s="55">
        <v>1</v>
      </c>
    </row>
    <row r="107" spans="1:8" x14ac:dyDescent="0.3">
      <c r="A107" s="202">
        <v>3</v>
      </c>
      <c r="B107" s="200">
        <v>1</v>
      </c>
      <c r="C107" s="46">
        <v>5</v>
      </c>
      <c r="D107" s="56">
        <v>10</v>
      </c>
      <c r="E107" s="57">
        <v>11</v>
      </c>
      <c r="F107" s="57">
        <v>11</v>
      </c>
      <c r="G107" s="58"/>
      <c r="H107" s="59">
        <v>1</v>
      </c>
    </row>
    <row r="108" spans="1:8" x14ac:dyDescent="0.3">
      <c r="A108" s="202">
        <v>3</v>
      </c>
      <c r="B108" s="200">
        <v>2</v>
      </c>
      <c r="C108" s="46">
        <v>1</v>
      </c>
      <c r="D108" s="48">
        <v>10</v>
      </c>
      <c r="E108" s="49">
        <v>10</v>
      </c>
      <c r="F108" s="49"/>
      <c r="G108" s="50"/>
      <c r="H108" s="51">
        <v>1</v>
      </c>
    </row>
    <row r="109" spans="1:8" x14ac:dyDescent="0.3">
      <c r="A109" s="202">
        <v>3</v>
      </c>
      <c r="B109" s="200">
        <v>2</v>
      </c>
      <c r="C109" s="46">
        <v>2</v>
      </c>
      <c r="D109" s="52">
        <v>10</v>
      </c>
      <c r="E109" s="53">
        <v>10</v>
      </c>
      <c r="F109" s="53">
        <v>4</v>
      </c>
      <c r="G109" s="54">
        <v>3</v>
      </c>
      <c r="H109" s="55">
        <v>1</v>
      </c>
    </row>
    <row r="110" spans="1:8" x14ac:dyDescent="0.3">
      <c r="A110" s="202">
        <v>3</v>
      </c>
      <c r="B110" s="200">
        <v>2</v>
      </c>
      <c r="C110" s="46">
        <v>3</v>
      </c>
      <c r="D110" s="52">
        <v>10</v>
      </c>
      <c r="E110" s="53">
        <v>10</v>
      </c>
      <c r="F110" s="53">
        <v>5</v>
      </c>
      <c r="G110" s="54">
        <v>4</v>
      </c>
      <c r="H110" s="55">
        <v>1</v>
      </c>
    </row>
    <row r="111" spans="1:8" x14ac:dyDescent="0.3">
      <c r="A111" s="202">
        <v>3</v>
      </c>
      <c r="B111" s="200">
        <v>2</v>
      </c>
      <c r="C111" s="46">
        <v>4</v>
      </c>
      <c r="D111" s="52">
        <v>10</v>
      </c>
      <c r="E111" s="53">
        <v>10</v>
      </c>
      <c r="F111" s="53">
        <v>10</v>
      </c>
      <c r="G111" s="54">
        <v>5</v>
      </c>
      <c r="H111" s="55">
        <v>1</v>
      </c>
    </row>
    <row r="112" spans="1:8" x14ac:dyDescent="0.3">
      <c r="A112" s="202">
        <v>3</v>
      </c>
      <c r="B112" s="200">
        <v>2</v>
      </c>
      <c r="C112" s="46">
        <v>5</v>
      </c>
      <c r="D112" s="56">
        <v>10</v>
      </c>
      <c r="E112" s="57">
        <v>10</v>
      </c>
      <c r="F112" s="57">
        <v>10</v>
      </c>
      <c r="G112" s="58"/>
      <c r="H112" s="59">
        <v>1</v>
      </c>
    </row>
    <row r="113" spans="1:8" x14ac:dyDescent="0.3">
      <c r="A113" s="202">
        <v>3</v>
      </c>
      <c r="B113" s="200">
        <v>3</v>
      </c>
      <c r="C113" s="46">
        <v>1</v>
      </c>
      <c r="D113" s="48">
        <v>10</v>
      </c>
      <c r="E113" s="49">
        <v>9</v>
      </c>
      <c r="F113" s="49"/>
      <c r="G113" s="50"/>
      <c r="H113" s="51">
        <v>1</v>
      </c>
    </row>
    <row r="114" spans="1:8" x14ac:dyDescent="0.3">
      <c r="A114" s="202">
        <v>3</v>
      </c>
      <c r="B114" s="200">
        <v>3</v>
      </c>
      <c r="C114" s="46">
        <v>2</v>
      </c>
      <c r="D114" s="52">
        <v>10</v>
      </c>
      <c r="E114" s="53">
        <v>9</v>
      </c>
      <c r="F114" s="53">
        <v>4</v>
      </c>
      <c r="G114" s="54">
        <v>3</v>
      </c>
      <c r="H114" s="55">
        <v>1</v>
      </c>
    </row>
    <row r="115" spans="1:8" x14ac:dyDescent="0.3">
      <c r="A115" s="202">
        <v>3</v>
      </c>
      <c r="B115" s="200">
        <v>3</v>
      </c>
      <c r="C115" s="46">
        <v>3</v>
      </c>
      <c r="D115" s="52">
        <v>10</v>
      </c>
      <c r="E115" s="53">
        <v>9</v>
      </c>
      <c r="F115" s="53">
        <v>5</v>
      </c>
      <c r="G115" s="54">
        <v>4</v>
      </c>
      <c r="H115" s="55">
        <v>1</v>
      </c>
    </row>
    <row r="116" spans="1:8" x14ac:dyDescent="0.3">
      <c r="A116" s="202">
        <v>3</v>
      </c>
      <c r="B116" s="200">
        <v>3</v>
      </c>
      <c r="C116" s="46">
        <v>4</v>
      </c>
      <c r="D116" s="52">
        <v>10</v>
      </c>
      <c r="E116" s="53">
        <v>9</v>
      </c>
      <c r="F116" s="53">
        <v>9</v>
      </c>
      <c r="G116" s="54">
        <v>5</v>
      </c>
      <c r="H116" s="55">
        <v>1</v>
      </c>
    </row>
    <row r="117" spans="1:8" x14ac:dyDescent="0.3">
      <c r="A117" s="202">
        <v>3</v>
      </c>
      <c r="B117" s="200">
        <v>3</v>
      </c>
      <c r="C117" s="46">
        <v>5</v>
      </c>
      <c r="D117" s="56">
        <v>10</v>
      </c>
      <c r="E117" s="57">
        <v>9</v>
      </c>
      <c r="F117" s="57">
        <v>9</v>
      </c>
      <c r="G117" s="58"/>
      <c r="H117" s="59">
        <v>1</v>
      </c>
    </row>
    <row r="118" spans="1:8" x14ac:dyDescent="0.3">
      <c r="A118" s="202">
        <v>3</v>
      </c>
      <c r="B118" s="200">
        <v>4</v>
      </c>
      <c r="C118" s="46">
        <v>1</v>
      </c>
      <c r="D118" s="48">
        <v>10</v>
      </c>
      <c r="E118" s="49">
        <v>8</v>
      </c>
      <c r="F118" s="49"/>
      <c r="G118" s="50"/>
      <c r="H118" s="51">
        <v>1</v>
      </c>
    </row>
    <row r="119" spans="1:8" x14ac:dyDescent="0.3">
      <c r="A119" s="202">
        <v>3</v>
      </c>
      <c r="B119" s="200">
        <v>4</v>
      </c>
      <c r="C119" s="46">
        <v>2</v>
      </c>
      <c r="D119" s="52">
        <v>10</v>
      </c>
      <c r="E119" s="53">
        <v>8</v>
      </c>
      <c r="F119" s="53">
        <v>4</v>
      </c>
      <c r="G119" s="54">
        <v>3</v>
      </c>
      <c r="H119" s="55">
        <v>1</v>
      </c>
    </row>
    <row r="120" spans="1:8" x14ac:dyDescent="0.3">
      <c r="A120" s="202">
        <v>3</v>
      </c>
      <c r="B120" s="200">
        <v>4</v>
      </c>
      <c r="C120" s="46">
        <v>3</v>
      </c>
      <c r="D120" s="52">
        <v>10</v>
      </c>
      <c r="E120" s="53">
        <v>8</v>
      </c>
      <c r="F120" s="53">
        <v>5</v>
      </c>
      <c r="G120" s="54">
        <v>4</v>
      </c>
      <c r="H120" s="55">
        <v>1</v>
      </c>
    </row>
    <row r="121" spans="1:8" x14ac:dyDescent="0.3">
      <c r="A121" s="202">
        <v>3</v>
      </c>
      <c r="B121" s="200">
        <v>4</v>
      </c>
      <c r="C121" s="46">
        <v>4</v>
      </c>
      <c r="D121" s="52">
        <v>10</v>
      </c>
      <c r="E121" s="53">
        <v>8</v>
      </c>
      <c r="F121" s="53">
        <v>8</v>
      </c>
      <c r="G121" s="54">
        <v>5</v>
      </c>
      <c r="H121" s="55">
        <v>1</v>
      </c>
    </row>
    <row r="122" spans="1:8" x14ac:dyDescent="0.3">
      <c r="A122" s="202">
        <v>3</v>
      </c>
      <c r="B122" s="200">
        <v>4</v>
      </c>
      <c r="C122" s="46">
        <v>5</v>
      </c>
      <c r="D122" s="56">
        <v>10</v>
      </c>
      <c r="E122" s="57">
        <v>8</v>
      </c>
      <c r="F122" s="57">
        <v>8</v>
      </c>
      <c r="G122" s="58"/>
      <c r="H122" s="59">
        <v>1</v>
      </c>
    </row>
    <row r="123" spans="1:8" x14ac:dyDescent="0.3">
      <c r="A123" s="202">
        <v>3</v>
      </c>
      <c r="B123" s="200">
        <v>5</v>
      </c>
      <c r="C123" s="46">
        <v>1</v>
      </c>
      <c r="D123" s="48">
        <v>10</v>
      </c>
      <c r="E123" s="49">
        <v>7</v>
      </c>
      <c r="F123" s="49"/>
      <c r="G123" s="50"/>
      <c r="H123" s="51">
        <v>1</v>
      </c>
    </row>
    <row r="124" spans="1:8" x14ac:dyDescent="0.3">
      <c r="A124" s="202">
        <v>3</v>
      </c>
      <c r="B124" s="200">
        <v>5</v>
      </c>
      <c r="C124" s="46">
        <v>2</v>
      </c>
      <c r="D124" s="52">
        <v>10</v>
      </c>
      <c r="E124" s="53">
        <v>7</v>
      </c>
      <c r="F124" s="53">
        <v>4</v>
      </c>
      <c r="G124" s="54">
        <v>3</v>
      </c>
      <c r="H124" s="55">
        <v>1</v>
      </c>
    </row>
    <row r="125" spans="1:8" x14ac:dyDescent="0.3">
      <c r="A125" s="202">
        <v>3</v>
      </c>
      <c r="B125" s="200">
        <v>5</v>
      </c>
      <c r="C125" s="46">
        <v>3</v>
      </c>
      <c r="D125" s="52">
        <v>10</v>
      </c>
      <c r="E125" s="53">
        <v>7</v>
      </c>
      <c r="F125" s="53">
        <v>5</v>
      </c>
      <c r="G125" s="54">
        <v>4</v>
      </c>
      <c r="H125" s="55">
        <v>1</v>
      </c>
    </row>
    <row r="126" spans="1:8" x14ac:dyDescent="0.3">
      <c r="A126" s="202">
        <v>3</v>
      </c>
      <c r="B126" s="200">
        <v>5</v>
      </c>
      <c r="C126" s="46">
        <v>4</v>
      </c>
      <c r="D126" s="52">
        <v>10</v>
      </c>
      <c r="E126" s="53">
        <v>7</v>
      </c>
      <c r="F126" s="53">
        <v>7</v>
      </c>
      <c r="G126" s="54">
        <v>5</v>
      </c>
      <c r="H126" s="55">
        <v>1</v>
      </c>
    </row>
    <row r="127" spans="1:8" x14ac:dyDescent="0.3">
      <c r="A127" s="202">
        <v>3</v>
      </c>
      <c r="B127" s="200">
        <v>5</v>
      </c>
      <c r="C127" s="46">
        <v>5</v>
      </c>
      <c r="D127" s="56">
        <v>10</v>
      </c>
      <c r="E127" s="57">
        <v>7</v>
      </c>
      <c r="F127" s="57">
        <v>7</v>
      </c>
      <c r="G127" s="58"/>
      <c r="H127" s="59">
        <v>1</v>
      </c>
    </row>
    <row r="128" spans="1:8" x14ac:dyDescent="0.3">
      <c r="A128" s="202">
        <v>3</v>
      </c>
      <c r="B128" s="200">
        <v>6</v>
      </c>
      <c r="C128" s="46">
        <v>1</v>
      </c>
      <c r="D128" s="48">
        <v>10</v>
      </c>
      <c r="E128" s="49">
        <v>7</v>
      </c>
      <c r="F128" s="49"/>
      <c r="G128" s="50"/>
      <c r="H128" s="51">
        <v>1</v>
      </c>
    </row>
    <row r="129" spans="1:8" x14ac:dyDescent="0.3">
      <c r="A129" s="202">
        <v>3</v>
      </c>
      <c r="B129" s="200">
        <v>6</v>
      </c>
      <c r="C129" s="46">
        <v>2</v>
      </c>
      <c r="D129" s="52">
        <v>10</v>
      </c>
      <c r="E129" s="53">
        <v>7</v>
      </c>
      <c r="F129" s="53">
        <v>4</v>
      </c>
      <c r="G129" s="54">
        <v>3</v>
      </c>
      <c r="H129" s="55">
        <v>1</v>
      </c>
    </row>
    <row r="130" spans="1:8" x14ac:dyDescent="0.3">
      <c r="A130" s="202">
        <v>3</v>
      </c>
      <c r="B130" s="200">
        <v>6</v>
      </c>
      <c r="C130" s="46">
        <v>3</v>
      </c>
      <c r="D130" s="52">
        <v>10</v>
      </c>
      <c r="E130" s="53">
        <v>7</v>
      </c>
      <c r="F130" s="53">
        <v>5</v>
      </c>
      <c r="G130" s="54">
        <v>4</v>
      </c>
      <c r="H130" s="55">
        <v>1</v>
      </c>
    </row>
    <row r="131" spans="1:8" x14ac:dyDescent="0.3">
      <c r="A131" s="202">
        <v>3</v>
      </c>
      <c r="B131" s="200">
        <v>6</v>
      </c>
      <c r="C131" s="46">
        <v>4</v>
      </c>
      <c r="D131" s="52">
        <v>10</v>
      </c>
      <c r="E131" s="53">
        <v>7</v>
      </c>
      <c r="F131" s="53">
        <v>7</v>
      </c>
      <c r="G131" s="54">
        <v>5</v>
      </c>
      <c r="H131" s="55">
        <v>1</v>
      </c>
    </row>
    <row r="132" spans="1:8" x14ac:dyDescent="0.3">
      <c r="A132" s="202">
        <v>3</v>
      </c>
      <c r="B132" s="200">
        <v>6</v>
      </c>
      <c r="C132" s="46">
        <v>5</v>
      </c>
      <c r="D132" s="56">
        <v>10</v>
      </c>
      <c r="E132" s="57">
        <v>7</v>
      </c>
      <c r="F132" s="57">
        <v>7</v>
      </c>
      <c r="G132" s="58"/>
      <c r="H132" s="59">
        <v>1</v>
      </c>
    </row>
    <row r="133" spans="1:8" x14ac:dyDescent="0.3">
      <c r="A133" s="202">
        <v>3</v>
      </c>
      <c r="B133" s="200">
        <v>7</v>
      </c>
      <c r="C133" s="46">
        <v>1</v>
      </c>
      <c r="D133" s="48">
        <v>10</v>
      </c>
      <c r="E133" s="49">
        <v>7</v>
      </c>
      <c r="F133" s="49"/>
      <c r="G133" s="50"/>
      <c r="H133" s="51">
        <v>1</v>
      </c>
    </row>
    <row r="134" spans="1:8" x14ac:dyDescent="0.3">
      <c r="A134" s="202">
        <v>3</v>
      </c>
      <c r="B134" s="200">
        <v>7</v>
      </c>
      <c r="C134" s="46">
        <v>2</v>
      </c>
      <c r="D134" s="52">
        <v>10</v>
      </c>
      <c r="E134" s="53">
        <v>7</v>
      </c>
      <c r="F134" s="53">
        <v>4</v>
      </c>
      <c r="G134" s="54">
        <v>3</v>
      </c>
      <c r="H134" s="55">
        <v>1</v>
      </c>
    </row>
    <row r="135" spans="1:8" x14ac:dyDescent="0.3">
      <c r="A135" s="202">
        <v>3</v>
      </c>
      <c r="B135" s="200">
        <v>7</v>
      </c>
      <c r="C135" s="46">
        <v>3</v>
      </c>
      <c r="D135" s="52">
        <v>10</v>
      </c>
      <c r="E135" s="53">
        <v>7</v>
      </c>
      <c r="F135" s="53">
        <v>5</v>
      </c>
      <c r="G135" s="54">
        <v>4</v>
      </c>
      <c r="H135" s="55">
        <v>1</v>
      </c>
    </row>
    <row r="136" spans="1:8" x14ac:dyDescent="0.3">
      <c r="A136" s="202">
        <v>3</v>
      </c>
      <c r="B136" s="200">
        <v>7</v>
      </c>
      <c r="C136" s="46">
        <v>4</v>
      </c>
      <c r="D136" s="52">
        <v>10</v>
      </c>
      <c r="E136" s="53">
        <v>7</v>
      </c>
      <c r="F136" s="53">
        <v>7</v>
      </c>
      <c r="G136" s="54">
        <v>5</v>
      </c>
      <c r="H136" s="55">
        <v>1</v>
      </c>
    </row>
    <row r="137" spans="1:8" x14ac:dyDescent="0.3">
      <c r="A137" s="202">
        <v>3</v>
      </c>
      <c r="B137" s="200">
        <v>7</v>
      </c>
      <c r="C137" s="46">
        <v>5</v>
      </c>
      <c r="D137" s="56">
        <v>10</v>
      </c>
      <c r="E137" s="57">
        <v>7</v>
      </c>
      <c r="F137" s="57">
        <v>7</v>
      </c>
      <c r="G137" s="58"/>
      <c r="H137" s="59">
        <v>1</v>
      </c>
    </row>
    <row r="138" spans="1:8" x14ac:dyDescent="0.3">
      <c r="A138" s="202">
        <v>3</v>
      </c>
      <c r="B138" s="200">
        <v>8</v>
      </c>
      <c r="C138" s="46">
        <v>1</v>
      </c>
      <c r="D138" s="48">
        <v>10</v>
      </c>
      <c r="E138" s="49">
        <v>7</v>
      </c>
      <c r="F138" s="49"/>
      <c r="G138" s="50"/>
      <c r="H138" s="51">
        <v>1</v>
      </c>
    </row>
    <row r="139" spans="1:8" x14ac:dyDescent="0.3">
      <c r="A139" s="202">
        <v>3</v>
      </c>
      <c r="B139" s="200">
        <v>8</v>
      </c>
      <c r="C139" s="46">
        <v>2</v>
      </c>
      <c r="D139" s="52">
        <v>10</v>
      </c>
      <c r="E139" s="53">
        <v>7</v>
      </c>
      <c r="F139" s="53">
        <v>4</v>
      </c>
      <c r="G139" s="54">
        <v>3</v>
      </c>
      <c r="H139" s="55">
        <v>1</v>
      </c>
    </row>
    <row r="140" spans="1:8" x14ac:dyDescent="0.3">
      <c r="A140" s="202">
        <v>3</v>
      </c>
      <c r="B140" s="200">
        <v>8</v>
      </c>
      <c r="C140" s="46">
        <v>3</v>
      </c>
      <c r="D140" s="52">
        <v>10</v>
      </c>
      <c r="E140" s="53">
        <v>7</v>
      </c>
      <c r="F140" s="53">
        <v>5</v>
      </c>
      <c r="G140" s="54">
        <v>4</v>
      </c>
      <c r="H140" s="55">
        <v>1</v>
      </c>
    </row>
    <row r="141" spans="1:8" x14ac:dyDescent="0.3">
      <c r="A141" s="202">
        <v>3</v>
      </c>
      <c r="B141" s="200">
        <v>8</v>
      </c>
      <c r="C141" s="46">
        <v>4</v>
      </c>
      <c r="D141" s="52">
        <v>10</v>
      </c>
      <c r="E141" s="53">
        <v>7</v>
      </c>
      <c r="F141" s="53">
        <v>7</v>
      </c>
      <c r="G141" s="54">
        <v>5</v>
      </c>
      <c r="H141" s="55">
        <v>1</v>
      </c>
    </row>
    <row r="142" spans="1:8" x14ac:dyDescent="0.3">
      <c r="A142" s="202">
        <v>3</v>
      </c>
      <c r="B142" s="200">
        <v>8</v>
      </c>
      <c r="C142" s="46">
        <v>5</v>
      </c>
      <c r="D142" s="56">
        <v>10</v>
      </c>
      <c r="E142" s="57">
        <v>7</v>
      </c>
      <c r="F142" s="57">
        <v>7</v>
      </c>
      <c r="G142" s="58"/>
      <c r="H142" s="59">
        <v>1</v>
      </c>
    </row>
    <row r="143" spans="1:8" x14ac:dyDescent="0.3">
      <c r="A143" s="202">
        <v>3</v>
      </c>
      <c r="B143" s="200">
        <v>9</v>
      </c>
      <c r="C143" s="46">
        <v>1</v>
      </c>
      <c r="D143" s="48">
        <v>10</v>
      </c>
      <c r="E143" s="49">
        <v>7</v>
      </c>
      <c r="F143" s="49"/>
      <c r="G143" s="50"/>
      <c r="H143" s="51">
        <v>1</v>
      </c>
    </row>
    <row r="144" spans="1:8" x14ac:dyDescent="0.3">
      <c r="A144" s="202">
        <v>3</v>
      </c>
      <c r="B144" s="200">
        <v>9</v>
      </c>
      <c r="C144" s="46">
        <v>2</v>
      </c>
      <c r="D144" s="52">
        <v>10</v>
      </c>
      <c r="E144" s="53">
        <v>7</v>
      </c>
      <c r="F144" s="53">
        <v>4</v>
      </c>
      <c r="G144" s="54">
        <v>3</v>
      </c>
      <c r="H144" s="55">
        <v>1</v>
      </c>
    </row>
    <row r="145" spans="1:8" x14ac:dyDescent="0.3">
      <c r="A145" s="202">
        <v>3</v>
      </c>
      <c r="B145" s="200">
        <v>9</v>
      </c>
      <c r="C145" s="46">
        <v>3</v>
      </c>
      <c r="D145" s="52">
        <v>10</v>
      </c>
      <c r="E145" s="53">
        <v>7</v>
      </c>
      <c r="F145" s="53">
        <v>5</v>
      </c>
      <c r="G145" s="54">
        <v>4</v>
      </c>
      <c r="H145" s="55">
        <v>1</v>
      </c>
    </row>
    <row r="146" spans="1:8" x14ac:dyDescent="0.3">
      <c r="A146" s="202">
        <v>3</v>
      </c>
      <c r="B146" s="200">
        <v>9</v>
      </c>
      <c r="C146" s="46">
        <v>4</v>
      </c>
      <c r="D146" s="52">
        <v>10</v>
      </c>
      <c r="E146" s="53">
        <v>7</v>
      </c>
      <c r="F146" s="53">
        <v>7</v>
      </c>
      <c r="G146" s="54">
        <v>5</v>
      </c>
      <c r="H146" s="55">
        <v>1</v>
      </c>
    </row>
    <row r="147" spans="1:8" x14ac:dyDescent="0.3">
      <c r="A147" s="202">
        <v>3</v>
      </c>
      <c r="B147" s="200">
        <v>9</v>
      </c>
      <c r="C147" s="46">
        <v>5</v>
      </c>
      <c r="D147" s="56">
        <v>10</v>
      </c>
      <c r="E147" s="57">
        <v>7</v>
      </c>
      <c r="F147" s="57">
        <v>7</v>
      </c>
      <c r="G147" s="58"/>
      <c r="H147" s="59">
        <v>1</v>
      </c>
    </row>
    <row r="148" spans="1:8" x14ac:dyDescent="0.3">
      <c r="A148" s="202">
        <v>3</v>
      </c>
      <c r="B148" s="200">
        <v>10</v>
      </c>
      <c r="C148" s="46">
        <v>1</v>
      </c>
      <c r="D148" s="48">
        <v>10</v>
      </c>
      <c r="E148" s="49">
        <v>7</v>
      </c>
      <c r="F148" s="49"/>
      <c r="G148" s="50"/>
      <c r="H148" s="51">
        <v>1</v>
      </c>
    </row>
    <row r="149" spans="1:8" x14ac:dyDescent="0.3">
      <c r="A149" s="202">
        <v>3</v>
      </c>
      <c r="B149" s="200">
        <v>10</v>
      </c>
      <c r="C149" s="46">
        <v>2</v>
      </c>
      <c r="D149" s="52">
        <v>10</v>
      </c>
      <c r="E149" s="53">
        <v>7</v>
      </c>
      <c r="F149" s="53">
        <v>4</v>
      </c>
      <c r="G149" s="54">
        <v>3</v>
      </c>
      <c r="H149" s="55">
        <v>1</v>
      </c>
    </row>
    <row r="150" spans="1:8" x14ac:dyDescent="0.3">
      <c r="A150" s="202">
        <v>3</v>
      </c>
      <c r="B150" s="200">
        <v>10</v>
      </c>
      <c r="C150" s="46">
        <v>3</v>
      </c>
      <c r="D150" s="52">
        <v>10</v>
      </c>
      <c r="E150" s="53">
        <v>7</v>
      </c>
      <c r="F150" s="53">
        <v>5</v>
      </c>
      <c r="G150" s="54">
        <v>4</v>
      </c>
      <c r="H150" s="55">
        <v>1</v>
      </c>
    </row>
    <row r="151" spans="1:8" x14ac:dyDescent="0.3">
      <c r="A151" s="202">
        <v>3</v>
      </c>
      <c r="B151" s="200">
        <v>10</v>
      </c>
      <c r="C151" s="46">
        <v>4</v>
      </c>
      <c r="D151" s="52">
        <v>10</v>
      </c>
      <c r="E151" s="53">
        <v>7</v>
      </c>
      <c r="F151" s="53">
        <v>7</v>
      </c>
      <c r="G151" s="54">
        <v>5</v>
      </c>
      <c r="H151" s="55">
        <v>1</v>
      </c>
    </row>
    <row r="152" spans="1:8" x14ac:dyDescent="0.3">
      <c r="A152" s="203">
        <v>3</v>
      </c>
      <c r="B152" s="200">
        <v>10</v>
      </c>
      <c r="C152" s="46">
        <v>5</v>
      </c>
      <c r="D152" s="56">
        <v>10</v>
      </c>
      <c r="E152" s="57">
        <v>7</v>
      </c>
      <c r="F152" s="57">
        <v>7</v>
      </c>
      <c r="G152" s="58"/>
      <c r="H152" s="59">
        <v>1</v>
      </c>
    </row>
    <row r="153" spans="1:8" x14ac:dyDescent="0.3">
      <c r="A153" s="201">
        <v>4</v>
      </c>
      <c r="B153" s="200">
        <v>1</v>
      </c>
      <c r="C153" s="46">
        <v>1</v>
      </c>
      <c r="D153" s="48">
        <v>10</v>
      </c>
      <c r="E153" s="49">
        <v>13</v>
      </c>
      <c r="F153" s="49"/>
      <c r="G153" s="50"/>
      <c r="H153" s="51">
        <v>1</v>
      </c>
    </row>
    <row r="154" spans="1:8" x14ac:dyDescent="0.3">
      <c r="A154" s="202">
        <v>4</v>
      </c>
      <c r="B154" s="200">
        <v>1</v>
      </c>
      <c r="C154" s="46">
        <v>2</v>
      </c>
      <c r="D154" s="52">
        <v>10</v>
      </c>
      <c r="E154" s="53">
        <v>13</v>
      </c>
      <c r="F154" s="53">
        <v>12</v>
      </c>
      <c r="G154" s="54"/>
      <c r="H154" s="55">
        <v>1</v>
      </c>
    </row>
    <row r="155" spans="1:8" x14ac:dyDescent="0.3">
      <c r="A155" s="202">
        <v>4</v>
      </c>
      <c r="B155" s="200">
        <v>1</v>
      </c>
      <c r="C155" s="46">
        <v>3</v>
      </c>
      <c r="D155" s="52">
        <v>10</v>
      </c>
      <c r="E155" s="53">
        <v>13</v>
      </c>
      <c r="F155" s="53">
        <v>13</v>
      </c>
      <c r="G155" s="54">
        <v>12</v>
      </c>
      <c r="H155" s="55">
        <v>1</v>
      </c>
    </row>
    <row r="156" spans="1:8" x14ac:dyDescent="0.3">
      <c r="A156" s="202">
        <v>4</v>
      </c>
      <c r="B156" s="200">
        <v>1</v>
      </c>
      <c r="C156" s="46">
        <v>4</v>
      </c>
      <c r="D156" s="52">
        <v>10</v>
      </c>
      <c r="E156" s="53">
        <v>13</v>
      </c>
      <c r="F156" s="53">
        <v>24</v>
      </c>
      <c r="G156" s="54">
        <v>13</v>
      </c>
      <c r="H156" s="55">
        <v>1</v>
      </c>
    </row>
    <row r="157" spans="1:8" x14ac:dyDescent="0.3">
      <c r="A157" s="202">
        <v>4</v>
      </c>
      <c r="B157" s="200">
        <v>1</v>
      </c>
      <c r="C157" s="46">
        <v>5</v>
      </c>
      <c r="D157" s="56">
        <v>10</v>
      </c>
      <c r="E157" s="57">
        <v>13</v>
      </c>
      <c r="F157" s="57">
        <v>24</v>
      </c>
      <c r="G157" s="58">
        <v>13</v>
      </c>
      <c r="H157" s="59">
        <v>1</v>
      </c>
    </row>
    <row r="158" spans="1:8" x14ac:dyDescent="0.3">
      <c r="A158" s="202">
        <v>4</v>
      </c>
      <c r="B158" s="200">
        <v>2</v>
      </c>
      <c r="C158" s="46">
        <v>1</v>
      </c>
      <c r="D158" s="48">
        <v>10</v>
      </c>
      <c r="E158" s="49">
        <v>13</v>
      </c>
      <c r="F158" s="49"/>
      <c r="G158" s="50"/>
      <c r="H158" s="51">
        <v>1</v>
      </c>
    </row>
    <row r="159" spans="1:8" x14ac:dyDescent="0.3">
      <c r="A159" s="202">
        <v>4</v>
      </c>
      <c r="B159" s="200">
        <v>2</v>
      </c>
      <c r="C159" s="46">
        <v>2</v>
      </c>
      <c r="D159" s="52">
        <v>10</v>
      </c>
      <c r="E159" s="53">
        <v>13</v>
      </c>
      <c r="F159" s="53">
        <v>12</v>
      </c>
      <c r="G159" s="54"/>
      <c r="H159" s="55">
        <v>1</v>
      </c>
    </row>
    <row r="160" spans="1:8" x14ac:dyDescent="0.3">
      <c r="A160" s="202">
        <v>4</v>
      </c>
      <c r="B160" s="200">
        <v>2</v>
      </c>
      <c r="C160" s="46">
        <v>3</v>
      </c>
      <c r="D160" s="52">
        <v>10</v>
      </c>
      <c r="E160" s="53">
        <v>13</v>
      </c>
      <c r="F160" s="53">
        <v>13</v>
      </c>
      <c r="G160" s="54">
        <v>12</v>
      </c>
      <c r="H160" s="55">
        <v>1</v>
      </c>
    </row>
    <row r="161" spans="1:8" x14ac:dyDescent="0.3">
      <c r="A161" s="202">
        <v>4</v>
      </c>
      <c r="B161" s="200">
        <v>2</v>
      </c>
      <c r="C161" s="46">
        <v>4</v>
      </c>
      <c r="D161" s="52">
        <v>10</v>
      </c>
      <c r="E161" s="53">
        <v>13</v>
      </c>
      <c r="F161" s="53">
        <v>24</v>
      </c>
      <c r="G161" s="54">
        <v>13</v>
      </c>
      <c r="H161" s="55">
        <v>1</v>
      </c>
    </row>
    <row r="162" spans="1:8" x14ac:dyDescent="0.3">
      <c r="A162" s="202">
        <v>4</v>
      </c>
      <c r="B162" s="200">
        <v>2</v>
      </c>
      <c r="C162" s="46">
        <v>5</v>
      </c>
      <c r="D162" s="56">
        <v>10</v>
      </c>
      <c r="E162" s="57">
        <v>13</v>
      </c>
      <c r="F162" s="57">
        <v>24</v>
      </c>
      <c r="G162" s="58">
        <v>13</v>
      </c>
      <c r="H162" s="59">
        <v>1</v>
      </c>
    </row>
    <row r="163" spans="1:8" x14ac:dyDescent="0.3">
      <c r="A163" s="202">
        <v>4</v>
      </c>
      <c r="B163" s="200">
        <v>3</v>
      </c>
      <c r="C163" s="46">
        <v>1</v>
      </c>
      <c r="D163" s="48">
        <v>10</v>
      </c>
      <c r="E163" s="49">
        <v>13</v>
      </c>
      <c r="F163" s="49"/>
      <c r="G163" s="50"/>
      <c r="H163" s="51">
        <v>1</v>
      </c>
    </row>
    <row r="164" spans="1:8" x14ac:dyDescent="0.3">
      <c r="A164" s="202">
        <v>4</v>
      </c>
      <c r="B164" s="200">
        <v>3</v>
      </c>
      <c r="C164" s="46">
        <v>2</v>
      </c>
      <c r="D164" s="52">
        <v>10</v>
      </c>
      <c r="E164" s="53">
        <v>13</v>
      </c>
      <c r="F164" s="53">
        <v>12</v>
      </c>
      <c r="G164" s="54"/>
      <c r="H164" s="55">
        <v>1</v>
      </c>
    </row>
    <row r="165" spans="1:8" x14ac:dyDescent="0.3">
      <c r="A165" s="202">
        <v>4</v>
      </c>
      <c r="B165" s="200">
        <v>3</v>
      </c>
      <c r="C165" s="46">
        <v>3</v>
      </c>
      <c r="D165" s="52">
        <v>10</v>
      </c>
      <c r="E165" s="53">
        <v>13</v>
      </c>
      <c r="F165" s="53">
        <v>13</v>
      </c>
      <c r="G165" s="54">
        <v>12</v>
      </c>
      <c r="H165" s="55">
        <v>1</v>
      </c>
    </row>
    <row r="166" spans="1:8" x14ac:dyDescent="0.3">
      <c r="A166" s="202">
        <v>4</v>
      </c>
      <c r="B166" s="200">
        <v>3</v>
      </c>
      <c r="C166" s="46">
        <v>4</v>
      </c>
      <c r="D166" s="52">
        <v>10</v>
      </c>
      <c r="E166" s="53">
        <v>13</v>
      </c>
      <c r="F166" s="53">
        <v>23</v>
      </c>
      <c r="G166" s="54">
        <v>13</v>
      </c>
      <c r="H166" s="55">
        <v>1</v>
      </c>
    </row>
    <row r="167" spans="1:8" x14ac:dyDescent="0.3">
      <c r="A167" s="202">
        <v>4</v>
      </c>
      <c r="B167" s="200">
        <v>3</v>
      </c>
      <c r="C167" s="46">
        <v>5</v>
      </c>
      <c r="D167" s="56">
        <v>10</v>
      </c>
      <c r="E167" s="57">
        <v>13</v>
      </c>
      <c r="F167" s="57">
        <v>23</v>
      </c>
      <c r="G167" s="58">
        <v>13</v>
      </c>
      <c r="H167" s="59">
        <v>1</v>
      </c>
    </row>
    <row r="168" spans="1:8" x14ac:dyDescent="0.3">
      <c r="A168" s="202">
        <v>4</v>
      </c>
      <c r="B168" s="200">
        <v>4</v>
      </c>
      <c r="C168" s="46">
        <v>1</v>
      </c>
      <c r="D168" s="48">
        <v>10</v>
      </c>
      <c r="E168" s="49">
        <v>13</v>
      </c>
      <c r="F168" s="49"/>
      <c r="G168" s="50"/>
      <c r="H168" s="51">
        <v>1</v>
      </c>
    </row>
    <row r="169" spans="1:8" x14ac:dyDescent="0.3">
      <c r="A169" s="202">
        <v>4</v>
      </c>
      <c r="B169" s="200">
        <v>4</v>
      </c>
      <c r="C169" s="46">
        <v>2</v>
      </c>
      <c r="D169" s="52">
        <v>10</v>
      </c>
      <c r="E169" s="53">
        <v>13</v>
      </c>
      <c r="F169" s="53">
        <v>12</v>
      </c>
      <c r="G169" s="54"/>
      <c r="H169" s="55">
        <v>1</v>
      </c>
    </row>
    <row r="170" spans="1:8" x14ac:dyDescent="0.3">
      <c r="A170" s="202">
        <v>4</v>
      </c>
      <c r="B170" s="200">
        <v>4</v>
      </c>
      <c r="C170" s="46">
        <v>3</v>
      </c>
      <c r="D170" s="52">
        <v>10</v>
      </c>
      <c r="E170" s="53">
        <v>13</v>
      </c>
      <c r="F170" s="53">
        <v>13</v>
      </c>
      <c r="G170" s="54">
        <v>12</v>
      </c>
      <c r="H170" s="55">
        <v>1</v>
      </c>
    </row>
    <row r="171" spans="1:8" x14ac:dyDescent="0.3">
      <c r="A171" s="202">
        <v>4</v>
      </c>
      <c r="B171" s="200">
        <v>4</v>
      </c>
      <c r="C171" s="46">
        <v>4</v>
      </c>
      <c r="D171" s="52">
        <v>10</v>
      </c>
      <c r="E171" s="53">
        <v>13</v>
      </c>
      <c r="F171" s="53">
        <v>23</v>
      </c>
      <c r="G171" s="54">
        <v>13</v>
      </c>
      <c r="H171" s="55">
        <v>1</v>
      </c>
    </row>
    <row r="172" spans="1:8" x14ac:dyDescent="0.3">
      <c r="A172" s="202">
        <v>4</v>
      </c>
      <c r="B172" s="200">
        <v>4</v>
      </c>
      <c r="C172" s="46">
        <v>5</v>
      </c>
      <c r="D172" s="56">
        <v>10</v>
      </c>
      <c r="E172" s="57">
        <v>13</v>
      </c>
      <c r="F172" s="57">
        <v>23</v>
      </c>
      <c r="G172" s="58">
        <v>13</v>
      </c>
      <c r="H172" s="59">
        <v>1</v>
      </c>
    </row>
    <row r="173" spans="1:8" x14ac:dyDescent="0.3">
      <c r="A173" s="202">
        <v>4</v>
      </c>
      <c r="B173" s="200">
        <v>5</v>
      </c>
      <c r="C173" s="46">
        <v>1</v>
      </c>
      <c r="D173" s="48">
        <v>10</v>
      </c>
      <c r="E173" s="49">
        <v>13</v>
      </c>
      <c r="F173" s="49"/>
      <c r="G173" s="50"/>
      <c r="H173" s="51">
        <v>1</v>
      </c>
    </row>
    <row r="174" spans="1:8" x14ac:dyDescent="0.3">
      <c r="A174" s="202">
        <v>4</v>
      </c>
      <c r="B174" s="200">
        <v>5</v>
      </c>
      <c r="C174" s="46">
        <v>2</v>
      </c>
      <c r="D174" s="52">
        <v>10</v>
      </c>
      <c r="E174" s="53">
        <v>13</v>
      </c>
      <c r="F174" s="53">
        <v>12</v>
      </c>
      <c r="G174" s="54"/>
      <c r="H174" s="55">
        <v>1</v>
      </c>
    </row>
    <row r="175" spans="1:8" x14ac:dyDescent="0.3">
      <c r="A175" s="202">
        <v>4</v>
      </c>
      <c r="B175" s="200">
        <v>5</v>
      </c>
      <c r="C175" s="46">
        <v>3</v>
      </c>
      <c r="D175" s="52">
        <v>10</v>
      </c>
      <c r="E175" s="53">
        <v>13</v>
      </c>
      <c r="F175" s="53">
        <v>13</v>
      </c>
      <c r="G175" s="54">
        <v>12</v>
      </c>
      <c r="H175" s="55">
        <v>1</v>
      </c>
    </row>
    <row r="176" spans="1:8" x14ac:dyDescent="0.3">
      <c r="A176" s="202">
        <v>4</v>
      </c>
      <c r="B176" s="200">
        <v>5</v>
      </c>
      <c r="C176" s="46">
        <v>4</v>
      </c>
      <c r="D176" s="52">
        <v>10</v>
      </c>
      <c r="E176" s="53">
        <v>13</v>
      </c>
      <c r="F176" s="53">
        <v>23</v>
      </c>
      <c r="G176" s="54">
        <v>13</v>
      </c>
      <c r="H176" s="55">
        <v>1</v>
      </c>
    </row>
    <row r="177" spans="1:8" x14ac:dyDescent="0.3">
      <c r="A177" s="202">
        <v>4</v>
      </c>
      <c r="B177" s="200">
        <v>5</v>
      </c>
      <c r="C177" s="46">
        <v>5</v>
      </c>
      <c r="D177" s="56">
        <v>10</v>
      </c>
      <c r="E177" s="57">
        <v>13</v>
      </c>
      <c r="F177" s="57">
        <v>23</v>
      </c>
      <c r="G177" s="58">
        <v>13</v>
      </c>
      <c r="H177" s="59">
        <v>1</v>
      </c>
    </row>
    <row r="178" spans="1:8" x14ac:dyDescent="0.3">
      <c r="A178" s="202">
        <v>4</v>
      </c>
      <c r="B178" s="200">
        <v>6</v>
      </c>
      <c r="C178" s="46">
        <v>1</v>
      </c>
      <c r="D178" s="48">
        <v>10</v>
      </c>
      <c r="E178" s="49">
        <v>13</v>
      </c>
      <c r="F178" s="49"/>
      <c r="G178" s="50"/>
      <c r="H178" s="51">
        <v>1</v>
      </c>
    </row>
    <row r="179" spans="1:8" x14ac:dyDescent="0.3">
      <c r="A179" s="202">
        <v>4</v>
      </c>
      <c r="B179" s="200">
        <v>6</v>
      </c>
      <c r="C179" s="46">
        <v>2</v>
      </c>
      <c r="D179" s="52">
        <v>10</v>
      </c>
      <c r="E179" s="53">
        <v>13</v>
      </c>
      <c r="F179" s="53">
        <v>12</v>
      </c>
      <c r="G179" s="54"/>
      <c r="H179" s="55">
        <v>1</v>
      </c>
    </row>
    <row r="180" spans="1:8" x14ac:dyDescent="0.3">
      <c r="A180" s="202">
        <v>4</v>
      </c>
      <c r="B180" s="200">
        <v>6</v>
      </c>
      <c r="C180" s="46">
        <v>3</v>
      </c>
      <c r="D180" s="52">
        <v>10</v>
      </c>
      <c r="E180" s="53">
        <v>13</v>
      </c>
      <c r="F180" s="53">
        <v>13</v>
      </c>
      <c r="G180" s="54">
        <v>12</v>
      </c>
      <c r="H180" s="55">
        <v>1</v>
      </c>
    </row>
    <row r="181" spans="1:8" x14ac:dyDescent="0.3">
      <c r="A181" s="202">
        <v>4</v>
      </c>
      <c r="B181" s="200">
        <v>6</v>
      </c>
      <c r="C181" s="46">
        <v>4</v>
      </c>
      <c r="D181" s="52">
        <v>10</v>
      </c>
      <c r="E181" s="53">
        <v>13</v>
      </c>
      <c r="F181" s="53">
        <v>23</v>
      </c>
      <c r="G181" s="54">
        <v>13</v>
      </c>
      <c r="H181" s="55">
        <v>1</v>
      </c>
    </row>
    <row r="182" spans="1:8" x14ac:dyDescent="0.3">
      <c r="A182" s="202">
        <v>4</v>
      </c>
      <c r="B182" s="200">
        <v>6</v>
      </c>
      <c r="C182" s="46">
        <v>5</v>
      </c>
      <c r="D182" s="56">
        <v>10</v>
      </c>
      <c r="E182" s="57">
        <v>13</v>
      </c>
      <c r="F182" s="57">
        <v>23</v>
      </c>
      <c r="G182" s="58">
        <v>13</v>
      </c>
      <c r="H182" s="59">
        <v>1</v>
      </c>
    </row>
    <row r="183" spans="1:8" x14ac:dyDescent="0.3">
      <c r="A183" s="202">
        <v>4</v>
      </c>
      <c r="B183" s="200">
        <v>7</v>
      </c>
      <c r="C183" s="46">
        <v>1</v>
      </c>
      <c r="D183" s="48">
        <v>10</v>
      </c>
      <c r="E183" s="49">
        <v>13</v>
      </c>
      <c r="F183" s="49"/>
      <c r="G183" s="50"/>
      <c r="H183" s="51">
        <v>1</v>
      </c>
    </row>
    <row r="184" spans="1:8" x14ac:dyDescent="0.3">
      <c r="A184" s="202">
        <v>4</v>
      </c>
      <c r="B184" s="200">
        <v>7</v>
      </c>
      <c r="C184" s="46">
        <v>2</v>
      </c>
      <c r="D184" s="52">
        <v>10</v>
      </c>
      <c r="E184" s="53">
        <v>13</v>
      </c>
      <c r="F184" s="53">
        <v>12</v>
      </c>
      <c r="G184" s="54"/>
      <c r="H184" s="55">
        <v>1</v>
      </c>
    </row>
    <row r="185" spans="1:8" x14ac:dyDescent="0.3">
      <c r="A185" s="202">
        <v>4</v>
      </c>
      <c r="B185" s="200">
        <v>7</v>
      </c>
      <c r="C185" s="46">
        <v>3</v>
      </c>
      <c r="D185" s="52">
        <v>10</v>
      </c>
      <c r="E185" s="53">
        <v>13</v>
      </c>
      <c r="F185" s="53">
        <v>13</v>
      </c>
      <c r="G185" s="54">
        <v>12</v>
      </c>
      <c r="H185" s="55">
        <v>1</v>
      </c>
    </row>
    <row r="186" spans="1:8" x14ac:dyDescent="0.3">
      <c r="A186" s="202">
        <v>4</v>
      </c>
      <c r="B186" s="200">
        <v>7</v>
      </c>
      <c r="C186" s="46">
        <v>4</v>
      </c>
      <c r="D186" s="52">
        <v>10</v>
      </c>
      <c r="E186" s="53">
        <v>13</v>
      </c>
      <c r="F186" s="53">
        <v>23</v>
      </c>
      <c r="G186" s="54">
        <v>13</v>
      </c>
      <c r="H186" s="55">
        <v>1</v>
      </c>
    </row>
    <row r="187" spans="1:8" x14ac:dyDescent="0.3">
      <c r="A187" s="202">
        <v>4</v>
      </c>
      <c r="B187" s="200">
        <v>7</v>
      </c>
      <c r="C187" s="46">
        <v>5</v>
      </c>
      <c r="D187" s="56">
        <v>10</v>
      </c>
      <c r="E187" s="57">
        <v>13</v>
      </c>
      <c r="F187" s="57">
        <v>23</v>
      </c>
      <c r="G187" s="58">
        <v>13</v>
      </c>
      <c r="H187" s="59">
        <v>1</v>
      </c>
    </row>
    <row r="188" spans="1:8" x14ac:dyDescent="0.3">
      <c r="A188" s="202">
        <v>4</v>
      </c>
      <c r="B188" s="200">
        <v>8</v>
      </c>
      <c r="C188" s="46">
        <v>1</v>
      </c>
      <c r="D188" s="48">
        <v>10</v>
      </c>
      <c r="E188" s="49">
        <v>13</v>
      </c>
      <c r="F188" s="49"/>
      <c r="G188" s="50"/>
      <c r="H188" s="51">
        <v>1</v>
      </c>
    </row>
    <row r="189" spans="1:8" x14ac:dyDescent="0.3">
      <c r="A189" s="202">
        <v>4</v>
      </c>
      <c r="B189" s="200">
        <v>8</v>
      </c>
      <c r="C189" s="46">
        <v>2</v>
      </c>
      <c r="D189" s="52">
        <v>10</v>
      </c>
      <c r="E189" s="53">
        <v>13</v>
      </c>
      <c r="F189" s="53">
        <v>12</v>
      </c>
      <c r="G189" s="54"/>
      <c r="H189" s="55">
        <v>1</v>
      </c>
    </row>
    <row r="190" spans="1:8" x14ac:dyDescent="0.3">
      <c r="A190" s="202">
        <v>4</v>
      </c>
      <c r="B190" s="200">
        <v>8</v>
      </c>
      <c r="C190" s="46">
        <v>3</v>
      </c>
      <c r="D190" s="52">
        <v>10</v>
      </c>
      <c r="E190" s="53">
        <v>13</v>
      </c>
      <c r="F190" s="53">
        <v>13</v>
      </c>
      <c r="G190" s="54">
        <v>12</v>
      </c>
      <c r="H190" s="55">
        <v>1</v>
      </c>
    </row>
    <row r="191" spans="1:8" x14ac:dyDescent="0.3">
      <c r="A191" s="202">
        <v>4</v>
      </c>
      <c r="B191" s="200">
        <v>8</v>
      </c>
      <c r="C191" s="46">
        <v>4</v>
      </c>
      <c r="D191" s="52">
        <v>10</v>
      </c>
      <c r="E191" s="53">
        <v>13</v>
      </c>
      <c r="F191" s="53">
        <v>23</v>
      </c>
      <c r="G191" s="54">
        <v>13</v>
      </c>
      <c r="H191" s="55">
        <v>1</v>
      </c>
    </row>
    <row r="192" spans="1:8" x14ac:dyDescent="0.3">
      <c r="A192" s="202">
        <v>4</v>
      </c>
      <c r="B192" s="200">
        <v>8</v>
      </c>
      <c r="C192" s="46">
        <v>5</v>
      </c>
      <c r="D192" s="56">
        <v>10</v>
      </c>
      <c r="E192" s="57">
        <v>13</v>
      </c>
      <c r="F192" s="57">
        <v>23</v>
      </c>
      <c r="G192" s="58">
        <v>13</v>
      </c>
      <c r="H192" s="59">
        <v>1</v>
      </c>
    </row>
    <row r="193" spans="1:8" x14ac:dyDescent="0.3">
      <c r="A193" s="202">
        <v>4</v>
      </c>
      <c r="B193" s="200">
        <v>9</v>
      </c>
      <c r="C193" s="46">
        <v>1</v>
      </c>
      <c r="D193" s="48">
        <v>10</v>
      </c>
      <c r="E193" s="49">
        <v>13</v>
      </c>
      <c r="F193" s="49"/>
      <c r="G193" s="50"/>
      <c r="H193" s="51">
        <v>1</v>
      </c>
    </row>
    <row r="194" spans="1:8" x14ac:dyDescent="0.3">
      <c r="A194" s="202">
        <v>4</v>
      </c>
      <c r="B194" s="200">
        <v>9</v>
      </c>
      <c r="C194" s="46">
        <v>2</v>
      </c>
      <c r="D194" s="52">
        <v>10</v>
      </c>
      <c r="E194" s="53">
        <v>13</v>
      </c>
      <c r="F194" s="53">
        <v>12</v>
      </c>
      <c r="G194" s="54"/>
      <c r="H194" s="55">
        <v>1</v>
      </c>
    </row>
    <row r="195" spans="1:8" x14ac:dyDescent="0.3">
      <c r="A195" s="202">
        <v>4</v>
      </c>
      <c r="B195" s="200">
        <v>9</v>
      </c>
      <c r="C195" s="46">
        <v>3</v>
      </c>
      <c r="D195" s="52">
        <v>10</v>
      </c>
      <c r="E195" s="53">
        <v>13</v>
      </c>
      <c r="F195" s="53">
        <v>13</v>
      </c>
      <c r="G195" s="54">
        <v>12</v>
      </c>
      <c r="H195" s="55">
        <v>1</v>
      </c>
    </row>
    <row r="196" spans="1:8" x14ac:dyDescent="0.3">
      <c r="A196" s="202">
        <v>4</v>
      </c>
      <c r="B196" s="200">
        <v>9</v>
      </c>
      <c r="C196" s="46">
        <v>4</v>
      </c>
      <c r="D196" s="52">
        <v>10</v>
      </c>
      <c r="E196" s="53">
        <v>13</v>
      </c>
      <c r="F196" s="53">
        <v>23</v>
      </c>
      <c r="G196" s="54">
        <v>13</v>
      </c>
      <c r="H196" s="55">
        <v>1</v>
      </c>
    </row>
    <row r="197" spans="1:8" x14ac:dyDescent="0.3">
      <c r="A197" s="202">
        <v>4</v>
      </c>
      <c r="B197" s="200">
        <v>9</v>
      </c>
      <c r="C197" s="46">
        <v>5</v>
      </c>
      <c r="D197" s="56">
        <v>10</v>
      </c>
      <c r="E197" s="57">
        <v>13</v>
      </c>
      <c r="F197" s="57">
        <v>23</v>
      </c>
      <c r="G197" s="58">
        <v>13</v>
      </c>
      <c r="H197" s="59">
        <v>1</v>
      </c>
    </row>
    <row r="198" spans="1:8" x14ac:dyDescent="0.3">
      <c r="A198" s="202">
        <v>4</v>
      </c>
      <c r="B198" s="200">
        <v>10</v>
      </c>
      <c r="C198" s="46">
        <v>1</v>
      </c>
      <c r="D198" s="48">
        <v>10</v>
      </c>
      <c r="E198" s="49">
        <v>13</v>
      </c>
      <c r="F198" s="49"/>
      <c r="G198" s="50"/>
      <c r="H198" s="51">
        <v>1</v>
      </c>
    </row>
    <row r="199" spans="1:8" x14ac:dyDescent="0.3">
      <c r="A199" s="202">
        <v>4</v>
      </c>
      <c r="B199" s="200">
        <v>10</v>
      </c>
      <c r="C199" s="46">
        <v>2</v>
      </c>
      <c r="D199" s="52">
        <v>10</v>
      </c>
      <c r="E199" s="53">
        <v>13</v>
      </c>
      <c r="F199" s="53">
        <v>12</v>
      </c>
      <c r="G199" s="54"/>
      <c r="H199" s="55">
        <v>1</v>
      </c>
    </row>
    <row r="200" spans="1:8" x14ac:dyDescent="0.3">
      <c r="A200" s="202">
        <v>4</v>
      </c>
      <c r="B200" s="200">
        <v>10</v>
      </c>
      <c r="C200" s="46">
        <v>3</v>
      </c>
      <c r="D200" s="52">
        <v>10</v>
      </c>
      <c r="E200" s="53">
        <v>13</v>
      </c>
      <c r="F200" s="53">
        <v>13</v>
      </c>
      <c r="G200" s="54">
        <v>12</v>
      </c>
      <c r="H200" s="55">
        <v>1</v>
      </c>
    </row>
    <row r="201" spans="1:8" x14ac:dyDescent="0.3">
      <c r="A201" s="202">
        <v>4</v>
      </c>
      <c r="B201" s="200">
        <v>10</v>
      </c>
      <c r="C201" s="46">
        <v>4</v>
      </c>
      <c r="D201" s="52">
        <v>10</v>
      </c>
      <c r="E201" s="53">
        <v>13</v>
      </c>
      <c r="F201" s="53">
        <v>24</v>
      </c>
      <c r="G201" s="54">
        <v>13</v>
      </c>
      <c r="H201" s="55">
        <v>1</v>
      </c>
    </row>
    <row r="202" spans="1:8" x14ac:dyDescent="0.3">
      <c r="A202" s="203">
        <v>4</v>
      </c>
      <c r="B202" s="200">
        <v>10</v>
      </c>
      <c r="C202" s="46">
        <v>5</v>
      </c>
      <c r="D202" s="56">
        <v>10</v>
      </c>
      <c r="E202" s="57">
        <v>13</v>
      </c>
      <c r="F202" s="57">
        <v>24</v>
      </c>
      <c r="G202" s="58">
        <v>13</v>
      </c>
      <c r="H202" s="59">
        <v>1</v>
      </c>
    </row>
    <row r="203" spans="1:8" x14ac:dyDescent="0.3">
      <c r="A203" s="201">
        <v>5</v>
      </c>
      <c r="B203" s="200">
        <v>1</v>
      </c>
      <c r="C203" s="46">
        <v>1</v>
      </c>
      <c r="D203" s="48">
        <v>10</v>
      </c>
      <c r="E203" s="49">
        <v>15</v>
      </c>
      <c r="F203" s="49"/>
      <c r="G203" s="50"/>
      <c r="H203" s="51">
        <v>1</v>
      </c>
    </row>
    <row r="204" spans="1:8" x14ac:dyDescent="0.3">
      <c r="A204" s="202">
        <v>5</v>
      </c>
      <c r="B204" s="200">
        <v>1</v>
      </c>
      <c r="C204" s="46">
        <v>2</v>
      </c>
      <c r="D204" s="52">
        <v>10</v>
      </c>
      <c r="E204" s="53">
        <v>15</v>
      </c>
      <c r="F204" s="53">
        <v>14</v>
      </c>
      <c r="G204" s="54"/>
      <c r="H204" s="55">
        <v>1</v>
      </c>
    </row>
    <row r="205" spans="1:8" x14ac:dyDescent="0.3">
      <c r="A205" s="202">
        <v>5</v>
      </c>
      <c r="B205" s="200">
        <v>1</v>
      </c>
      <c r="C205" s="46">
        <v>3</v>
      </c>
      <c r="D205" s="52">
        <v>10</v>
      </c>
      <c r="E205" s="53">
        <v>15</v>
      </c>
      <c r="F205" s="53">
        <v>15</v>
      </c>
      <c r="G205" s="54">
        <v>14</v>
      </c>
      <c r="H205" s="55">
        <v>1</v>
      </c>
    </row>
    <row r="206" spans="1:8" x14ac:dyDescent="0.3">
      <c r="A206" s="202">
        <v>5</v>
      </c>
      <c r="B206" s="200">
        <v>1</v>
      </c>
      <c r="C206" s="46">
        <v>4</v>
      </c>
      <c r="D206" s="52">
        <v>10</v>
      </c>
      <c r="E206" s="53">
        <v>15</v>
      </c>
      <c r="F206" s="53">
        <v>24</v>
      </c>
      <c r="G206" s="54">
        <v>14</v>
      </c>
      <c r="H206" s="55">
        <v>1</v>
      </c>
    </row>
    <row r="207" spans="1:8" x14ac:dyDescent="0.3">
      <c r="A207" s="202">
        <v>5</v>
      </c>
      <c r="B207" s="200">
        <v>1</v>
      </c>
      <c r="C207" s="46">
        <v>5</v>
      </c>
      <c r="D207" s="56">
        <v>10</v>
      </c>
      <c r="E207" s="57">
        <v>15</v>
      </c>
      <c r="F207" s="57">
        <v>24</v>
      </c>
      <c r="G207" s="58">
        <v>14</v>
      </c>
      <c r="H207" s="59">
        <v>1</v>
      </c>
    </row>
    <row r="208" spans="1:8" x14ac:dyDescent="0.3">
      <c r="A208" s="202">
        <v>5</v>
      </c>
      <c r="B208" s="200">
        <v>2</v>
      </c>
      <c r="C208" s="46">
        <v>1</v>
      </c>
      <c r="D208" s="48">
        <v>10</v>
      </c>
      <c r="E208" s="49">
        <v>15</v>
      </c>
      <c r="F208" s="49"/>
      <c r="G208" s="50"/>
      <c r="H208" s="51">
        <v>1</v>
      </c>
    </row>
    <row r="209" spans="1:8" x14ac:dyDescent="0.3">
      <c r="A209" s="202">
        <v>5</v>
      </c>
      <c r="B209" s="200">
        <v>2</v>
      </c>
      <c r="C209" s="46">
        <v>2</v>
      </c>
      <c r="D209" s="52">
        <v>10</v>
      </c>
      <c r="E209" s="53">
        <v>15</v>
      </c>
      <c r="F209" s="53">
        <v>14</v>
      </c>
      <c r="G209" s="54"/>
      <c r="H209" s="55">
        <v>1</v>
      </c>
    </row>
    <row r="210" spans="1:8" x14ac:dyDescent="0.3">
      <c r="A210" s="202">
        <v>5</v>
      </c>
      <c r="B210" s="200">
        <v>2</v>
      </c>
      <c r="C210" s="46">
        <v>3</v>
      </c>
      <c r="D210" s="52">
        <v>10</v>
      </c>
      <c r="E210" s="53">
        <v>15</v>
      </c>
      <c r="F210" s="53">
        <v>15</v>
      </c>
      <c r="G210" s="54">
        <v>14</v>
      </c>
      <c r="H210" s="55">
        <v>1</v>
      </c>
    </row>
    <row r="211" spans="1:8" x14ac:dyDescent="0.3">
      <c r="A211" s="202">
        <v>5</v>
      </c>
      <c r="B211" s="200">
        <v>2</v>
      </c>
      <c r="C211" s="46">
        <v>4</v>
      </c>
      <c r="D211" s="52">
        <v>10</v>
      </c>
      <c r="E211" s="53">
        <v>15</v>
      </c>
      <c r="F211" s="53">
        <v>23</v>
      </c>
      <c r="G211" s="54">
        <v>14</v>
      </c>
      <c r="H211" s="55">
        <v>1</v>
      </c>
    </row>
    <row r="212" spans="1:8" x14ac:dyDescent="0.3">
      <c r="A212" s="202">
        <v>5</v>
      </c>
      <c r="B212" s="200">
        <v>2</v>
      </c>
      <c r="C212" s="46">
        <v>5</v>
      </c>
      <c r="D212" s="56">
        <v>10</v>
      </c>
      <c r="E212" s="57">
        <v>15</v>
      </c>
      <c r="F212" s="57">
        <v>23</v>
      </c>
      <c r="G212" s="58">
        <v>14</v>
      </c>
      <c r="H212" s="59">
        <v>1</v>
      </c>
    </row>
    <row r="213" spans="1:8" x14ac:dyDescent="0.3">
      <c r="A213" s="202">
        <v>5</v>
      </c>
      <c r="B213" s="200">
        <v>3</v>
      </c>
      <c r="C213" s="46">
        <v>1</v>
      </c>
      <c r="D213" s="48">
        <v>10</v>
      </c>
      <c r="E213" s="49">
        <v>15</v>
      </c>
      <c r="F213" s="49"/>
      <c r="G213" s="50"/>
      <c r="H213" s="51">
        <v>1</v>
      </c>
    </row>
    <row r="214" spans="1:8" x14ac:dyDescent="0.3">
      <c r="A214" s="202">
        <v>5</v>
      </c>
      <c r="B214" s="200">
        <v>3</v>
      </c>
      <c r="C214" s="46">
        <v>2</v>
      </c>
      <c r="D214" s="52">
        <v>10</v>
      </c>
      <c r="E214" s="53">
        <v>15</v>
      </c>
      <c r="F214" s="53">
        <v>14</v>
      </c>
      <c r="G214" s="54"/>
      <c r="H214" s="55">
        <v>1</v>
      </c>
    </row>
    <row r="215" spans="1:8" x14ac:dyDescent="0.3">
      <c r="A215" s="202">
        <v>5</v>
      </c>
      <c r="B215" s="200">
        <v>3</v>
      </c>
      <c r="C215" s="46">
        <v>3</v>
      </c>
      <c r="D215" s="52">
        <v>10</v>
      </c>
      <c r="E215" s="53">
        <v>15</v>
      </c>
      <c r="F215" s="53">
        <v>15</v>
      </c>
      <c r="G215" s="54">
        <v>14</v>
      </c>
      <c r="H215" s="55">
        <v>1</v>
      </c>
    </row>
    <row r="216" spans="1:8" x14ac:dyDescent="0.3">
      <c r="A216" s="202">
        <v>5</v>
      </c>
      <c r="B216" s="200">
        <v>3</v>
      </c>
      <c r="C216" s="46">
        <v>4</v>
      </c>
      <c r="D216" s="52">
        <v>10</v>
      </c>
      <c r="E216" s="53">
        <v>15</v>
      </c>
      <c r="F216" s="53">
        <v>23</v>
      </c>
      <c r="G216" s="54">
        <v>14</v>
      </c>
      <c r="H216" s="55">
        <v>1</v>
      </c>
    </row>
    <row r="217" spans="1:8" x14ac:dyDescent="0.3">
      <c r="A217" s="202">
        <v>5</v>
      </c>
      <c r="B217" s="200">
        <v>3</v>
      </c>
      <c r="C217" s="46">
        <v>5</v>
      </c>
      <c r="D217" s="56">
        <v>10</v>
      </c>
      <c r="E217" s="57">
        <v>15</v>
      </c>
      <c r="F217" s="57">
        <v>23</v>
      </c>
      <c r="G217" s="58">
        <v>14</v>
      </c>
      <c r="H217" s="59">
        <v>1</v>
      </c>
    </row>
    <row r="218" spans="1:8" x14ac:dyDescent="0.3">
      <c r="A218" s="202">
        <v>5</v>
      </c>
      <c r="B218" s="200">
        <v>4</v>
      </c>
      <c r="C218" s="46">
        <v>1</v>
      </c>
      <c r="D218" s="48">
        <v>10</v>
      </c>
      <c r="E218" s="49">
        <v>15</v>
      </c>
      <c r="F218" s="49"/>
      <c r="G218" s="50"/>
      <c r="H218" s="51">
        <v>1</v>
      </c>
    </row>
    <row r="219" spans="1:8" x14ac:dyDescent="0.3">
      <c r="A219" s="202">
        <v>5</v>
      </c>
      <c r="B219" s="200">
        <v>4</v>
      </c>
      <c r="C219" s="46">
        <v>2</v>
      </c>
      <c r="D219" s="52">
        <v>10</v>
      </c>
      <c r="E219" s="53">
        <v>15</v>
      </c>
      <c r="F219" s="53">
        <v>14</v>
      </c>
      <c r="G219" s="54"/>
      <c r="H219" s="55">
        <v>1</v>
      </c>
    </row>
    <row r="220" spans="1:8" x14ac:dyDescent="0.3">
      <c r="A220" s="202">
        <v>5</v>
      </c>
      <c r="B220" s="200">
        <v>4</v>
      </c>
      <c r="C220" s="46">
        <v>3</v>
      </c>
      <c r="D220" s="52">
        <v>10</v>
      </c>
      <c r="E220" s="53">
        <v>15</v>
      </c>
      <c r="F220" s="53">
        <v>15</v>
      </c>
      <c r="G220" s="54">
        <v>14</v>
      </c>
      <c r="H220" s="55">
        <v>1</v>
      </c>
    </row>
    <row r="221" spans="1:8" x14ac:dyDescent="0.3">
      <c r="A221" s="202">
        <v>5</v>
      </c>
      <c r="B221" s="200">
        <v>4</v>
      </c>
      <c r="C221" s="46">
        <v>4</v>
      </c>
      <c r="D221" s="52">
        <v>10</v>
      </c>
      <c r="E221" s="53">
        <v>15</v>
      </c>
      <c r="F221" s="53">
        <v>23</v>
      </c>
      <c r="G221" s="54">
        <v>14</v>
      </c>
      <c r="H221" s="55">
        <v>1</v>
      </c>
    </row>
    <row r="222" spans="1:8" x14ac:dyDescent="0.3">
      <c r="A222" s="202">
        <v>5</v>
      </c>
      <c r="B222" s="200">
        <v>4</v>
      </c>
      <c r="C222" s="46">
        <v>5</v>
      </c>
      <c r="D222" s="56">
        <v>10</v>
      </c>
      <c r="E222" s="57">
        <v>15</v>
      </c>
      <c r="F222" s="57">
        <v>23</v>
      </c>
      <c r="G222" s="58">
        <v>14</v>
      </c>
      <c r="H222" s="59">
        <v>1</v>
      </c>
    </row>
    <row r="223" spans="1:8" x14ac:dyDescent="0.3">
      <c r="A223" s="202">
        <v>5</v>
      </c>
      <c r="B223" s="200">
        <v>5</v>
      </c>
      <c r="C223" s="46">
        <v>1</v>
      </c>
      <c r="D223" s="48">
        <v>10</v>
      </c>
      <c r="E223" s="49">
        <v>15</v>
      </c>
      <c r="F223" s="49"/>
      <c r="G223" s="50"/>
      <c r="H223" s="51">
        <v>1</v>
      </c>
    </row>
    <row r="224" spans="1:8" x14ac:dyDescent="0.3">
      <c r="A224" s="202">
        <v>5</v>
      </c>
      <c r="B224" s="200">
        <v>5</v>
      </c>
      <c r="C224" s="46">
        <v>2</v>
      </c>
      <c r="D224" s="52">
        <v>10</v>
      </c>
      <c r="E224" s="53">
        <v>15</v>
      </c>
      <c r="F224" s="53">
        <v>14</v>
      </c>
      <c r="G224" s="54"/>
      <c r="H224" s="55">
        <v>1</v>
      </c>
    </row>
    <row r="225" spans="1:8" x14ac:dyDescent="0.3">
      <c r="A225" s="202">
        <v>5</v>
      </c>
      <c r="B225" s="200">
        <v>5</v>
      </c>
      <c r="C225" s="46">
        <v>3</v>
      </c>
      <c r="D225" s="52">
        <v>10</v>
      </c>
      <c r="E225" s="53">
        <v>15</v>
      </c>
      <c r="F225" s="53">
        <v>15</v>
      </c>
      <c r="G225" s="54">
        <v>14</v>
      </c>
      <c r="H225" s="55">
        <v>1</v>
      </c>
    </row>
    <row r="226" spans="1:8" x14ac:dyDescent="0.3">
      <c r="A226" s="202">
        <v>5</v>
      </c>
      <c r="B226" s="200">
        <v>5</v>
      </c>
      <c r="C226" s="46">
        <v>4</v>
      </c>
      <c r="D226" s="52">
        <v>10</v>
      </c>
      <c r="E226" s="53">
        <v>15</v>
      </c>
      <c r="F226" s="53">
        <v>23</v>
      </c>
      <c r="G226" s="54">
        <v>14</v>
      </c>
      <c r="H226" s="55">
        <v>1</v>
      </c>
    </row>
    <row r="227" spans="1:8" x14ac:dyDescent="0.3">
      <c r="A227" s="202">
        <v>5</v>
      </c>
      <c r="B227" s="200">
        <v>5</v>
      </c>
      <c r="C227" s="46">
        <v>5</v>
      </c>
      <c r="D227" s="56">
        <v>10</v>
      </c>
      <c r="E227" s="57">
        <v>15</v>
      </c>
      <c r="F227" s="57">
        <v>23</v>
      </c>
      <c r="G227" s="58">
        <v>14</v>
      </c>
      <c r="H227" s="59">
        <v>1</v>
      </c>
    </row>
    <row r="228" spans="1:8" x14ac:dyDescent="0.3">
      <c r="A228" s="202">
        <v>5</v>
      </c>
      <c r="B228" s="200">
        <v>6</v>
      </c>
      <c r="C228" s="46">
        <v>1</v>
      </c>
      <c r="D228" s="48">
        <v>10</v>
      </c>
      <c r="E228" s="49">
        <v>15</v>
      </c>
      <c r="F228" s="49"/>
      <c r="G228" s="50"/>
      <c r="H228" s="51">
        <v>1</v>
      </c>
    </row>
    <row r="229" spans="1:8" x14ac:dyDescent="0.3">
      <c r="A229" s="202">
        <v>5</v>
      </c>
      <c r="B229" s="200">
        <v>6</v>
      </c>
      <c r="C229" s="46">
        <v>2</v>
      </c>
      <c r="D229" s="52">
        <v>10</v>
      </c>
      <c r="E229" s="53">
        <v>15</v>
      </c>
      <c r="F229" s="53">
        <v>14</v>
      </c>
      <c r="G229" s="54"/>
      <c r="H229" s="55">
        <v>1</v>
      </c>
    </row>
    <row r="230" spans="1:8" x14ac:dyDescent="0.3">
      <c r="A230" s="202">
        <v>5</v>
      </c>
      <c r="B230" s="200">
        <v>6</v>
      </c>
      <c r="C230" s="46">
        <v>3</v>
      </c>
      <c r="D230" s="52">
        <v>10</v>
      </c>
      <c r="E230" s="53">
        <v>15</v>
      </c>
      <c r="F230" s="53">
        <v>15</v>
      </c>
      <c r="G230" s="54">
        <v>14</v>
      </c>
      <c r="H230" s="55">
        <v>1</v>
      </c>
    </row>
    <row r="231" spans="1:8" x14ac:dyDescent="0.3">
      <c r="A231" s="202">
        <v>5</v>
      </c>
      <c r="B231" s="200">
        <v>6</v>
      </c>
      <c r="C231" s="46">
        <v>4</v>
      </c>
      <c r="D231" s="52">
        <v>10</v>
      </c>
      <c r="E231" s="53">
        <v>15</v>
      </c>
      <c r="F231" s="53">
        <v>23</v>
      </c>
      <c r="G231" s="54">
        <v>14</v>
      </c>
      <c r="H231" s="55">
        <v>1</v>
      </c>
    </row>
    <row r="232" spans="1:8" x14ac:dyDescent="0.3">
      <c r="A232" s="202">
        <v>5</v>
      </c>
      <c r="B232" s="200">
        <v>6</v>
      </c>
      <c r="C232" s="46">
        <v>5</v>
      </c>
      <c r="D232" s="56">
        <v>10</v>
      </c>
      <c r="E232" s="57">
        <v>15</v>
      </c>
      <c r="F232" s="57">
        <v>23</v>
      </c>
      <c r="G232" s="58">
        <v>14</v>
      </c>
      <c r="H232" s="59">
        <v>1</v>
      </c>
    </row>
    <row r="233" spans="1:8" x14ac:dyDescent="0.3">
      <c r="A233" s="202">
        <v>5</v>
      </c>
      <c r="B233" s="200">
        <v>7</v>
      </c>
      <c r="C233" s="46">
        <v>1</v>
      </c>
      <c r="D233" s="48">
        <v>10</v>
      </c>
      <c r="E233" s="49">
        <v>15</v>
      </c>
      <c r="F233" s="49"/>
      <c r="G233" s="50"/>
      <c r="H233" s="51">
        <v>1</v>
      </c>
    </row>
    <row r="234" spans="1:8" x14ac:dyDescent="0.3">
      <c r="A234" s="202">
        <v>5</v>
      </c>
      <c r="B234" s="200">
        <v>7</v>
      </c>
      <c r="C234" s="46">
        <v>2</v>
      </c>
      <c r="D234" s="52">
        <v>10</v>
      </c>
      <c r="E234" s="53">
        <v>15</v>
      </c>
      <c r="F234" s="53">
        <v>14</v>
      </c>
      <c r="G234" s="54"/>
      <c r="H234" s="55">
        <v>1</v>
      </c>
    </row>
    <row r="235" spans="1:8" x14ac:dyDescent="0.3">
      <c r="A235" s="202">
        <v>5</v>
      </c>
      <c r="B235" s="200">
        <v>7</v>
      </c>
      <c r="C235" s="46">
        <v>3</v>
      </c>
      <c r="D235" s="52">
        <v>10</v>
      </c>
      <c r="E235" s="53">
        <v>15</v>
      </c>
      <c r="F235" s="53">
        <v>15</v>
      </c>
      <c r="G235" s="54">
        <v>14</v>
      </c>
      <c r="H235" s="55">
        <v>1</v>
      </c>
    </row>
    <row r="236" spans="1:8" x14ac:dyDescent="0.3">
      <c r="A236" s="202">
        <v>5</v>
      </c>
      <c r="B236" s="200">
        <v>7</v>
      </c>
      <c r="C236" s="46">
        <v>4</v>
      </c>
      <c r="D236" s="52">
        <v>10</v>
      </c>
      <c r="E236" s="53">
        <v>15</v>
      </c>
      <c r="F236" s="53">
        <v>23</v>
      </c>
      <c r="G236" s="54">
        <v>14</v>
      </c>
      <c r="H236" s="55">
        <v>1</v>
      </c>
    </row>
    <row r="237" spans="1:8" x14ac:dyDescent="0.3">
      <c r="A237" s="202">
        <v>5</v>
      </c>
      <c r="B237" s="200">
        <v>7</v>
      </c>
      <c r="C237" s="46">
        <v>5</v>
      </c>
      <c r="D237" s="56">
        <v>10</v>
      </c>
      <c r="E237" s="57">
        <v>15</v>
      </c>
      <c r="F237" s="57">
        <v>23</v>
      </c>
      <c r="G237" s="58">
        <v>14</v>
      </c>
      <c r="H237" s="59">
        <v>1</v>
      </c>
    </row>
    <row r="238" spans="1:8" x14ac:dyDescent="0.3">
      <c r="A238" s="202">
        <v>5</v>
      </c>
      <c r="B238" s="200">
        <v>8</v>
      </c>
      <c r="C238" s="46">
        <v>1</v>
      </c>
      <c r="D238" s="48">
        <v>10</v>
      </c>
      <c r="E238" s="49">
        <v>15</v>
      </c>
      <c r="F238" s="49"/>
      <c r="G238" s="50"/>
      <c r="H238" s="51">
        <v>1</v>
      </c>
    </row>
    <row r="239" spans="1:8" x14ac:dyDescent="0.3">
      <c r="A239" s="202">
        <v>5</v>
      </c>
      <c r="B239" s="200">
        <v>8</v>
      </c>
      <c r="C239" s="46">
        <v>2</v>
      </c>
      <c r="D239" s="52">
        <v>10</v>
      </c>
      <c r="E239" s="53">
        <v>15</v>
      </c>
      <c r="F239" s="53">
        <v>14</v>
      </c>
      <c r="G239" s="54"/>
      <c r="H239" s="55">
        <v>1</v>
      </c>
    </row>
    <row r="240" spans="1:8" x14ac:dyDescent="0.3">
      <c r="A240" s="202">
        <v>5</v>
      </c>
      <c r="B240" s="200">
        <v>8</v>
      </c>
      <c r="C240" s="46">
        <v>3</v>
      </c>
      <c r="D240" s="52">
        <v>10</v>
      </c>
      <c r="E240" s="53">
        <v>15</v>
      </c>
      <c r="F240" s="53">
        <v>15</v>
      </c>
      <c r="G240" s="54">
        <v>14</v>
      </c>
      <c r="H240" s="55">
        <v>1</v>
      </c>
    </row>
    <row r="241" spans="1:8" x14ac:dyDescent="0.3">
      <c r="A241" s="202">
        <v>5</v>
      </c>
      <c r="B241" s="200">
        <v>8</v>
      </c>
      <c r="C241" s="46">
        <v>4</v>
      </c>
      <c r="D241" s="52">
        <v>10</v>
      </c>
      <c r="E241" s="53">
        <v>15</v>
      </c>
      <c r="F241" s="53">
        <v>23</v>
      </c>
      <c r="G241" s="54">
        <v>14</v>
      </c>
      <c r="H241" s="55">
        <v>1</v>
      </c>
    </row>
    <row r="242" spans="1:8" x14ac:dyDescent="0.3">
      <c r="A242" s="202">
        <v>5</v>
      </c>
      <c r="B242" s="200">
        <v>8</v>
      </c>
      <c r="C242" s="46">
        <v>5</v>
      </c>
      <c r="D242" s="56">
        <v>10</v>
      </c>
      <c r="E242" s="57">
        <v>15</v>
      </c>
      <c r="F242" s="57">
        <v>23</v>
      </c>
      <c r="G242" s="58">
        <v>14</v>
      </c>
      <c r="H242" s="59">
        <v>1</v>
      </c>
    </row>
    <row r="243" spans="1:8" x14ac:dyDescent="0.3">
      <c r="A243" s="202">
        <v>5</v>
      </c>
      <c r="B243" s="200">
        <v>9</v>
      </c>
      <c r="C243" s="46">
        <v>1</v>
      </c>
      <c r="D243" s="48">
        <v>10</v>
      </c>
      <c r="E243" s="49">
        <v>15</v>
      </c>
      <c r="F243" s="49"/>
      <c r="G243" s="50"/>
      <c r="H243" s="51">
        <v>1</v>
      </c>
    </row>
    <row r="244" spans="1:8" x14ac:dyDescent="0.3">
      <c r="A244" s="202">
        <v>5</v>
      </c>
      <c r="B244" s="200">
        <v>9</v>
      </c>
      <c r="C244" s="46">
        <v>2</v>
      </c>
      <c r="D244" s="52">
        <v>10</v>
      </c>
      <c r="E244" s="53">
        <v>15</v>
      </c>
      <c r="F244" s="53">
        <v>14</v>
      </c>
      <c r="G244" s="54"/>
      <c r="H244" s="55">
        <v>1</v>
      </c>
    </row>
    <row r="245" spans="1:8" x14ac:dyDescent="0.3">
      <c r="A245" s="202">
        <v>5</v>
      </c>
      <c r="B245" s="200">
        <v>9</v>
      </c>
      <c r="C245" s="46">
        <v>3</v>
      </c>
      <c r="D245" s="52">
        <v>10</v>
      </c>
      <c r="E245" s="53">
        <v>15</v>
      </c>
      <c r="F245" s="53">
        <v>15</v>
      </c>
      <c r="G245" s="54">
        <v>14</v>
      </c>
      <c r="H245" s="55">
        <v>1</v>
      </c>
    </row>
    <row r="246" spans="1:8" x14ac:dyDescent="0.3">
      <c r="A246" s="202">
        <v>5</v>
      </c>
      <c r="B246" s="200">
        <v>9</v>
      </c>
      <c r="C246" s="46">
        <v>4</v>
      </c>
      <c r="D246" s="52">
        <v>10</v>
      </c>
      <c r="E246" s="53">
        <v>15</v>
      </c>
      <c r="F246" s="53">
        <v>23</v>
      </c>
      <c r="G246" s="54">
        <v>14</v>
      </c>
      <c r="H246" s="55">
        <v>1</v>
      </c>
    </row>
    <row r="247" spans="1:8" x14ac:dyDescent="0.3">
      <c r="A247" s="202">
        <v>5</v>
      </c>
      <c r="B247" s="200">
        <v>9</v>
      </c>
      <c r="C247" s="46">
        <v>5</v>
      </c>
      <c r="D247" s="56">
        <v>10</v>
      </c>
      <c r="E247" s="57">
        <v>15</v>
      </c>
      <c r="F247" s="57">
        <v>23</v>
      </c>
      <c r="G247" s="58">
        <v>14</v>
      </c>
      <c r="H247" s="59">
        <v>1</v>
      </c>
    </row>
    <row r="248" spans="1:8" x14ac:dyDescent="0.3">
      <c r="A248" s="202">
        <v>5</v>
      </c>
      <c r="B248" s="200">
        <v>10</v>
      </c>
      <c r="C248" s="46">
        <v>1</v>
      </c>
      <c r="D248" s="48">
        <v>10</v>
      </c>
      <c r="E248" s="49">
        <v>15</v>
      </c>
      <c r="F248" s="49"/>
      <c r="G248" s="50"/>
      <c r="H248" s="51">
        <v>1</v>
      </c>
    </row>
    <row r="249" spans="1:8" x14ac:dyDescent="0.3">
      <c r="A249" s="202">
        <v>5</v>
      </c>
      <c r="B249" s="200">
        <v>10</v>
      </c>
      <c r="C249" s="46">
        <v>2</v>
      </c>
      <c r="D249" s="52">
        <v>10</v>
      </c>
      <c r="E249" s="53">
        <v>15</v>
      </c>
      <c r="F249" s="53">
        <v>14</v>
      </c>
      <c r="G249" s="54"/>
      <c r="H249" s="55">
        <v>1</v>
      </c>
    </row>
    <row r="250" spans="1:8" x14ac:dyDescent="0.3">
      <c r="A250" s="202">
        <v>5</v>
      </c>
      <c r="B250" s="200">
        <v>10</v>
      </c>
      <c r="C250" s="46">
        <v>3</v>
      </c>
      <c r="D250" s="52">
        <v>10</v>
      </c>
      <c r="E250" s="53">
        <v>15</v>
      </c>
      <c r="F250" s="53">
        <v>15</v>
      </c>
      <c r="G250" s="54">
        <v>14</v>
      </c>
      <c r="H250" s="55">
        <v>1</v>
      </c>
    </row>
    <row r="251" spans="1:8" x14ac:dyDescent="0.3">
      <c r="A251" s="202">
        <v>5</v>
      </c>
      <c r="B251" s="200">
        <v>10</v>
      </c>
      <c r="C251" s="46">
        <v>4</v>
      </c>
      <c r="D251" s="52">
        <v>10</v>
      </c>
      <c r="E251" s="53">
        <v>15</v>
      </c>
      <c r="F251" s="53">
        <v>23</v>
      </c>
      <c r="G251" s="54">
        <v>14</v>
      </c>
      <c r="H251" s="55">
        <v>1</v>
      </c>
    </row>
    <row r="252" spans="1:8" x14ac:dyDescent="0.3">
      <c r="A252" s="203">
        <v>5</v>
      </c>
      <c r="B252" s="200">
        <v>10</v>
      </c>
      <c r="C252" s="46">
        <v>5</v>
      </c>
      <c r="D252" s="56">
        <v>10</v>
      </c>
      <c r="E252" s="57">
        <v>15</v>
      </c>
      <c r="F252" s="57">
        <v>23</v>
      </c>
      <c r="G252" s="58">
        <v>14</v>
      </c>
      <c r="H252" s="59">
        <v>1</v>
      </c>
    </row>
    <row r="253" spans="1:8" x14ac:dyDescent="0.3">
      <c r="A253" s="201">
        <v>6</v>
      </c>
      <c r="B253" s="200">
        <v>1</v>
      </c>
      <c r="C253" s="46">
        <v>1</v>
      </c>
      <c r="D253" s="48">
        <v>10</v>
      </c>
      <c r="E253" s="49">
        <v>17</v>
      </c>
      <c r="F253" s="49"/>
      <c r="G253" s="50"/>
      <c r="H253" s="51">
        <v>1</v>
      </c>
    </row>
    <row r="254" spans="1:8" x14ac:dyDescent="0.3">
      <c r="A254" s="202">
        <v>6</v>
      </c>
      <c r="B254" s="200">
        <v>1</v>
      </c>
      <c r="C254" s="46">
        <v>2</v>
      </c>
      <c r="D254" s="52">
        <v>10</v>
      </c>
      <c r="E254" s="53">
        <v>17</v>
      </c>
      <c r="F254" s="53">
        <v>16</v>
      </c>
      <c r="G254" s="54"/>
      <c r="H254" s="55">
        <v>1</v>
      </c>
    </row>
    <row r="255" spans="1:8" x14ac:dyDescent="0.3">
      <c r="A255" s="202">
        <v>6</v>
      </c>
      <c r="B255" s="200">
        <v>1</v>
      </c>
      <c r="C255" s="46">
        <v>3</v>
      </c>
      <c r="D255" s="52">
        <v>10</v>
      </c>
      <c r="E255" s="53">
        <v>17</v>
      </c>
      <c r="F255" s="53">
        <v>17</v>
      </c>
      <c r="G255" s="54">
        <v>16</v>
      </c>
      <c r="H255" s="55">
        <v>1</v>
      </c>
    </row>
    <row r="256" spans="1:8" x14ac:dyDescent="0.3">
      <c r="A256" s="202">
        <v>6</v>
      </c>
      <c r="B256" s="200">
        <v>1</v>
      </c>
      <c r="C256" s="46">
        <v>4</v>
      </c>
      <c r="D256" s="52">
        <v>10</v>
      </c>
      <c r="E256" s="53">
        <v>17</v>
      </c>
      <c r="F256" s="53">
        <v>24</v>
      </c>
      <c r="G256" s="54">
        <v>17</v>
      </c>
      <c r="H256" s="55">
        <v>1</v>
      </c>
    </row>
    <row r="257" spans="1:8" x14ac:dyDescent="0.3">
      <c r="A257" s="202">
        <v>6</v>
      </c>
      <c r="B257" s="200">
        <v>1</v>
      </c>
      <c r="C257" s="46">
        <v>5</v>
      </c>
      <c r="D257" s="56">
        <v>10</v>
      </c>
      <c r="E257" s="57">
        <v>17</v>
      </c>
      <c r="F257" s="57">
        <v>24</v>
      </c>
      <c r="G257" s="58">
        <v>17</v>
      </c>
      <c r="H257" s="59">
        <v>1</v>
      </c>
    </row>
    <row r="258" spans="1:8" x14ac:dyDescent="0.3">
      <c r="A258" s="202">
        <v>6</v>
      </c>
      <c r="B258" s="200">
        <v>2</v>
      </c>
      <c r="C258" s="46">
        <v>1</v>
      </c>
      <c r="D258" s="48">
        <v>10</v>
      </c>
      <c r="E258" s="49">
        <v>17</v>
      </c>
      <c r="F258" s="49"/>
      <c r="G258" s="50"/>
      <c r="H258" s="51">
        <v>1</v>
      </c>
    </row>
    <row r="259" spans="1:8" x14ac:dyDescent="0.3">
      <c r="A259" s="202">
        <v>6</v>
      </c>
      <c r="B259" s="200">
        <v>2</v>
      </c>
      <c r="C259" s="46">
        <v>2</v>
      </c>
      <c r="D259" s="52">
        <v>10</v>
      </c>
      <c r="E259" s="53">
        <v>17</v>
      </c>
      <c r="F259" s="53">
        <v>16</v>
      </c>
      <c r="G259" s="54"/>
      <c r="H259" s="55">
        <v>1</v>
      </c>
    </row>
    <row r="260" spans="1:8" x14ac:dyDescent="0.3">
      <c r="A260" s="202">
        <v>6</v>
      </c>
      <c r="B260" s="200">
        <v>2</v>
      </c>
      <c r="C260" s="46">
        <v>3</v>
      </c>
      <c r="D260" s="52">
        <v>10</v>
      </c>
      <c r="E260" s="53">
        <v>17</v>
      </c>
      <c r="F260" s="53">
        <v>17</v>
      </c>
      <c r="G260" s="54">
        <v>16</v>
      </c>
      <c r="H260" s="55">
        <v>1</v>
      </c>
    </row>
    <row r="261" spans="1:8" x14ac:dyDescent="0.3">
      <c r="A261" s="202">
        <v>6</v>
      </c>
      <c r="B261" s="200">
        <v>2</v>
      </c>
      <c r="C261" s="46">
        <v>4</v>
      </c>
      <c r="D261" s="52">
        <v>10</v>
      </c>
      <c r="E261" s="53">
        <v>17</v>
      </c>
      <c r="F261" s="53">
        <v>24</v>
      </c>
      <c r="G261" s="54">
        <v>17</v>
      </c>
      <c r="H261" s="55">
        <v>1</v>
      </c>
    </row>
    <row r="262" spans="1:8" x14ac:dyDescent="0.3">
      <c r="A262" s="202">
        <v>6</v>
      </c>
      <c r="B262" s="200">
        <v>2</v>
      </c>
      <c r="C262" s="46">
        <v>5</v>
      </c>
      <c r="D262" s="56">
        <v>10</v>
      </c>
      <c r="E262" s="57">
        <v>17</v>
      </c>
      <c r="F262" s="57">
        <v>24</v>
      </c>
      <c r="G262" s="58">
        <v>17</v>
      </c>
      <c r="H262" s="59">
        <v>1</v>
      </c>
    </row>
    <row r="263" spans="1:8" x14ac:dyDescent="0.3">
      <c r="A263" s="202">
        <v>6</v>
      </c>
      <c r="B263" s="200">
        <v>3</v>
      </c>
      <c r="C263" s="46">
        <v>1</v>
      </c>
      <c r="D263" s="48">
        <v>10</v>
      </c>
      <c r="E263" s="49">
        <v>17</v>
      </c>
      <c r="F263" s="49"/>
      <c r="G263" s="50"/>
      <c r="H263" s="51">
        <v>1</v>
      </c>
    </row>
    <row r="264" spans="1:8" x14ac:dyDescent="0.3">
      <c r="A264" s="202">
        <v>6</v>
      </c>
      <c r="B264" s="200">
        <v>3</v>
      </c>
      <c r="C264" s="46">
        <v>2</v>
      </c>
      <c r="D264" s="52">
        <v>10</v>
      </c>
      <c r="E264" s="53">
        <v>17</v>
      </c>
      <c r="F264" s="53">
        <v>16</v>
      </c>
      <c r="G264" s="54"/>
      <c r="H264" s="55">
        <v>1</v>
      </c>
    </row>
    <row r="265" spans="1:8" x14ac:dyDescent="0.3">
      <c r="A265" s="202">
        <v>6</v>
      </c>
      <c r="B265" s="200">
        <v>3</v>
      </c>
      <c r="C265" s="46">
        <v>3</v>
      </c>
      <c r="D265" s="52">
        <v>10</v>
      </c>
      <c r="E265" s="53">
        <v>17</v>
      </c>
      <c r="F265" s="53">
        <v>17</v>
      </c>
      <c r="G265" s="54">
        <v>16</v>
      </c>
      <c r="H265" s="55">
        <v>1</v>
      </c>
    </row>
    <row r="266" spans="1:8" x14ac:dyDescent="0.3">
      <c r="A266" s="202">
        <v>6</v>
      </c>
      <c r="B266" s="200">
        <v>3</v>
      </c>
      <c r="C266" s="46">
        <v>4</v>
      </c>
      <c r="D266" s="52">
        <v>10</v>
      </c>
      <c r="E266" s="53">
        <v>17</v>
      </c>
      <c r="F266" s="53">
        <v>23</v>
      </c>
      <c r="G266" s="54">
        <v>17</v>
      </c>
      <c r="H266" s="55">
        <v>1</v>
      </c>
    </row>
    <row r="267" spans="1:8" x14ac:dyDescent="0.3">
      <c r="A267" s="202">
        <v>6</v>
      </c>
      <c r="B267" s="200">
        <v>3</v>
      </c>
      <c r="C267" s="46">
        <v>5</v>
      </c>
      <c r="D267" s="56">
        <v>10</v>
      </c>
      <c r="E267" s="57">
        <v>17</v>
      </c>
      <c r="F267" s="57">
        <v>23</v>
      </c>
      <c r="G267" s="58">
        <v>17</v>
      </c>
      <c r="H267" s="59">
        <v>1</v>
      </c>
    </row>
    <row r="268" spans="1:8" x14ac:dyDescent="0.3">
      <c r="A268" s="202">
        <v>6</v>
      </c>
      <c r="B268" s="200">
        <v>4</v>
      </c>
      <c r="C268" s="46">
        <v>1</v>
      </c>
      <c r="D268" s="48">
        <v>10</v>
      </c>
      <c r="E268" s="49">
        <v>17</v>
      </c>
      <c r="F268" s="49"/>
      <c r="G268" s="50"/>
      <c r="H268" s="51">
        <v>1</v>
      </c>
    </row>
    <row r="269" spans="1:8" x14ac:dyDescent="0.3">
      <c r="A269" s="202">
        <v>6</v>
      </c>
      <c r="B269" s="200">
        <v>4</v>
      </c>
      <c r="C269" s="46">
        <v>2</v>
      </c>
      <c r="D269" s="52">
        <v>10</v>
      </c>
      <c r="E269" s="53">
        <v>17</v>
      </c>
      <c r="F269" s="53">
        <v>16</v>
      </c>
      <c r="G269" s="54"/>
      <c r="H269" s="55">
        <v>1</v>
      </c>
    </row>
    <row r="270" spans="1:8" x14ac:dyDescent="0.3">
      <c r="A270" s="202">
        <v>6</v>
      </c>
      <c r="B270" s="200">
        <v>4</v>
      </c>
      <c r="C270" s="46">
        <v>3</v>
      </c>
      <c r="D270" s="52">
        <v>10</v>
      </c>
      <c r="E270" s="53">
        <v>17</v>
      </c>
      <c r="F270" s="53">
        <v>17</v>
      </c>
      <c r="G270" s="54">
        <v>16</v>
      </c>
      <c r="H270" s="55">
        <v>1</v>
      </c>
    </row>
    <row r="271" spans="1:8" x14ac:dyDescent="0.3">
      <c r="A271" s="202">
        <v>6</v>
      </c>
      <c r="B271" s="200">
        <v>4</v>
      </c>
      <c r="C271" s="46">
        <v>4</v>
      </c>
      <c r="D271" s="52">
        <v>10</v>
      </c>
      <c r="E271" s="53">
        <v>17</v>
      </c>
      <c r="F271" s="53">
        <v>23</v>
      </c>
      <c r="G271" s="54">
        <v>17</v>
      </c>
      <c r="H271" s="55">
        <v>1</v>
      </c>
    </row>
    <row r="272" spans="1:8" x14ac:dyDescent="0.3">
      <c r="A272" s="202">
        <v>6</v>
      </c>
      <c r="B272" s="200">
        <v>4</v>
      </c>
      <c r="C272" s="46">
        <v>5</v>
      </c>
      <c r="D272" s="56">
        <v>10</v>
      </c>
      <c r="E272" s="57">
        <v>17</v>
      </c>
      <c r="F272" s="57">
        <v>23</v>
      </c>
      <c r="G272" s="58">
        <v>17</v>
      </c>
      <c r="H272" s="59">
        <v>1</v>
      </c>
    </row>
    <row r="273" spans="1:8" x14ac:dyDescent="0.3">
      <c r="A273" s="202">
        <v>6</v>
      </c>
      <c r="B273" s="200">
        <v>5</v>
      </c>
      <c r="C273" s="46">
        <v>1</v>
      </c>
      <c r="D273" s="48">
        <v>10</v>
      </c>
      <c r="E273" s="49">
        <v>17</v>
      </c>
      <c r="F273" s="49"/>
      <c r="G273" s="50"/>
      <c r="H273" s="51">
        <v>1</v>
      </c>
    </row>
    <row r="274" spans="1:8" x14ac:dyDescent="0.3">
      <c r="A274" s="202">
        <v>6</v>
      </c>
      <c r="B274" s="200">
        <v>5</v>
      </c>
      <c r="C274" s="46">
        <v>2</v>
      </c>
      <c r="D274" s="52">
        <v>10</v>
      </c>
      <c r="E274" s="53">
        <v>17</v>
      </c>
      <c r="F274" s="53">
        <v>16</v>
      </c>
      <c r="G274" s="54"/>
      <c r="H274" s="55">
        <v>1</v>
      </c>
    </row>
    <row r="275" spans="1:8" x14ac:dyDescent="0.3">
      <c r="A275" s="202">
        <v>6</v>
      </c>
      <c r="B275" s="200">
        <v>5</v>
      </c>
      <c r="C275" s="46">
        <v>3</v>
      </c>
      <c r="D275" s="52">
        <v>10</v>
      </c>
      <c r="E275" s="53">
        <v>17</v>
      </c>
      <c r="F275" s="53">
        <v>17</v>
      </c>
      <c r="G275" s="54">
        <v>16</v>
      </c>
      <c r="H275" s="55">
        <v>1</v>
      </c>
    </row>
    <row r="276" spans="1:8" x14ac:dyDescent="0.3">
      <c r="A276" s="202">
        <v>6</v>
      </c>
      <c r="B276" s="200">
        <v>5</v>
      </c>
      <c r="C276" s="46">
        <v>4</v>
      </c>
      <c r="D276" s="52">
        <v>10</v>
      </c>
      <c r="E276" s="53">
        <v>17</v>
      </c>
      <c r="F276" s="53">
        <v>23</v>
      </c>
      <c r="G276" s="54">
        <v>17</v>
      </c>
      <c r="H276" s="55">
        <v>1</v>
      </c>
    </row>
    <row r="277" spans="1:8" x14ac:dyDescent="0.3">
      <c r="A277" s="202">
        <v>6</v>
      </c>
      <c r="B277" s="200">
        <v>5</v>
      </c>
      <c r="C277" s="46">
        <v>5</v>
      </c>
      <c r="D277" s="56">
        <v>10</v>
      </c>
      <c r="E277" s="57">
        <v>17</v>
      </c>
      <c r="F277" s="57">
        <v>23</v>
      </c>
      <c r="G277" s="58">
        <v>17</v>
      </c>
      <c r="H277" s="59">
        <v>1</v>
      </c>
    </row>
    <row r="278" spans="1:8" x14ac:dyDescent="0.3">
      <c r="A278" s="202">
        <v>6</v>
      </c>
      <c r="B278" s="200">
        <v>6</v>
      </c>
      <c r="C278" s="46">
        <v>1</v>
      </c>
      <c r="D278" s="48">
        <v>10</v>
      </c>
      <c r="E278" s="49">
        <v>17</v>
      </c>
      <c r="F278" s="49"/>
      <c r="G278" s="50"/>
      <c r="H278" s="51">
        <v>1</v>
      </c>
    </row>
    <row r="279" spans="1:8" x14ac:dyDescent="0.3">
      <c r="A279" s="202">
        <v>6</v>
      </c>
      <c r="B279" s="200">
        <v>6</v>
      </c>
      <c r="C279" s="46">
        <v>2</v>
      </c>
      <c r="D279" s="52">
        <v>10</v>
      </c>
      <c r="E279" s="53">
        <v>17</v>
      </c>
      <c r="F279" s="53">
        <v>16</v>
      </c>
      <c r="G279" s="54"/>
      <c r="H279" s="55">
        <v>1</v>
      </c>
    </row>
    <row r="280" spans="1:8" x14ac:dyDescent="0.3">
      <c r="A280" s="202">
        <v>6</v>
      </c>
      <c r="B280" s="200">
        <v>6</v>
      </c>
      <c r="C280" s="46">
        <v>3</v>
      </c>
      <c r="D280" s="52">
        <v>10</v>
      </c>
      <c r="E280" s="53">
        <v>17</v>
      </c>
      <c r="F280" s="53">
        <v>17</v>
      </c>
      <c r="G280" s="54">
        <v>16</v>
      </c>
      <c r="H280" s="55">
        <v>1</v>
      </c>
    </row>
    <row r="281" spans="1:8" x14ac:dyDescent="0.3">
      <c r="A281" s="202">
        <v>6</v>
      </c>
      <c r="B281" s="200">
        <v>6</v>
      </c>
      <c r="C281" s="46">
        <v>4</v>
      </c>
      <c r="D281" s="52">
        <v>10</v>
      </c>
      <c r="E281" s="53">
        <v>17</v>
      </c>
      <c r="F281" s="53">
        <v>23</v>
      </c>
      <c r="G281" s="54">
        <v>17</v>
      </c>
      <c r="H281" s="55">
        <v>1</v>
      </c>
    </row>
    <row r="282" spans="1:8" x14ac:dyDescent="0.3">
      <c r="A282" s="202">
        <v>6</v>
      </c>
      <c r="B282" s="200">
        <v>6</v>
      </c>
      <c r="C282" s="46">
        <v>5</v>
      </c>
      <c r="D282" s="56">
        <v>10</v>
      </c>
      <c r="E282" s="57">
        <v>17</v>
      </c>
      <c r="F282" s="57">
        <v>23</v>
      </c>
      <c r="G282" s="58">
        <v>17</v>
      </c>
      <c r="H282" s="59">
        <v>1</v>
      </c>
    </row>
    <row r="283" spans="1:8" x14ac:dyDescent="0.3">
      <c r="A283" s="202">
        <v>6</v>
      </c>
      <c r="B283" s="200">
        <v>7</v>
      </c>
      <c r="C283" s="46">
        <v>1</v>
      </c>
      <c r="D283" s="48">
        <v>10</v>
      </c>
      <c r="E283" s="49">
        <v>17</v>
      </c>
      <c r="F283" s="49"/>
      <c r="G283" s="50"/>
      <c r="H283" s="51">
        <v>1</v>
      </c>
    </row>
    <row r="284" spans="1:8" x14ac:dyDescent="0.3">
      <c r="A284" s="202">
        <v>6</v>
      </c>
      <c r="B284" s="200">
        <v>7</v>
      </c>
      <c r="C284" s="46">
        <v>2</v>
      </c>
      <c r="D284" s="52">
        <v>10</v>
      </c>
      <c r="E284" s="53">
        <v>17</v>
      </c>
      <c r="F284" s="53">
        <v>16</v>
      </c>
      <c r="G284" s="54"/>
      <c r="H284" s="55">
        <v>1</v>
      </c>
    </row>
    <row r="285" spans="1:8" x14ac:dyDescent="0.3">
      <c r="A285" s="202">
        <v>6</v>
      </c>
      <c r="B285" s="200">
        <v>7</v>
      </c>
      <c r="C285" s="46">
        <v>3</v>
      </c>
      <c r="D285" s="52">
        <v>10</v>
      </c>
      <c r="E285" s="53">
        <v>17</v>
      </c>
      <c r="F285" s="53">
        <v>17</v>
      </c>
      <c r="G285" s="54">
        <v>16</v>
      </c>
      <c r="H285" s="55">
        <v>1</v>
      </c>
    </row>
    <row r="286" spans="1:8" x14ac:dyDescent="0.3">
      <c r="A286" s="202">
        <v>6</v>
      </c>
      <c r="B286" s="200">
        <v>7</v>
      </c>
      <c r="C286" s="46">
        <v>4</v>
      </c>
      <c r="D286" s="52">
        <v>10</v>
      </c>
      <c r="E286" s="53">
        <v>17</v>
      </c>
      <c r="F286" s="53">
        <v>23</v>
      </c>
      <c r="G286" s="54">
        <v>17</v>
      </c>
      <c r="H286" s="55">
        <v>1</v>
      </c>
    </row>
    <row r="287" spans="1:8" x14ac:dyDescent="0.3">
      <c r="A287" s="202">
        <v>6</v>
      </c>
      <c r="B287" s="200">
        <v>7</v>
      </c>
      <c r="C287" s="46">
        <v>5</v>
      </c>
      <c r="D287" s="56">
        <v>10</v>
      </c>
      <c r="E287" s="57">
        <v>17</v>
      </c>
      <c r="F287" s="57">
        <v>23</v>
      </c>
      <c r="G287" s="58">
        <v>17</v>
      </c>
      <c r="H287" s="59">
        <v>1</v>
      </c>
    </row>
    <row r="288" spans="1:8" x14ac:dyDescent="0.3">
      <c r="A288" s="202">
        <v>6</v>
      </c>
      <c r="B288" s="200">
        <v>8</v>
      </c>
      <c r="C288" s="46">
        <v>1</v>
      </c>
      <c r="D288" s="48">
        <v>10</v>
      </c>
      <c r="E288" s="49">
        <v>17</v>
      </c>
      <c r="F288" s="49"/>
      <c r="G288" s="50"/>
      <c r="H288" s="51">
        <v>1</v>
      </c>
    </row>
    <row r="289" spans="1:8" x14ac:dyDescent="0.3">
      <c r="A289" s="202">
        <v>6</v>
      </c>
      <c r="B289" s="200">
        <v>8</v>
      </c>
      <c r="C289" s="46">
        <v>2</v>
      </c>
      <c r="D289" s="52">
        <v>10</v>
      </c>
      <c r="E289" s="53">
        <v>17</v>
      </c>
      <c r="F289" s="53">
        <v>16</v>
      </c>
      <c r="G289" s="54"/>
      <c r="H289" s="55">
        <v>1</v>
      </c>
    </row>
    <row r="290" spans="1:8" x14ac:dyDescent="0.3">
      <c r="A290" s="202">
        <v>6</v>
      </c>
      <c r="B290" s="200">
        <v>8</v>
      </c>
      <c r="C290" s="46">
        <v>3</v>
      </c>
      <c r="D290" s="52">
        <v>10</v>
      </c>
      <c r="E290" s="53">
        <v>17</v>
      </c>
      <c r="F290" s="53">
        <v>17</v>
      </c>
      <c r="G290" s="54">
        <v>16</v>
      </c>
      <c r="H290" s="55">
        <v>1</v>
      </c>
    </row>
    <row r="291" spans="1:8" x14ac:dyDescent="0.3">
      <c r="A291" s="202">
        <v>6</v>
      </c>
      <c r="B291" s="200">
        <v>8</v>
      </c>
      <c r="C291" s="46">
        <v>4</v>
      </c>
      <c r="D291" s="52">
        <v>10</v>
      </c>
      <c r="E291" s="53">
        <v>17</v>
      </c>
      <c r="F291" s="53">
        <v>23</v>
      </c>
      <c r="G291" s="54">
        <v>17</v>
      </c>
      <c r="H291" s="55">
        <v>1</v>
      </c>
    </row>
    <row r="292" spans="1:8" x14ac:dyDescent="0.3">
      <c r="A292" s="202">
        <v>6</v>
      </c>
      <c r="B292" s="200">
        <v>8</v>
      </c>
      <c r="C292" s="46">
        <v>5</v>
      </c>
      <c r="D292" s="56">
        <v>10</v>
      </c>
      <c r="E292" s="57">
        <v>17</v>
      </c>
      <c r="F292" s="57">
        <v>23</v>
      </c>
      <c r="G292" s="58">
        <v>17</v>
      </c>
      <c r="H292" s="59">
        <v>1</v>
      </c>
    </row>
    <row r="293" spans="1:8" x14ac:dyDescent="0.3">
      <c r="A293" s="202">
        <v>6</v>
      </c>
      <c r="B293" s="200">
        <v>9</v>
      </c>
      <c r="C293" s="46">
        <v>1</v>
      </c>
      <c r="D293" s="48">
        <v>10</v>
      </c>
      <c r="E293" s="49">
        <v>17</v>
      </c>
      <c r="F293" s="49"/>
      <c r="G293" s="50"/>
      <c r="H293" s="51">
        <v>1</v>
      </c>
    </row>
    <row r="294" spans="1:8" x14ac:dyDescent="0.3">
      <c r="A294" s="202">
        <v>6</v>
      </c>
      <c r="B294" s="200">
        <v>9</v>
      </c>
      <c r="C294" s="46">
        <v>2</v>
      </c>
      <c r="D294" s="52">
        <v>10</v>
      </c>
      <c r="E294" s="53">
        <v>17</v>
      </c>
      <c r="F294" s="53">
        <v>16</v>
      </c>
      <c r="G294" s="54"/>
      <c r="H294" s="55">
        <v>1</v>
      </c>
    </row>
    <row r="295" spans="1:8" x14ac:dyDescent="0.3">
      <c r="A295" s="202">
        <v>6</v>
      </c>
      <c r="B295" s="200">
        <v>9</v>
      </c>
      <c r="C295" s="46">
        <v>3</v>
      </c>
      <c r="D295" s="52">
        <v>10</v>
      </c>
      <c r="E295" s="53">
        <v>17</v>
      </c>
      <c r="F295" s="53">
        <v>17</v>
      </c>
      <c r="G295" s="54">
        <v>16</v>
      </c>
      <c r="H295" s="55">
        <v>1</v>
      </c>
    </row>
    <row r="296" spans="1:8" x14ac:dyDescent="0.3">
      <c r="A296" s="202">
        <v>6</v>
      </c>
      <c r="B296" s="200">
        <v>9</v>
      </c>
      <c r="C296" s="46">
        <v>4</v>
      </c>
      <c r="D296" s="52">
        <v>10</v>
      </c>
      <c r="E296" s="53">
        <v>17</v>
      </c>
      <c r="F296" s="53">
        <v>23</v>
      </c>
      <c r="G296" s="54">
        <v>17</v>
      </c>
      <c r="H296" s="55">
        <v>1</v>
      </c>
    </row>
    <row r="297" spans="1:8" x14ac:dyDescent="0.3">
      <c r="A297" s="202">
        <v>6</v>
      </c>
      <c r="B297" s="200">
        <v>9</v>
      </c>
      <c r="C297" s="46">
        <v>5</v>
      </c>
      <c r="D297" s="56">
        <v>10</v>
      </c>
      <c r="E297" s="57">
        <v>17</v>
      </c>
      <c r="F297" s="57">
        <v>23</v>
      </c>
      <c r="G297" s="58">
        <v>17</v>
      </c>
      <c r="H297" s="59">
        <v>1</v>
      </c>
    </row>
    <row r="298" spans="1:8" x14ac:dyDescent="0.3">
      <c r="A298" s="202">
        <v>6</v>
      </c>
      <c r="B298" s="200">
        <v>10</v>
      </c>
      <c r="C298" s="46">
        <v>1</v>
      </c>
      <c r="D298" s="48">
        <v>10</v>
      </c>
      <c r="E298" s="49">
        <v>17</v>
      </c>
      <c r="F298" s="49"/>
      <c r="G298" s="50"/>
      <c r="H298" s="51">
        <v>1</v>
      </c>
    </row>
    <row r="299" spans="1:8" x14ac:dyDescent="0.3">
      <c r="A299" s="202">
        <v>6</v>
      </c>
      <c r="B299" s="200">
        <v>10</v>
      </c>
      <c r="C299" s="46">
        <v>2</v>
      </c>
      <c r="D299" s="52">
        <v>10</v>
      </c>
      <c r="E299" s="53">
        <v>17</v>
      </c>
      <c r="F299" s="53">
        <v>16</v>
      </c>
      <c r="G299" s="54"/>
      <c r="H299" s="55">
        <v>1</v>
      </c>
    </row>
    <row r="300" spans="1:8" x14ac:dyDescent="0.3">
      <c r="A300" s="202">
        <v>6</v>
      </c>
      <c r="B300" s="200">
        <v>10</v>
      </c>
      <c r="C300" s="46">
        <v>3</v>
      </c>
      <c r="D300" s="52">
        <v>10</v>
      </c>
      <c r="E300" s="53">
        <v>17</v>
      </c>
      <c r="F300" s="53">
        <v>17</v>
      </c>
      <c r="G300" s="54">
        <v>16</v>
      </c>
      <c r="H300" s="55">
        <v>1</v>
      </c>
    </row>
    <row r="301" spans="1:8" x14ac:dyDescent="0.3">
      <c r="A301" s="202">
        <v>6</v>
      </c>
      <c r="B301" s="200">
        <v>10</v>
      </c>
      <c r="C301" s="46">
        <v>4</v>
      </c>
      <c r="D301" s="52">
        <v>10</v>
      </c>
      <c r="E301" s="53">
        <v>17</v>
      </c>
      <c r="F301" s="53">
        <v>23</v>
      </c>
      <c r="G301" s="54">
        <v>17</v>
      </c>
      <c r="H301" s="55">
        <v>1</v>
      </c>
    </row>
    <row r="302" spans="1:8" x14ac:dyDescent="0.3">
      <c r="A302" s="203">
        <v>6</v>
      </c>
      <c r="B302" s="200">
        <v>10</v>
      </c>
      <c r="C302" s="46">
        <v>5</v>
      </c>
      <c r="D302" s="56">
        <v>10</v>
      </c>
      <c r="E302" s="57">
        <v>17</v>
      </c>
      <c r="F302" s="57">
        <v>23</v>
      </c>
      <c r="G302" s="58">
        <v>17</v>
      </c>
      <c r="H302" s="59">
        <v>1</v>
      </c>
    </row>
    <row r="303" spans="1:8" x14ac:dyDescent="0.3">
      <c r="A303" s="201">
        <v>7</v>
      </c>
      <c r="B303" s="200">
        <v>1</v>
      </c>
      <c r="C303" s="46">
        <v>1</v>
      </c>
      <c r="D303" s="48">
        <v>10</v>
      </c>
      <c r="E303" s="49">
        <v>19</v>
      </c>
      <c r="F303" s="49"/>
      <c r="G303" s="50"/>
      <c r="H303" s="51">
        <v>1</v>
      </c>
    </row>
    <row r="304" spans="1:8" x14ac:dyDescent="0.3">
      <c r="A304" s="202">
        <v>7</v>
      </c>
      <c r="B304" s="200">
        <v>1</v>
      </c>
      <c r="C304" s="46">
        <v>2</v>
      </c>
      <c r="D304" s="52">
        <v>10</v>
      </c>
      <c r="E304" s="53">
        <v>19</v>
      </c>
      <c r="F304" s="53">
        <v>18</v>
      </c>
      <c r="G304" s="54"/>
      <c r="H304" s="55">
        <v>1</v>
      </c>
    </row>
    <row r="305" spans="1:8" x14ac:dyDescent="0.3">
      <c r="A305" s="202">
        <v>7</v>
      </c>
      <c r="B305" s="200">
        <v>1</v>
      </c>
      <c r="C305" s="46">
        <v>3</v>
      </c>
      <c r="D305" s="52">
        <v>10</v>
      </c>
      <c r="E305" s="53">
        <v>19</v>
      </c>
      <c r="F305" s="53">
        <v>19</v>
      </c>
      <c r="G305" s="54">
        <v>18</v>
      </c>
      <c r="H305" s="55">
        <v>1</v>
      </c>
    </row>
    <row r="306" spans="1:8" x14ac:dyDescent="0.3">
      <c r="A306" s="202">
        <v>7</v>
      </c>
      <c r="B306" s="200">
        <v>1</v>
      </c>
      <c r="C306" s="46">
        <v>4</v>
      </c>
      <c r="D306" s="52">
        <v>10</v>
      </c>
      <c r="E306" s="53">
        <v>19</v>
      </c>
      <c r="F306" s="53">
        <v>24</v>
      </c>
      <c r="G306" s="54">
        <v>19</v>
      </c>
      <c r="H306" s="55">
        <v>1</v>
      </c>
    </row>
    <row r="307" spans="1:8" x14ac:dyDescent="0.3">
      <c r="A307" s="202">
        <v>7</v>
      </c>
      <c r="B307" s="200">
        <v>1</v>
      </c>
      <c r="C307" s="46">
        <v>5</v>
      </c>
      <c r="D307" s="56">
        <v>10</v>
      </c>
      <c r="E307" s="57">
        <v>19</v>
      </c>
      <c r="F307" s="57">
        <v>24</v>
      </c>
      <c r="G307" s="58">
        <v>19</v>
      </c>
      <c r="H307" s="59">
        <v>1</v>
      </c>
    </row>
    <row r="308" spans="1:8" x14ac:dyDescent="0.3">
      <c r="A308" s="202">
        <v>7</v>
      </c>
      <c r="B308" s="200">
        <v>2</v>
      </c>
      <c r="C308" s="46">
        <v>1</v>
      </c>
      <c r="D308" s="48">
        <v>10</v>
      </c>
      <c r="E308" s="49">
        <v>19</v>
      </c>
      <c r="F308" s="49"/>
      <c r="G308" s="50"/>
      <c r="H308" s="51">
        <v>1</v>
      </c>
    </row>
    <row r="309" spans="1:8" x14ac:dyDescent="0.3">
      <c r="A309" s="202">
        <v>7</v>
      </c>
      <c r="B309" s="200">
        <v>2</v>
      </c>
      <c r="C309" s="46">
        <v>2</v>
      </c>
      <c r="D309" s="52">
        <v>10</v>
      </c>
      <c r="E309" s="53">
        <v>19</v>
      </c>
      <c r="F309" s="53">
        <v>18</v>
      </c>
      <c r="G309" s="54"/>
      <c r="H309" s="55">
        <v>1</v>
      </c>
    </row>
    <row r="310" spans="1:8" x14ac:dyDescent="0.3">
      <c r="A310" s="202">
        <v>7</v>
      </c>
      <c r="B310" s="200">
        <v>2</v>
      </c>
      <c r="C310" s="46">
        <v>3</v>
      </c>
      <c r="D310" s="52">
        <v>10</v>
      </c>
      <c r="E310" s="53">
        <v>19</v>
      </c>
      <c r="F310" s="53">
        <v>19</v>
      </c>
      <c r="G310" s="54">
        <v>18</v>
      </c>
      <c r="H310" s="55">
        <v>1</v>
      </c>
    </row>
    <row r="311" spans="1:8" x14ac:dyDescent="0.3">
      <c r="A311" s="202">
        <v>7</v>
      </c>
      <c r="B311" s="200">
        <v>2</v>
      </c>
      <c r="C311" s="46">
        <v>4</v>
      </c>
      <c r="D311" s="52">
        <v>10</v>
      </c>
      <c r="E311" s="53">
        <v>19</v>
      </c>
      <c r="F311" s="53">
        <v>24</v>
      </c>
      <c r="G311" s="54">
        <v>19</v>
      </c>
      <c r="H311" s="55">
        <v>1</v>
      </c>
    </row>
    <row r="312" spans="1:8" x14ac:dyDescent="0.3">
      <c r="A312" s="202">
        <v>7</v>
      </c>
      <c r="B312" s="200">
        <v>2</v>
      </c>
      <c r="C312" s="46">
        <v>5</v>
      </c>
      <c r="D312" s="56">
        <v>10</v>
      </c>
      <c r="E312" s="57">
        <v>19</v>
      </c>
      <c r="F312" s="57">
        <v>24</v>
      </c>
      <c r="G312" s="58">
        <v>19</v>
      </c>
      <c r="H312" s="59">
        <v>1</v>
      </c>
    </row>
    <row r="313" spans="1:8" x14ac:dyDescent="0.3">
      <c r="A313" s="202">
        <v>7</v>
      </c>
      <c r="B313" s="200">
        <v>3</v>
      </c>
      <c r="C313" s="46">
        <v>1</v>
      </c>
      <c r="D313" s="48">
        <v>10</v>
      </c>
      <c r="E313" s="49">
        <v>19</v>
      </c>
      <c r="F313" s="49"/>
      <c r="G313" s="50"/>
      <c r="H313" s="51">
        <v>1</v>
      </c>
    </row>
    <row r="314" spans="1:8" x14ac:dyDescent="0.3">
      <c r="A314" s="202">
        <v>7</v>
      </c>
      <c r="B314" s="200">
        <v>3</v>
      </c>
      <c r="C314" s="46">
        <v>2</v>
      </c>
      <c r="D314" s="52">
        <v>10</v>
      </c>
      <c r="E314" s="53">
        <v>19</v>
      </c>
      <c r="F314" s="53">
        <v>18</v>
      </c>
      <c r="G314" s="54"/>
      <c r="H314" s="55">
        <v>1</v>
      </c>
    </row>
    <row r="315" spans="1:8" x14ac:dyDescent="0.3">
      <c r="A315" s="202">
        <v>7</v>
      </c>
      <c r="B315" s="200">
        <v>3</v>
      </c>
      <c r="C315" s="46">
        <v>3</v>
      </c>
      <c r="D315" s="52">
        <v>10</v>
      </c>
      <c r="E315" s="53">
        <v>19</v>
      </c>
      <c r="F315" s="53">
        <v>19</v>
      </c>
      <c r="G315" s="54">
        <v>18</v>
      </c>
      <c r="H315" s="55">
        <v>1</v>
      </c>
    </row>
    <row r="316" spans="1:8" x14ac:dyDescent="0.3">
      <c r="A316" s="202">
        <v>7</v>
      </c>
      <c r="B316" s="200">
        <v>3</v>
      </c>
      <c r="C316" s="46">
        <v>4</v>
      </c>
      <c r="D316" s="52">
        <v>10</v>
      </c>
      <c r="E316" s="53">
        <v>19</v>
      </c>
      <c r="F316" s="53">
        <v>23</v>
      </c>
      <c r="G316" s="54">
        <v>19</v>
      </c>
      <c r="H316" s="55">
        <v>1</v>
      </c>
    </row>
    <row r="317" spans="1:8" x14ac:dyDescent="0.3">
      <c r="A317" s="202">
        <v>7</v>
      </c>
      <c r="B317" s="200">
        <v>3</v>
      </c>
      <c r="C317" s="46">
        <v>5</v>
      </c>
      <c r="D317" s="56">
        <v>10</v>
      </c>
      <c r="E317" s="57">
        <v>19</v>
      </c>
      <c r="F317" s="57">
        <v>23</v>
      </c>
      <c r="G317" s="58">
        <v>19</v>
      </c>
      <c r="H317" s="59">
        <v>1</v>
      </c>
    </row>
    <row r="318" spans="1:8" x14ac:dyDescent="0.3">
      <c r="A318" s="202">
        <v>7</v>
      </c>
      <c r="B318" s="200">
        <v>4</v>
      </c>
      <c r="C318" s="46">
        <v>1</v>
      </c>
      <c r="D318" s="48">
        <v>10</v>
      </c>
      <c r="E318" s="49">
        <v>19</v>
      </c>
      <c r="F318" s="49"/>
      <c r="G318" s="50"/>
      <c r="H318" s="51">
        <v>1</v>
      </c>
    </row>
    <row r="319" spans="1:8" x14ac:dyDescent="0.3">
      <c r="A319" s="202">
        <v>7</v>
      </c>
      <c r="B319" s="200">
        <v>4</v>
      </c>
      <c r="C319" s="46">
        <v>2</v>
      </c>
      <c r="D319" s="52">
        <v>10</v>
      </c>
      <c r="E319" s="53">
        <v>19</v>
      </c>
      <c r="F319" s="53">
        <v>18</v>
      </c>
      <c r="G319" s="54"/>
      <c r="H319" s="55">
        <v>1</v>
      </c>
    </row>
    <row r="320" spans="1:8" x14ac:dyDescent="0.3">
      <c r="A320" s="202">
        <v>7</v>
      </c>
      <c r="B320" s="200">
        <v>4</v>
      </c>
      <c r="C320" s="46">
        <v>3</v>
      </c>
      <c r="D320" s="52">
        <v>10</v>
      </c>
      <c r="E320" s="53">
        <v>19</v>
      </c>
      <c r="F320" s="53">
        <v>19</v>
      </c>
      <c r="G320" s="54">
        <v>18</v>
      </c>
      <c r="H320" s="55">
        <v>1</v>
      </c>
    </row>
    <row r="321" spans="1:8" x14ac:dyDescent="0.3">
      <c r="A321" s="202">
        <v>7</v>
      </c>
      <c r="B321" s="200">
        <v>4</v>
      </c>
      <c r="C321" s="46">
        <v>4</v>
      </c>
      <c r="D321" s="52">
        <v>10</v>
      </c>
      <c r="E321" s="53">
        <v>19</v>
      </c>
      <c r="F321" s="53">
        <v>23</v>
      </c>
      <c r="G321" s="54">
        <v>19</v>
      </c>
      <c r="H321" s="55">
        <v>1</v>
      </c>
    </row>
    <row r="322" spans="1:8" x14ac:dyDescent="0.3">
      <c r="A322" s="202">
        <v>7</v>
      </c>
      <c r="B322" s="200">
        <v>4</v>
      </c>
      <c r="C322" s="46">
        <v>5</v>
      </c>
      <c r="D322" s="56">
        <v>10</v>
      </c>
      <c r="E322" s="57">
        <v>19</v>
      </c>
      <c r="F322" s="57">
        <v>23</v>
      </c>
      <c r="G322" s="58">
        <v>19</v>
      </c>
      <c r="H322" s="59">
        <v>1</v>
      </c>
    </row>
    <row r="323" spans="1:8" x14ac:dyDescent="0.3">
      <c r="A323" s="202">
        <v>7</v>
      </c>
      <c r="B323" s="200">
        <v>5</v>
      </c>
      <c r="C323" s="46">
        <v>1</v>
      </c>
      <c r="D323" s="48">
        <v>10</v>
      </c>
      <c r="E323" s="49">
        <v>19</v>
      </c>
      <c r="F323" s="49"/>
      <c r="G323" s="50"/>
      <c r="H323" s="51">
        <v>1</v>
      </c>
    </row>
    <row r="324" spans="1:8" x14ac:dyDescent="0.3">
      <c r="A324" s="202">
        <v>7</v>
      </c>
      <c r="B324" s="200">
        <v>5</v>
      </c>
      <c r="C324" s="46">
        <v>2</v>
      </c>
      <c r="D324" s="52">
        <v>10</v>
      </c>
      <c r="E324" s="53">
        <v>19</v>
      </c>
      <c r="F324" s="53">
        <v>18</v>
      </c>
      <c r="G324" s="54"/>
      <c r="H324" s="55">
        <v>1</v>
      </c>
    </row>
    <row r="325" spans="1:8" x14ac:dyDescent="0.3">
      <c r="A325" s="202">
        <v>7</v>
      </c>
      <c r="B325" s="200">
        <v>5</v>
      </c>
      <c r="C325" s="46">
        <v>3</v>
      </c>
      <c r="D325" s="52">
        <v>10</v>
      </c>
      <c r="E325" s="53">
        <v>19</v>
      </c>
      <c r="F325" s="53">
        <v>19</v>
      </c>
      <c r="G325" s="54">
        <v>18</v>
      </c>
      <c r="H325" s="55">
        <v>1</v>
      </c>
    </row>
    <row r="326" spans="1:8" x14ac:dyDescent="0.3">
      <c r="A326" s="202">
        <v>7</v>
      </c>
      <c r="B326" s="200">
        <v>5</v>
      </c>
      <c r="C326" s="46">
        <v>4</v>
      </c>
      <c r="D326" s="52">
        <v>10</v>
      </c>
      <c r="E326" s="53">
        <v>19</v>
      </c>
      <c r="F326" s="53">
        <v>23</v>
      </c>
      <c r="G326" s="54">
        <v>19</v>
      </c>
      <c r="H326" s="55">
        <v>1</v>
      </c>
    </row>
    <row r="327" spans="1:8" x14ac:dyDescent="0.3">
      <c r="A327" s="202">
        <v>7</v>
      </c>
      <c r="B327" s="200">
        <v>5</v>
      </c>
      <c r="C327" s="46">
        <v>5</v>
      </c>
      <c r="D327" s="56">
        <v>10</v>
      </c>
      <c r="E327" s="57">
        <v>19</v>
      </c>
      <c r="F327" s="57">
        <v>23</v>
      </c>
      <c r="G327" s="58">
        <v>19</v>
      </c>
      <c r="H327" s="59">
        <v>1</v>
      </c>
    </row>
    <row r="328" spans="1:8" x14ac:dyDescent="0.3">
      <c r="A328" s="202">
        <v>7</v>
      </c>
      <c r="B328" s="200">
        <v>6</v>
      </c>
      <c r="C328" s="46">
        <v>1</v>
      </c>
      <c r="D328" s="48">
        <v>10</v>
      </c>
      <c r="E328" s="49">
        <v>19</v>
      </c>
      <c r="F328" s="49"/>
      <c r="G328" s="50"/>
      <c r="H328" s="51">
        <v>1</v>
      </c>
    </row>
    <row r="329" spans="1:8" x14ac:dyDescent="0.3">
      <c r="A329" s="202">
        <v>7</v>
      </c>
      <c r="B329" s="200">
        <v>6</v>
      </c>
      <c r="C329" s="46">
        <v>2</v>
      </c>
      <c r="D329" s="52">
        <v>10</v>
      </c>
      <c r="E329" s="53">
        <v>19</v>
      </c>
      <c r="F329" s="53">
        <v>18</v>
      </c>
      <c r="G329" s="54"/>
      <c r="H329" s="55">
        <v>1</v>
      </c>
    </row>
    <row r="330" spans="1:8" x14ac:dyDescent="0.3">
      <c r="A330" s="202">
        <v>7</v>
      </c>
      <c r="B330" s="200">
        <v>6</v>
      </c>
      <c r="C330" s="46">
        <v>3</v>
      </c>
      <c r="D330" s="52">
        <v>10</v>
      </c>
      <c r="E330" s="53">
        <v>19</v>
      </c>
      <c r="F330" s="53">
        <v>19</v>
      </c>
      <c r="G330" s="54">
        <v>18</v>
      </c>
      <c r="H330" s="55">
        <v>1</v>
      </c>
    </row>
    <row r="331" spans="1:8" x14ac:dyDescent="0.3">
      <c r="A331" s="202">
        <v>7</v>
      </c>
      <c r="B331" s="200">
        <v>6</v>
      </c>
      <c r="C331" s="46">
        <v>4</v>
      </c>
      <c r="D331" s="52">
        <v>10</v>
      </c>
      <c r="E331" s="53">
        <v>19</v>
      </c>
      <c r="F331" s="53">
        <v>23</v>
      </c>
      <c r="G331" s="54">
        <v>19</v>
      </c>
      <c r="H331" s="55">
        <v>1</v>
      </c>
    </row>
    <row r="332" spans="1:8" x14ac:dyDescent="0.3">
      <c r="A332" s="202">
        <v>7</v>
      </c>
      <c r="B332" s="200">
        <v>6</v>
      </c>
      <c r="C332" s="46">
        <v>5</v>
      </c>
      <c r="D332" s="56">
        <v>10</v>
      </c>
      <c r="E332" s="57">
        <v>19</v>
      </c>
      <c r="F332" s="57">
        <v>23</v>
      </c>
      <c r="G332" s="58">
        <v>19</v>
      </c>
      <c r="H332" s="59">
        <v>1</v>
      </c>
    </row>
    <row r="333" spans="1:8" x14ac:dyDescent="0.3">
      <c r="A333" s="202">
        <v>7</v>
      </c>
      <c r="B333" s="200">
        <v>7</v>
      </c>
      <c r="C333" s="46">
        <v>1</v>
      </c>
      <c r="D333" s="48">
        <v>10</v>
      </c>
      <c r="E333" s="49">
        <v>19</v>
      </c>
      <c r="F333" s="49"/>
      <c r="G333" s="50"/>
      <c r="H333" s="51">
        <v>1</v>
      </c>
    </row>
    <row r="334" spans="1:8" x14ac:dyDescent="0.3">
      <c r="A334" s="202">
        <v>7</v>
      </c>
      <c r="B334" s="200">
        <v>7</v>
      </c>
      <c r="C334" s="46">
        <v>2</v>
      </c>
      <c r="D334" s="52">
        <v>10</v>
      </c>
      <c r="E334" s="53">
        <v>19</v>
      </c>
      <c r="F334" s="53">
        <v>18</v>
      </c>
      <c r="G334" s="54"/>
      <c r="H334" s="55">
        <v>1</v>
      </c>
    </row>
    <row r="335" spans="1:8" x14ac:dyDescent="0.3">
      <c r="A335" s="202">
        <v>7</v>
      </c>
      <c r="B335" s="200">
        <v>7</v>
      </c>
      <c r="C335" s="46">
        <v>3</v>
      </c>
      <c r="D335" s="52">
        <v>10</v>
      </c>
      <c r="E335" s="53">
        <v>19</v>
      </c>
      <c r="F335" s="53">
        <v>19</v>
      </c>
      <c r="G335" s="54">
        <v>18</v>
      </c>
      <c r="H335" s="55">
        <v>1</v>
      </c>
    </row>
    <row r="336" spans="1:8" x14ac:dyDescent="0.3">
      <c r="A336" s="202">
        <v>7</v>
      </c>
      <c r="B336" s="200">
        <v>7</v>
      </c>
      <c r="C336" s="46">
        <v>4</v>
      </c>
      <c r="D336" s="52">
        <v>10</v>
      </c>
      <c r="E336" s="53">
        <v>19</v>
      </c>
      <c r="F336" s="53">
        <v>23</v>
      </c>
      <c r="G336" s="54">
        <v>19</v>
      </c>
      <c r="H336" s="55">
        <v>1</v>
      </c>
    </row>
    <row r="337" spans="1:8" x14ac:dyDescent="0.3">
      <c r="A337" s="202">
        <v>7</v>
      </c>
      <c r="B337" s="200">
        <v>7</v>
      </c>
      <c r="C337" s="46">
        <v>5</v>
      </c>
      <c r="D337" s="56">
        <v>10</v>
      </c>
      <c r="E337" s="57">
        <v>19</v>
      </c>
      <c r="F337" s="57">
        <v>23</v>
      </c>
      <c r="G337" s="58">
        <v>19</v>
      </c>
      <c r="H337" s="59">
        <v>1</v>
      </c>
    </row>
    <row r="338" spans="1:8" x14ac:dyDescent="0.3">
      <c r="A338" s="202">
        <v>7</v>
      </c>
      <c r="B338" s="200">
        <v>8</v>
      </c>
      <c r="C338" s="46">
        <v>1</v>
      </c>
      <c r="D338" s="48">
        <v>10</v>
      </c>
      <c r="E338" s="49">
        <v>19</v>
      </c>
      <c r="F338" s="49"/>
      <c r="G338" s="50"/>
      <c r="H338" s="51">
        <v>1</v>
      </c>
    </row>
    <row r="339" spans="1:8" x14ac:dyDescent="0.3">
      <c r="A339" s="202">
        <v>7</v>
      </c>
      <c r="B339" s="200">
        <v>8</v>
      </c>
      <c r="C339" s="46">
        <v>2</v>
      </c>
      <c r="D339" s="52">
        <v>10</v>
      </c>
      <c r="E339" s="53">
        <v>19</v>
      </c>
      <c r="F339" s="53">
        <v>18</v>
      </c>
      <c r="G339" s="54"/>
      <c r="H339" s="55">
        <v>1</v>
      </c>
    </row>
    <row r="340" spans="1:8" x14ac:dyDescent="0.3">
      <c r="A340" s="202">
        <v>7</v>
      </c>
      <c r="B340" s="200">
        <v>8</v>
      </c>
      <c r="C340" s="46">
        <v>3</v>
      </c>
      <c r="D340" s="52">
        <v>10</v>
      </c>
      <c r="E340" s="53">
        <v>19</v>
      </c>
      <c r="F340" s="53">
        <v>19</v>
      </c>
      <c r="G340" s="54">
        <v>18</v>
      </c>
      <c r="H340" s="55">
        <v>1</v>
      </c>
    </row>
    <row r="341" spans="1:8" x14ac:dyDescent="0.3">
      <c r="A341" s="202">
        <v>7</v>
      </c>
      <c r="B341" s="200">
        <v>8</v>
      </c>
      <c r="C341" s="46">
        <v>4</v>
      </c>
      <c r="D341" s="52">
        <v>10</v>
      </c>
      <c r="E341" s="53">
        <v>19</v>
      </c>
      <c r="F341" s="53">
        <v>23</v>
      </c>
      <c r="G341" s="54">
        <v>19</v>
      </c>
      <c r="H341" s="55">
        <v>1</v>
      </c>
    </row>
    <row r="342" spans="1:8" x14ac:dyDescent="0.3">
      <c r="A342" s="202">
        <v>7</v>
      </c>
      <c r="B342" s="200">
        <v>8</v>
      </c>
      <c r="C342" s="46">
        <v>5</v>
      </c>
      <c r="D342" s="56">
        <v>10</v>
      </c>
      <c r="E342" s="57">
        <v>19</v>
      </c>
      <c r="F342" s="57">
        <v>23</v>
      </c>
      <c r="G342" s="58">
        <v>19</v>
      </c>
      <c r="H342" s="59">
        <v>1</v>
      </c>
    </row>
    <row r="343" spans="1:8" x14ac:dyDescent="0.3">
      <c r="A343" s="202">
        <v>7</v>
      </c>
      <c r="B343" s="200">
        <v>9</v>
      </c>
      <c r="C343" s="46">
        <v>1</v>
      </c>
      <c r="D343" s="48">
        <v>10</v>
      </c>
      <c r="E343" s="49">
        <v>19</v>
      </c>
      <c r="F343" s="49"/>
      <c r="G343" s="50"/>
      <c r="H343" s="51">
        <v>1</v>
      </c>
    </row>
    <row r="344" spans="1:8" x14ac:dyDescent="0.3">
      <c r="A344" s="202">
        <v>7</v>
      </c>
      <c r="B344" s="200">
        <v>9</v>
      </c>
      <c r="C344" s="46">
        <v>2</v>
      </c>
      <c r="D344" s="52">
        <v>10</v>
      </c>
      <c r="E344" s="53">
        <v>19</v>
      </c>
      <c r="F344" s="53">
        <v>18</v>
      </c>
      <c r="G344" s="54"/>
      <c r="H344" s="55">
        <v>1</v>
      </c>
    </row>
    <row r="345" spans="1:8" x14ac:dyDescent="0.3">
      <c r="A345" s="202">
        <v>7</v>
      </c>
      <c r="B345" s="200">
        <v>9</v>
      </c>
      <c r="C345" s="46">
        <v>3</v>
      </c>
      <c r="D345" s="52">
        <v>10</v>
      </c>
      <c r="E345" s="53">
        <v>19</v>
      </c>
      <c r="F345" s="53">
        <v>19</v>
      </c>
      <c r="G345" s="54">
        <v>18</v>
      </c>
      <c r="H345" s="55">
        <v>1</v>
      </c>
    </row>
    <row r="346" spans="1:8" x14ac:dyDescent="0.3">
      <c r="A346" s="202">
        <v>7</v>
      </c>
      <c r="B346" s="200">
        <v>9</v>
      </c>
      <c r="C346" s="46">
        <v>4</v>
      </c>
      <c r="D346" s="52">
        <v>10</v>
      </c>
      <c r="E346" s="53">
        <v>19</v>
      </c>
      <c r="F346" s="53">
        <v>23</v>
      </c>
      <c r="G346" s="54">
        <v>19</v>
      </c>
      <c r="H346" s="55">
        <v>1</v>
      </c>
    </row>
    <row r="347" spans="1:8" x14ac:dyDescent="0.3">
      <c r="A347" s="202">
        <v>7</v>
      </c>
      <c r="B347" s="200">
        <v>9</v>
      </c>
      <c r="C347" s="46">
        <v>5</v>
      </c>
      <c r="D347" s="56">
        <v>10</v>
      </c>
      <c r="E347" s="57">
        <v>19</v>
      </c>
      <c r="F347" s="57">
        <v>23</v>
      </c>
      <c r="G347" s="58">
        <v>19</v>
      </c>
      <c r="H347" s="59">
        <v>1</v>
      </c>
    </row>
    <row r="348" spans="1:8" x14ac:dyDescent="0.3">
      <c r="A348" s="202">
        <v>7</v>
      </c>
      <c r="B348" s="200">
        <v>10</v>
      </c>
      <c r="C348" s="46">
        <v>1</v>
      </c>
      <c r="D348" s="48">
        <v>10</v>
      </c>
      <c r="E348" s="49">
        <v>19</v>
      </c>
      <c r="F348" s="49"/>
      <c r="G348" s="50"/>
      <c r="H348" s="51">
        <v>1</v>
      </c>
    </row>
    <row r="349" spans="1:8" x14ac:dyDescent="0.3">
      <c r="A349" s="202">
        <v>7</v>
      </c>
      <c r="B349" s="200">
        <v>10</v>
      </c>
      <c r="C349" s="46">
        <v>2</v>
      </c>
      <c r="D349" s="52">
        <v>10</v>
      </c>
      <c r="E349" s="53">
        <v>19</v>
      </c>
      <c r="F349" s="53">
        <v>18</v>
      </c>
      <c r="G349" s="54"/>
      <c r="H349" s="55">
        <v>1</v>
      </c>
    </row>
    <row r="350" spans="1:8" x14ac:dyDescent="0.3">
      <c r="A350" s="202">
        <v>7</v>
      </c>
      <c r="B350" s="200">
        <v>10</v>
      </c>
      <c r="C350" s="46">
        <v>3</v>
      </c>
      <c r="D350" s="52">
        <v>10</v>
      </c>
      <c r="E350" s="53">
        <v>19</v>
      </c>
      <c r="F350" s="53">
        <v>19</v>
      </c>
      <c r="G350" s="54">
        <v>18</v>
      </c>
      <c r="H350" s="55">
        <v>1</v>
      </c>
    </row>
    <row r="351" spans="1:8" x14ac:dyDescent="0.3">
      <c r="A351" s="202">
        <v>7</v>
      </c>
      <c r="B351" s="200">
        <v>10</v>
      </c>
      <c r="C351" s="46">
        <v>4</v>
      </c>
      <c r="D351" s="52">
        <v>10</v>
      </c>
      <c r="E351" s="53">
        <v>19</v>
      </c>
      <c r="F351" s="53">
        <v>23</v>
      </c>
      <c r="G351" s="54">
        <v>19</v>
      </c>
      <c r="H351" s="55">
        <v>1</v>
      </c>
    </row>
    <row r="352" spans="1:8" x14ac:dyDescent="0.3">
      <c r="A352" s="203">
        <v>7</v>
      </c>
      <c r="B352" s="200">
        <v>10</v>
      </c>
      <c r="C352" s="46">
        <v>5</v>
      </c>
      <c r="D352" s="56">
        <v>10</v>
      </c>
      <c r="E352" s="57">
        <v>19</v>
      </c>
      <c r="F352" s="57">
        <v>23</v>
      </c>
      <c r="G352" s="58">
        <v>19</v>
      </c>
      <c r="H352" s="59">
        <v>1</v>
      </c>
    </row>
  </sheetData>
  <mergeCells count="82">
    <mergeCell ref="D1:E1"/>
    <mergeCell ref="F1:G1"/>
    <mergeCell ref="A3:A52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  <mergeCell ref="B48:B52"/>
    <mergeCell ref="A1:A2"/>
    <mergeCell ref="B1:B2"/>
    <mergeCell ref="C1:C2"/>
    <mergeCell ref="A53:A102"/>
    <mergeCell ref="B53:B57"/>
    <mergeCell ref="B58:B62"/>
    <mergeCell ref="B63:B67"/>
    <mergeCell ref="B68:B72"/>
    <mergeCell ref="B73:B77"/>
    <mergeCell ref="B78:B82"/>
    <mergeCell ref="B83:B87"/>
    <mergeCell ref="B88:B92"/>
    <mergeCell ref="B93:B97"/>
    <mergeCell ref="B98:B102"/>
    <mergeCell ref="B233:B237"/>
    <mergeCell ref="B238:B242"/>
    <mergeCell ref="B243:B247"/>
    <mergeCell ref="B253:B257"/>
    <mergeCell ref="A103:A152"/>
    <mergeCell ref="B103:B107"/>
    <mergeCell ref="B108:B112"/>
    <mergeCell ref="B113:B117"/>
    <mergeCell ref="B118:B122"/>
    <mergeCell ref="B123:B127"/>
    <mergeCell ref="B128:B132"/>
    <mergeCell ref="B133:B137"/>
    <mergeCell ref="B138:B142"/>
    <mergeCell ref="B143:B147"/>
    <mergeCell ref="B148:B152"/>
    <mergeCell ref="B198:B202"/>
    <mergeCell ref="A153:A202"/>
    <mergeCell ref="B153:B157"/>
    <mergeCell ref="B158:B162"/>
    <mergeCell ref="B163:B167"/>
    <mergeCell ref="B168:B172"/>
    <mergeCell ref="B173:B177"/>
    <mergeCell ref="B178:B182"/>
    <mergeCell ref="B183:B187"/>
    <mergeCell ref="B188:B192"/>
    <mergeCell ref="B193:B197"/>
    <mergeCell ref="B258:B262"/>
    <mergeCell ref="A303:A352"/>
    <mergeCell ref="B303:B307"/>
    <mergeCell ref="B308:B312"/>
    <mergeCell ref="B313:B317"/>
    <mergeCell ref="B318:B322"/>
    <mergeCell ref="B323:B327"/>
    <mergeCell ref="B328:B332"/>
    <mergeCell ref="B333:B337"/>
    <mergeCell ref="B338:B342"/>
    <mergeCell ref="B343:B347"/>
    <mergeCell ref="B348:B352"/>
    <mergeCell ref="B263:B267"/>
    <mergeCell ref="B248:B252"/>
    <mergeCell ref="A253:A302"/>
    <mergeCell ref="B268:B272"/>
    <mergeCell ref="B273:B277"/>
    <mergeCell ref="B293:B297"/>
    <mergeCell ref="B298:B302"/>
    <mergeCell ref="B278:B282"/>
    <mergeCell ref="B283:B287"/>
    <mergeCell ref="B288:B292"/>
    <mergeCell ref="A203:A252"/>
    <mergeCell ref="B203:B207"/>
    <mergeCell ref="B208:B212"/>
    <mergeCell ref="B213:B217"/>
    <mergeCell ref="B218:B222"/>
    <mergeCell ref="B223:B227"/>
    <mergeCell ref="B228:B2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39997558519241921"/>
  </sheetPr>
  <dimension ref="A1:G328"/>
  <sheetViews>
    <sheetView workbookViewId="0">
      <selection activeCell="A8" sqref="A8"/>
    </sheetView>
  </sheetViews>
  <sheetFormatPr defaultRowHeight="14.4" x14ac:dyDescent="0.3"/>
  <cols>
    <col min="1" max="1" width="36.5546875" bestFit="1" customWidth="1"/>
    <col min="2" max="2" width="5.5546875" bestFit="1" customWidth="1"/>
  </cols>
  <sheetData>
    <row r="1" spans="1:7" x14ac:dyDescent="0.3">
      <c r="A1" s="47" t="s">
        <v>99</v>
      </c>
      <c r="B1" s="47" t="s">
        <v>96</v>
      </c>
      <c r="C1" s="75"/>
      <c r="D1" s="75"/>
      <c r="E1" s="75"/>
      <c r="F1" s="75"/>
      <c r="G1" s="75"/>
    </row>
    <row r="2" spans="1:7" x14ac:dyDescent="0.3">
      <c r="A2" s="47" t="s">
        <v>97</v>
      </c>
      <c r="B2" s="167">
        <v>0.06</v>
      </c>
      <c r="C2" s="75"/>
      <c r="D2" s="75"/>
      <c r="E2" s="75"/>
      <c r="F2" s="75"/>
      <c r="G2" s="75"/>
    </row>
    <row r="3" spans="1:7" x14ac:dyDescent="0.3">
      <c r="A3" s="47" t="s">
        <v>98</v>
      </c>
      <c r="B3" s="168">
        <v>0.91</v>
      </c>
      <c r="C3" s="75"/>
      <c r="D3" s="75"/>
      <c r="E3" s="75"/>
      <c r="F3" s="75"/>
      <c r="G3" s="75"/>
    </row>
    <row r="4" spans="1:7" x14ac:dyDescent="0.3">
      <c r="A4" s="47" t="s">
        <v>125</v>
      </c>
      <c r="B4" s="168">
        <v>31</v>
      </c>
      <c r="C4" s="75"/>
      <c r="D4" s="75"/>
      <c r="E4" s="75"/>
      <c r="F4" s="75"/>
      <c r="G4" s="75"/>
    </row>
    <row r="5" spans="1:7" x14ac:dyDescent="0.3">
      <c r="A5" s="47" t="s">
        <v>126</v>
      </c>
      <c r="B5" s="168">
        <v>40</v>
      </c>
      <c r="C5" s="75"/>
      <c r="D5" s="75"/>
      <c r="E5" s="75"/>
      <c r="F5" s="75"/>
      <c r="G5" s="75"/>
    </row>
    <row r="6" spans="1:7" x14ac:dyDescent="0.3">
      <c r="A6" s="47" t="s">
        <v>127</v>
      </c>
      <c r="B6" s="168" t="s">
        <v>128</v>
      </c>
      <c r="C6" s="75"/>
      <c r="D6" s="75"/>
      <c r="E6" s="75"/>
      <c r="F6" s="75"/>
      <c r="G6" s="75"/>
    </row>
    <row r="7" spans="1:7" x14ac:dyDescent="0.3">
      <c r="A7" s="75"/>
      <c r="B7" s="75"/>
      <c r="C7" s="75"/>
      <c r="D7" s="75"/>
      <c r="E7" s="75"/>
      <c r="F7" s="75"/>
      <c r="G7" s="75"/>
    </row>
    <row r="8" spans="1:7" x14ac:dyDescent="0.3">
      <c r="A8" s="75"/>
      <c r="B8" s="75"/>
      <c r="C8" s="75"/>
      <c r="D8" s="75"/>
      <c r="E8" s="75"/>
      <c r="F8" s="75"/>
      <c r="G8" s="75"/>
    </row>
    <row r="9" spans="1:7" x14ac:dyDescent="0.3">
      <c r="A9" s="75"/>
      <c r="G9" s="75"/>
    </row>
    <row r="10" spans="1:7" x14ac:dyDescent="0.3">
      <c r="A10" s="75"/>
      <c r="G10" s="75"/>
    </row>
    <row r="11" spans="1:7" x14ac:dyDescent="0.3">
      <c r="G11" s="75"/>
    </row>
    <row r="12" spans="1:7" x14ac:dyDescent="0.3">
      <c r="G12" s="75"/>
    </row>
    <row r="13" spans="1:7" x14ac:dyDescent="0.3">
      <c r="G13" s="75"/>
    </row>
    <row r="14" spans="1:7" x14ac:dyDescent="0.3">
      <c r="G14" s="75"/>
    </row>
    <row r="15" spans="1:7" x14ac:dyDescent="0.3">
      <c r="G15" s="75"/>
    </row>
    <row r="16" spans="1:7" x14ac:dyDescent="0.3">
      <c r="G16" s="75"/>
    </row>
    <row r="17" spans="1:7" x14ac:dyDescent="0.3">
      <c r="G17" s="75"/>
    </row>
    <row r="18" spans="1:7" x14ac:dyDescent="0.3">
      <c r="A18" s="75"/>
      <c r="G18" s="75"/>
    </row>
    <row r="19" spans="1:7" x14ac:dyDescent="0.3">
      <c r="A19" s="75"/>
      <c r="B19" s="75"/>
      <c r="C19" s="75"/>
      <c r="D19" s="75"/>
      <c r="E19" s="75"/>
      <c r="F19" s="75"/>
      <c r="G19" s="75"/>
    </row>
    <row r="20" spans="1:7" x14ac:dyDescent="0.3">
      <c r="A20" s="75"/>
      <c r="B20" s="75"/>
      <c r="C20" s="75"/>
      <c r="D20" s="75"/>
      <c r="E20" s="75"/>
      <c r="F20" s="75"/>
      <c r="G20" s="75"/>
    </row>
    <row r="21" spans="1:7" x14ac:dyDescent="0.3">
      <c r="A21" s="75"/>
      <c r="B21" s="75"/>
      <c r="C21" s="75"/>
      <c r="D21" s="75"/>
      <c r="E21" s="75"/>
      <c r="F21" s="75"/>
      <c r="G21" s="75"/>
    </row>
    <row r="22" spans="1:7" x14ac:dyDescent="0.3">
      <c r="A22" s="75"/>
      <c r="B22" s="75"/>
      <c r="C22" s="75"/>
      <c r="D22" s="75"/>
      <c r="E22" s="75"/>
      <c r="F22" s="75"/>
      <c r="G22" s="75"/>
    </row>
    <row r="23" spans="1:7" x14ac:dyDescent="0.3">
      <c r="A23" s="75"/>
      <c r="B23" s="75"/>
      <c r="C23" s="75"/>
      <c r="D23" s="75"/>
      <c r="E23" s="75"/>
      <c r="F23" s="75"/>
      <c r="G23" s="75"/>
    </row>
    <row r="24" spans="1:7" x14ac:dyDescent="0.3">
      <c r="A24" s="75"/>
      <c r="B24" s="75"/>
      <c r="C24" s="75"/>
      <c r="D24" s="75"/>
      <c r="E24" s="75"/>
      <c r="F24" s="75"/>
      <c r="G24" s="75"/>
    </row>
    <row r="25" spans="1:7" x14ac:dyDescent="0.3">
      <c r="A25" s="75"/>
      <c r="B25" s="75"/>
      <c r="C25" s="75"/>
      <c r="D25" s="75"/>
      <c r="E25" s="75"/>
      <c r="F25" s="75"/>
      <c r="G25" s="75"/>
    </row>
    <row r="26" spans="1:7" x14ac:dyDescent="0.3">
      <c r="A26" s="75"/>
      <c r="B26" s="75"/>
      <c r="C26" s="75"/>
      <c r="D26" s="75"/>
      <c r="E26" s="75"/>
      <c r="F26" s="75"/>
      <c r="G26" s="75"/>
    </row>
    <row r="27" spans="1:7" x14ac:dyDescent="0.3">
      <c r="A27" s="75"/>
      <c r="B27" s="75"/>
      <c r="C27" s="75"/>
      <c r="D27" s="75"/>
      <c r="E27" s="75"/>
      <c r="F27" s="75"/>
      <c r="G27" s="75"/>
    </row>
    <row r="28" spans="1:7" x14ac:dyDescent="0.3">
      <c r="A28" s="75"/>
      <c r="B28" s="75"/>
      <c r="C28" s="75"/>
      <c r="D28" s="75"/>
      <c r="E28" s="75"/>
      <c r="F28" s="75"/>
      <c r="G28" s="75"/>
    </row>
    <row r="29" spans="1:7" x14ac:dyDescent="0.3">
      <c r="A29" s="75"/>
      <c r="B29" s="75"/>
      <c r="C29" s="75"/>
      <c r="D29" s="75"/>
      <c r="E29" s="75"/>
      <c r="F29" s="75"/>
      <c r="G29" s="75"/>
    </row>
    <row r="30" spans="1:7" x14ac:dyDescent="0.3">
      <c r="A30" s="75"/>
      <c r="B30" s="75"/>
      <c r="C30" s="75"/>
      <c r="D30" s="75"/>
      <c r="E30" s="75"/>
      <c r="F30" s="75"/>
      <c r="G30" s="75"/>
    </row>
    <row r="31" spans="1:7" x14ac:dyDescent="0.3">
      <c r="A31" s="75"/>
      <c r="B31" s="75"/>
      <c r="C31" s="75"/>
      <c r="D31" s="75"/>
      <c r="E31" s="75"/>
      <c r="F31" s="75"/>
      <c r="G31" s="75"/>
    </row>
    <row r="32" spans="1:7" x14ac:dyDescent="0.3">
      <c r="A32" s="75"/>
      <c r="B32" s="75"/>
      <c r="C32" s="75"/>
      <c r="D32" s="75"/>
      <c r="E32" s="75"/>
      <c r="F32" s="75"/>
      <c r="G32" s="75"/>
    </row>
    <row r="33" spans="1:7" x14ac:dyDescent="0.3">
      <c r="A33" s="75"/>
      <c r="B33" s="75"/>
      <c r="C33" s="75"/>
      <c r="D33" s="75"/>
      <c r="E33" s="75"/>
      <c r="F33" s="75"/>
      <c r="G33" s="75"/>
    </row>
    <row r="34" spans="1:7" x14ac:dyDescent="0.3">
      <c r="A34" s="75"/>
      <c r="B34" s="75"/>
      <c r="C34" s="75"/>
      <c r="D34" s="75"/>
      <c r="E34" s="75"/>
      <c r="F34" s="75"/>
      <c r="G34" s="75"/>
    </row>
    <row r="35" spans="1:7" x14ac:dyDescent="0.3">
      <c r="A35" s="75"/>
      <c r="B35" s="75"/>
      <c r="C35" s="75"/>
      <c r="D35" s="75"/>
      <c r="E35" s="75"/>
      <c r="F35" s="75"/>
      <c r="G35" s="75"/>
    </row>
    <row r="36" spans="1:7" x14ac:dyDescent="0.3">
      <c r="A36" s="75"/>
      <c r="B36" s="75"/>
      <c r="C36" s="75"/>
      <c r="D36" s="75"/>
      <c r="E36" s="75"/>
      <c r="F36" s="75"/>
      <c r="G36" s="75"/>
    </row>
    <row r="37" spans="1:7" x14ac:dyDescent="0.3">
      <c r="A37" s="75"/>
      <c r="B37" s="75"/>
      <c r="C37" s="75"/>
      <c r="D37" s="75"/>
      <c r="E37" s="75"/>
      <c r="F37" s="75"/>
      <c r="G37" s="75"/>
    </row>
    <row r="38" spans="1:7" x14ac:dyDescent="0.3">
      <c r="A38" s="75"/>
      <c r="B38" s="75"/>
      <c r="C38" s="75"/>
      <c r="D38" s="75"/>
      <c r="E38" s="75"/>
      <c r="F38" s="75"/>
      <c r="G38" s="75"/>
    </row>
    <row r="39" spans="1:7" x14ac:dyDescent="0.3">
      <c r="A39" s="75"/>
      <c r="B39" s="75"/>
      <c r="C39" s="75"/>
      <c r="D39" s="75"/>
      <c r="E39" s="75"/>
      <c r="F39" s="75"/>
      <c r="G39" s="75"/>
    </row>
    <row r="40" spans="1:7" x14ac:dyDescent="0.3">
      <c r="A40" s="75"/>
      <c r="B40" s="75"/>
      <c r="C40" s="75"/>
      <c r="D40" s="75"/>
      <c r="E40" s="75"/>
      <c r="F40" s="75"/>
      <c r="G40" s="75"/>
    </row>
    <row r="41" spans="1:7" x14ac:dyDescent="0.3">
      <c r="A41" s="75"/>
      <c r="B41" s="75"/>
      <c r="C41" s="75"/>
      <c r="D41" s="75"/>
      <c r="E41" s="75"/>
      <c r="F41" s="75"/>
      <c r="G41" s="75"/>
    </row>
    <row r="42" spans="1:7" x14ac:dyDescent="0.3">
      <c r="A42" s="75"/>
      <c r="B42" s="75"/>
      <c r="C42" s="75"/>
      <c r="D42" s="75"/>
      <c r="E42" s="75"/>
      <c r="F42" s="75"/>
      <c r="G42" s="75"/>
    </row>
    <row r="43" spans="1:7" x14ac:dyDescent="0.3">
      <c r="A43" s="75"/>
      <c r="B43" s="75"/>
      <c r="C43" s="75"/>
      <c r="D43" s="75"/>
      <c r="E43" s="75"/>
      <c r="F43" s="75"/>
      <c r="G43" s="75"/>
    </row>
    <row r="44" spans="1:7" x14ac:dyDescent="0.3">
      <c r="A44" s="75"/>
      <c r="B44" s="75"/>
      <c r="C44" s="75"/>
      <c r="D44" s="75"/>
      <c r="E44" s="75"/>
      <c r="F44" s="75"/>
      <c r="G44" s="75"/>
    </row>
    <row r="45" spans="1:7" x14ac:dyDescent="0.3">
      <c r="A45" s="75"/>
      <c r="B45" s="75"/>
      <c r="C45" s="75"/>
      <c r="D45" s="75"/>
      <c r="E45" s="75"/>
      <c r="F45" s="75"/>
      <c r="G45" s="75"/>
    </row>
    <row r="46" spans="1:7" x14ac:dyDescent="0.3">
      <c r="A46" s="75"/>
      <c r="B46" s="75"/>
      <c r="C46" s="75"/>
      <c r="D46" s="75"/>
      <c r="E46" s="75"/>
      <c r="F46" s="75"/>
      <c r="G46" s="75"/>
    </row>
    <row r="47" spans="1:7" x14ac:dyDescent="0.3">
      <c r="A47" s="75"/>
      <c r="B47" s="75"/>
      <c r="C47" s="75"/>
      <c r="D47" s="75"/>
      <c r="E47" s="75"/>
      <c r="F47" s="75"/>
      <c r="G47" s="75"/>
    </row>
    <row r="48" spans="1:7" x14ac:dyDescent="0.3">
      <c r="A48" s="75"/>
      <c r="B48" s="75"/>
      <c r="C48" s="75"/>
      <c r="D48" s="75"/>
      <c r="E48" s="75"/>
      <c r="F48" s="75"/>
      <c r="G48" s="75"/>
    </row>
    <row r="49" spans="1:7" x14ac:dyDescent="0.3">
      <c r="A49" s="75"/>
      <c r="B49" s="75"/>
      <c r="C49" s="75"/>
      <c r="D49" s="75"/>
      <c r="E49" s="75"/>
      <c r="F49" s="75"/>
      <c r="G49" s="75"/>
    </row>
    <row r="50" spans="1:7" x14ac:dyDescent="0.3">
      <c r="A50" s="75"/>
      <c r="B50" s="75"/>
      <c r="C50" s="75"/>
      <c r="D50" s="75"/>
      <c r="E50" s="75"/>
      <c r="F50" s="75"/>
      <c r="G50" s="75"/>
    </row>
    <row r="51" spans="1:7" x14ac:dyDescent="0.3">
      <c r="A51" s="75"/>
      <c r="B51" s="75"/>
      <c r="C51" s="75"/>
      <c r="D51" s="75"/>
      <c r="E51" s="75"/>
      <c r="F51" s="75"/>
      <c r="G51" s="75"/>
    </row>
    <row r="52" spans="1:7" x14ac:dyDescent="0.3">
      <c r="A52" s="75"/>
      <c r="B52" s="75"/>
      <c r="C52" s="75"/>
      <c r="D52" s="75"/>
      <c r="E52" s="75"/>
      <c r="F52" s="75"/>
      <c r="G52" s="75"/>
    </row>
    <row r="53" spans="1:7" x14ac:dyDescent="0.3">
      <c r="A53" s="75"/>
      <c r="B53" s="75"/>
      <c r="C53" s="75"/>
      <c r="D53" s="75"/>
      <c r="E53" s="75"/>
      <c r="F53" s="75"/>
      <c r="G53" s="75"/>
    </row>
    <row r="54" spans="1:7" x14ac:dyDescent="0.3">
      <c r="A54" s="75"/>
      <c r="B54" s="75"/>
      <c r="C54" s="75"/>
      <c r="D54" s="75"/>
      <c r="E54" s="75"/>
      <c r="F54" s="75"/>
      <c r="G54" s="75"/>
    </row>
    <row r="55" spans="1:7" x14ac:dyDescent="0.3">
      <c r="A55" s="75"/>
      <c r="B55" s="75"/>
      <c r="C55" s="75"/>
      <c r="D55" s="75"/>
      <c r="E55" s="75"/>
      <c r="F55" s="75"/>
      <c r="G55" s="75"/>
    </row>
    <row r="56" spans="1:7" x14ac:dyDescent="0.3">
      <c r="A56" s="75"/>
      <c r="B56" s="75"/>
      <c r="C56" s="75"/>
      <c r="D56" s="75"/>
      <c r="E56" s="75"/>
      <c r="F56" s="75"/>
      <c r="G56" s="75"/>
    </row>
    <row r="57" spans="1:7" x14ac:dyDescent="0.3">
      <c r="A57" s="75"/>
      <c r="B57" s="75"/>
      <c r="C57" s="75"/>
      <c r="D57" s="75"/>
      <c r="E57" s="75"/>
      <c r="F57" s="75"/>
      <c r="G57" s="75"/>
    </row>
    <row r="58" spans="1:7" x14ac:dyDescent="0.3">
      <c r="A58" s="75"/>
      <c r="B58" s="75"/>
      <c r="C58" s="75"/>
      <c r="D58" s="75"/>
      <c r="E58" s="75"/>
      <c r="F58" s="75"/>
      <c r="G58" s="75"/>
    </row>
    <row r="59" spans="1:7" x14ac:dyDescent="0.3">
      <c r="A59" s="75"/>
      <c r="B59" s="75"/>
      <c r="C59" s="75"/>
      <c r="D59" s="75"/>
      <c r="E59" s="75"/>
      <c r="F59" s="75"/>
      <c r="G59" s="75"/>
    </row>
    <row r="60" spans="1:7" x14ac:dyDescent="0.3">
      <c r="A60" s="75"/>
      <c r="B60" s="75"/>
      <c r="C60" s="75"/>
      <c r="D60" s="75"/>
      <c r="E60" s="75"/>
      <c r="F60" s="75"/>
      <c r="G60" s="75"/>
    </row>
    <row r="61" spans="1:7" x14ac:dyDescent="0.3">
      <c r="A61" s="75"/>
      <c r="B61" s="75"/>
      <c r="C61" s="75"/>
      <c r="D61" s="75"/>
      <c r="E61" s="75"/>
      <c r="F61" s="75"/>
      <c r="G61" s="75"/>
    </row>
    <row r="62" spans="1:7" x14ac:dyDescent="0.3">
      <c r="A62" s="75"/>
      <c r="B62" s="75"/>
      <c r="C62" s="75"/>
      <c r="D62" s="75"/>
      <c r="E62" s="75"/>
      <c r="F62" s="75"/>
      <c r="G62" s="75"/>
    </row>
    <row r="63" spans="1:7" x14ac:dyDescent="0.3">
      <c r="A63" s="75"/>
      <c r="B63" s="75"/>
      <c r="C63" s="75"/>
      <c r="D63" s="75"/>
      <c r="E63" s="75"/>
      <c r="F63" s="75"/>
      <c r="G63" s="75"/>
    </row>
    <row r="64" spans="1:7" x14ac:dyDescent="0.3">
      <c r="A64" s="75"/>
      <c r="B64" s="75"/>
      <c r="C64" s="75"/>
      <c r="D64" s="75"/>
      <c r="E64" s="75"/>
      <c r="F64" s="75"/>
      <c r="G64" s="75"/>
    </row>
    <row r="65" spans="1:7" x14ac:dyDescent="0.3">
      <c r="A65" s="75"/>
      <c r="B65" s="75"/>
      <c r="C65" s="75"/>
      <c r="D65" s="75"/>
      <c r="E65" s="75"/>
      <c r="F65" s="75"/>
      <c r="G65" s="75"/>
    </row>
    <row r="66" spans="1:7" x14ac:dyDescent="0.3">
      <c r="A66" s="75"/>
      <c r="B66" s="75"/>
      <c r="C66" s="75"/>
      <c r="D66" s="75"/>
      <c r="E66" s="75"/>
      <c r="F66" s="75"/>
      <c r="G66" s="75"/>
    </row>
    <row r="67" spans="1:7" x14ac:dyDescent="0.3">
      <c r="A67" s="75"/>
      <c r="B67" s="75"/>
      <c r="C67" s="75"/>
      <c r="D67" s="75"/>
      <c r="E67" s="75"/>
      <c r="F67" s="75"/>
      <c r="G67" s="75"/>
    </row>
    <row r="68" spans="1:7" x14ac:dyDescent="0.3">
      <c r="A68" s="75"/>
      <c r="B68" s="75"/>
      <c r="C68" s="75"/>
      <c r="D68" s="75"/>
      <c r="E68" s="75"/>
      <c r="F68" s="75"/>
      <c r="G68" s="75"/>
    </row>
    <row r="69" spans="1:7" x14ac:dyDescent="0.3">
      <c r="A69" s="75"/>
      <c r="B69" s="75"/>
      <c r="C69" s="75"/>
      <c r="D69" s="75"/>
      <c r="E69" s="75"/>
      <c r="F69" s="75"/>
      <c r="G69" s="75"/>
    </row>
    <row r="70" spans="1:7" x14ac:dyDescent="0.3">
      <c r="A70" s="75"/>
      <c r="B70" s="75"/>
      <c r="C70" s="75"/>
      <c r="D70" s="75"/>
      <c r="E70" s="75"/>
      <c r="F70" s="75"/>
      <c r="G70" s="75"/>
    </row>
    <row r="71" spans="1:7" x14ac:dyDescent="0.3">
      <c r="A71" s="75"/>
      <c r="B71" s="75"/>
      <c r="C71" s="75"/>
      <c r="D71" s="75"/>
      <c r="E71" s="75"/>
      <c r="F71" s="75"/>
      <c r="G71" s="75"/>
    </row>
    <row r="72" spans="1:7" x14ac:dyDescent="0.3">
      <c r="A72" s="75"/>
      <c r="B72" s="75"/>
      <c r="C72" s="75"/>
      <c r="D72" s="75"/>
      <c r="E72" s="75"/>
      <c r="F72" s="75"/>
      <c r="G72" s="75"/>
    </row>
    <row r="73" spans="1:7" x14ac:dyDescent="0.3">
      <c r="A73" s="75"/>
      <c r="B73" s="75"/>
      <c r="C73" s="75"/>
      <c r="D73" s="75"/>
      <c r="E73" s="75"/>
      <c r="F73" s="75"/>
      <c r="G73" s="75"/>
    </row>
    <row r="74" spans="1:7" x14ac:dyDescent="0.3">
      <c r="A74" s="75"/>
      <c r="B74" s="75"/>
      <c r="C74" s="75"/>
      <c r="D74" s="75"/>
      <c r="E74" s="75"/>
      <c r="F74" s="75"/>
      <c r="G74" s="75"/>
    </row>
    <row r="75" spans="1:7" x14ac:dyDescent="0.3">
      <c r="A75" s="75"/>
      <c r="B75" s="75"/>
      <c r="C75" s="75"/>
      <c r="D75" s="75"/>
      <c r="E75" s="75"/>
      <c r="F75" s="75"/>
      <c r="G75" s="75"/>
    </row>
    <row r="76" spans="1:7" x14ac:dyDescent="0.3">
      <c r="A76" s="75"/>
      <c r="B76" s="75"/>
      <c r="C76" s="75"/>
      <c r="D76" s="75"/>
      <c r="E76" s="75"/>
      <c r="F76" s="75"/>
      <c r="G76" s="75"/>
    </row>
    <row r="77" spans="1:7" x14ac:dyDescent="0.3">
      <c r="A77" s="75"/>
      <c r="B77" s="75"/>
      <c r="C77" s="75"/>
      <c r="D77" s="75"/>
      <c r="E77" s="75"/>
      <c r="F77" s="75"/>
      <c r="G77" s="75"/>
    </row>
    <row r="78" spans="1:7" x14ac:dyDescent="0.3">
      <c r="A78" s="75"/>
      <c r="B78" s="75"/>
      <c r="C78" s="75"/>
      <c r="D78" s="75"/>
      <c r="E78" s="75"/>
      <c r="F78" s="75"/>
      <c r="G78" s="75"/>
    </row>
    <row r="79" spans="1:7" x14ac:dyDescent="0.3">
      <c r="A79" s="75"/>
      <c r="B79" s="75"/>
      <c r="C79" s="75"/>
      <c r="D79" s="75"/>
      <c r="E79" s="75"/>
      <c r="F79" s="75"/>
      <c r="G79" s="75"/>
    </row>
    <row r="80" spans="1:7" x14ac:dyDescent="0.3">
      <c r="A80" s="75"/>
      <c r="B80" s="75"/>
      <c r="C80" s="75"/>
      <c r="D80" s="75"/>
      <c r="E80" s="75"/>
      <c r="F80" s="75"/>
      <c r="G80" s="75"/>
    </row>
    <row r="81" spans="1:7" x14ac:dyDescent="0.3">
      <c r="A81" s="75"/>
      <c r="B81" s="75"/>
      <c r="C81" s="75"/>
      <c r="D81" s="75"/>
      <c r="E81" s="75"/>
      <c r="F81" s="75"/>
      <c r="G81" s="75"/>
    </row>
    <row r="82" spans="1:7" x14ac:dyDescent="0.3">
      <c r="A82" s="75"/>
      <c r="B82" s="75"/>
      <c r="C82" s="75"/>
      <c r="D82" s="75"/>
      <c r="E82" s="75"/>
      <c r="F82" s="75"/>
      <c r="G82" s="75"/>
    </row>
    <row r="83" spans="1:7" x14ac:dyDescent="0.3">
      <c r="A83" s="75"/>
      <c r="B83" s="75"/>
      <c r="C83" s="75"/>
      <c r="D83" s="75"/>
      <c r="E83" s="75"/>
      <c r="F83" s="75"/>
      <c r="G83" s="75"/>
    </row>
    <row r="84" spans="1:7" x14ac:dyDescent="0.3">
      <c r="A84" s="75"/>
      <c r="B84" s="75"/>
      <c r="C84" s="75"/>
      <c r="D84" s="75"/>
      <c r="E84" s="75"/>
      <c r="F84" s="75"/>
      <c r="G84" s="75"/>
    </row>
    <row r="85" spans="1:7" x14ac:dyDescent="0.3">
      <c r="A85" s="75"/>
      <c r="B85" s="75"/>
      <c r="C85" s="75"/>
      <c r="D85" s="75"/>
      <c r="E85" s="75"/>
      <c r="F85" s="75"/>
      <c r="G85" s="75"/>
    </row>
    <row r="86" spans="1:7" x14ac:dyDescent="0.3">
      <c r="A86" s="75"/>
      <c r="B86" s="75"/>
      <c r="C86" s="75"/>
      <c r="D86" s="75"/>
      <c r="E86" s="75"/>
      <c r="F86" s="75"/>
      <c r="G86" s="75"/>
    </row>
    <row r="87" spans="1:7" x14ac:dyDescent="0.3">
      <c r="A87" s="75"/>
      <c r="B87" s="75"/>
      <c r="C87" s="75"/>
      <c r="D87" s="75"/>
      <c r="E87" s="75"/>
      <c r="F87" s="75"/>
      <c r="G87" s="75"/>
    </row>
    <row r="88" spans="1:7" x14ac:dyDescent="0.3">
      <c r="A88" s="75"/>
      <c r="B88" s="75"/>
      <c r="C88" s="75"/>
      <c r="D88" s="75"/>
      <c r="E88" s="75"/>
      <c r="F88" s="75"/>
      <c r="G88" s="75"/>
    </row>
    <row r="89" spans="1:7" x14ac:dyDescent="0.3">
      <c r="A89" s="75"/>
      <c r="B89" s="75"/>
      <c r="C89" s="75"/>
      <c r="D89" s="75"/>
      <c r="E89" s="75"/>
      <c r="F89" s="75"/>
      <c r="G89" s="75"/>
    </row>
    <row r="90" spans="1:7" x14ac:dyDescent="0.3">
      <c r="A90" s="75"/>
      <c r="B90" s="75"/>
      <c r="C90" s="75"/>
      <c r="D90" s="75"/>
      <c r="E90" s="75"/>
      <c r="F90" s="75"/>
      <c r="G90" s="75"/>
    </row>
    <row r="91" spans="1:7" x14ac:dyDescent="0.3">
      <c r="A91" s="75"/>
      <c r="B91" s="75"/>
      <c r="C91" s="75"/>
      <c r="D91" s="75"/>
      <c r="E91" s="75"/>
      <c r="F91" s="75"/>
      <c r="G91" s="75"/>
    </row>
    <row r="92" spans="1:7" x14ac:dyDescent="0.3">
      <c r="A92" s="75"/>
      <c r="B92" s="75"/>
      <c r="C92" s="75"/>
      <c r="D92" s="75"/>
      <c r="E92" s="75"/>
      <c r="F92" s="75"/>
      <c r="G92" s="75"/>
    </row>
    <row r="93" spans="1:7" x14ac:dyDescent="0.3">
      <c r="A93" s="75"/>
      <c r="B93" s="75"/>
      <c r="C93" s="75"/>
      <c r="D93" s="75"/>
      <c r="E93" s="75"/>
      <c r="F93" s="75"/>
      <c r="G93" s="75"/>
    </row>
    <row r="94" spans="1:7" x14ac:dyDescent="0.3">
      <c r="A94" s="75"/>
      <c r="B94" s="75"/>
      <c r="C94" s="75"/>
      <c r="D94" s="75"/>
      <c r="E94" s="75"/>
      <c r="F94" s="75"/>
      <c r="G94" s="75"/>
    </row>
    <row r="95" spans="1:7" x14ac:dyDescent="0.3">
      <c r="A95" s="75"/>
      <c r="B95" s="75"/>
      <c r="C95" s="75"/>
      <c r="D95" s="75"/>
      <c r="E95" s="75"/>
      <c r="F95" s="75"/>
      <c r="G95" s="75"/>
    </row>
    <row r="96" spans="1:7" x14ac:dyDescent="0.3">
      <c r="A96" s="75"/>
      <c r="B96" s="75"/>
      <c r="C96" s="75"/>
      <c r="D96" s="75"/>
      <c r="E96" s="75"/>
      <c r="F96" s="75"/>
      <c r="G96" s="75"/>
    </row>
    <row r="97" spans="1:7" x14ac:dyDescent="0.3">
      <c r="A97" s="75"/>
      <c r="B97" s="75"/>
      <c r="C97" s="75"/>
      <c r="D97" s="75"/>
      <c r="E97" s="75"/>
      <c r="F97" s="75"/>
      <c r="G97" s="75"/>
    </row>
    <row r="98" spans="1:7" x14ac:dyDescent="0.3">
      <c r="A98" s="75"/>
      <c r="B98" s="75"/>
      <c r="C98" s="75"/>
      <c r="D98" s="75"/>
      <c r="E98" s="75"/>
      <c r="F98" s="75"/>
      <c r="G98" s="75"/>
    </row>
    <row r="99" spans="1:7" x14ac:dyDescent="0.3">
      <c r="A99" s="75"/>
      <c r="B99" s="75"/>
      <c r="C99" s="75"/>
      <c r="D99" s="75"/>
      <c r="E99" s="75"/>
      <c r="F99" s="75"/>
      <c r="G99" s="75"/>
    </row>
    <row r="100" spans="1:7" x14ac:dyDescent="0.3">
      <c r="A100" s="75"/>
      <c r="B100" s="75"/>
      <c r="C100" s="75"/>
      <c r="D100" s="75"/>
      <c r="E100" s="75"/>
      <c r="F100" s="75"/>
      <c r="G100" s="75"/>
    </row>
    <row r="101" spans="1:7" x14ac:dyDescent="0.3">
      <c r="A101" s="75"/>
      <c r="B101" s="75"/>
      <c r="C101" s="75"/>
      <c r="D101" s="75"/>
      <c r="E101" s="75"/>
      <c r="F101" s="75"/>
      <c r="G101" s="75"/>
    </row>
    <row r="102" spans="1:7" x14ac:dyDescent="0.3">
      <c r="A102" s="75"/>
      <c r="B102" s="75"/>
      <c r="C102" s="75"/>
      <c r="D102" s="75"/>
      <c r="E102" s="75"/>
      <c r="F102" s="75"/>
      <c r="G102" s="75"/>
    </row>
    <row r="103" spans="1:7" x14ac:dyDescent="0.3">
      <c r="A103" s="75"/>
      <c r="B103" s="75"/>
      <c r="C103" s="75"/>
      <c r="D103" s="75"/>
      <c r="E103" s="75"/>
      <c r="F103" s="75"/>
      <c r="G103" s="75"/>
    </row>
    <row r="104" spans="1:7" x14ac:dyDescent="0.3">
      <c r="A104" s="75"/>
      <c r="B104" s="75"/>
      <c r="C104" s="75"/>
      <c r="D104" s="75"/>
      <c r="E104" s="75"/>
      <c r="F104" s="75"/>
      <c r="G104" s="75"/>
    </row>
    <row r="105" spans="1:7" x14ac:dyDescent="0.3">
      <c r="A105" s="75"/>
      <c r="B105" s="75"/>
      <c r="C105" s="75"/>
      <c r="D105" s="75"/>
      <c r="E105" s="75"/>
      <c r="F105" s="75"/>
      <c r="G105" s="75"/>
    </row>
    <row r="106" spans="1:7" x14ac:dyDescent="0.3">
      <c r="A106" s="75"/>
      <c r="B106" s="75"/>
      <c r="C106" s="75"/>
      <c r="D106" s="75"/>
      <c r="E106" s="75"/>
      <c r="F106" s="75"/>
      <c r="G106" s="75"/>
    </row>
    <row r="107" spans="1:7" x14ac:dyDescent="0.3">
      <c r="A107" s="75"/>
      <c r="B107" s="75"/>
      <c r="C107" s="75"/>
      <c r="D107" s="75"/>
      <c r="E107" s="75"/>
      <c r="F107" s="75"/>
      <c r="G107" s="75"/>
    </row>
    <row r="108" spans="1:7" x14ac:dyDescent="0.3">
      <c r="A108" s="75"/>
      <c r="B108" s="75"/>
      <c r="C108" s="75"/>
      <c r="D108" s="75"/>
      <c r="E108" s="75"/>
      <c r="F108" s="75"/>
      <c r="G108" s="75"/>
    </row>
    <row r="109" spans="1:7" x14ac:dyDescent="0.3">
      <c r="A109" s="75"/>
      <c r="B109" s="75"/>
      <c r="C109" s="75"/>
      <c r="D109" s="75"/>
      <c r="E109" s="75"/>
      <c r="F109" s="75"/>
      <c r="G109" s="75"/>
    </row>
    <row r="110" spans="1:7" x14ac:dyDescent="0.3">
      <c r="A110" s="75"/>
      <c r="B110" s="75"/>
      <c r="C110" s="75"/>
      <c r="D110" s="75"/>
      <c r="E110" s="75"/>
      <c r="F110" s="75"/>
      <c r="G110" s="75"/>
    </row>
    <row r="111" spans="1:7" x14ac:dyDescent="0.3">
      <c r="A111" s="75"/>
      <c r="B111" s="75"/>
      <c r="C111" s="75"/>
      <c r="D111" s="75"/>
      <c r="E111" s="75"/>
      <c r="F111" s="75"/>
      <c r="G111" s="75"/>
    </row>
    <row r="112" spans="1:7" x14ac:dyDescent="0.3">
      <c r="A112" s="75"/>
      <c r="B112" s="75"/>
      <c r="C112" s="75"/>
      <c r="D112" s="75"/>
      <c r="E112" s="75"/>
      <c r="F112" s="75"/>
      <c r="G112" s="75"/>
    </row>
    <row r="113" spans="1:7" x14ac:dyDescent="0.3">
      <c r="A113" s="75"/>
      <c r="B113" s="75"/>
      <c r="C113" s="75"/>
      <c r="D113" s="75"/>
      <c r="E113" s="75"/>
      <c r="F113" s="75"/>
      <c r="G113" s="75"/>
    </row>
    <row r="114" spans="1:7" x14ac:dyDescent="0.3">
      <c r="A114" s="75"/>
      <c r="B114" s="75"/>
      <c r="C114" s="75"/>
      <c r="D114" s="75"/>
      <c r="E114" s="75"/>
      <c r="F114" s="75"/>
      <c r="G114" s="75"/>
    </row>
    <row r="115" spans="1:7" x14ac:dyDescent="0.3">
      <c r="A115" s="75"/>
      <c r="B115" s="75"/>
      <c r="C115" s="75"/>
      <c r="D115" s="75"/>
      <c r="E115" s="75"/>
      <c r="F115" s="75"/>
      <c r="G115" s="75"/>
    </row>
    <row r="116" spans="1:7" x14ac:dyDescent="0.3">
      <c r="A116" s="75"/>
      <c r="B116" s="75"/>
      <c r="C116" s="75"/>
      <c r="D116" s="75"/>
      <c r="E116" s="75"/>
      <c r="F116" s="75"/>
      <c r="G116" s="75"/>
    </row>
    <row r="117" spans="1:7" x14ac:dyDescent="0.3">
      <c r="A117" s="75"/>
      <c r="B117" s="75"/>
      <c r="C117" s="75"/>
      <c r="D117" s="75"/>
      <c r="E117" s="75"/>
      <c r="F117" s="75"/>
      <c r="G117" s="75"/>
    </row>
    <row r="118" spans="1:7" x14ac:dyDescent="0.3">
      <c r="A118" s="75"/>
      <c r="B118" s="75"/>
      <c r="C118" s="75"/>
      <c r="D118" s="75"/>
      <c r="E118" s="75"/>
      <c r="F118" s="75"/>
      <c r="G118" s="75"/>
    </row>
    <row r="119" spans="1:7" x14ac:dyDescent="0.3">
      <c r="A119" s="75"/>
      <c r="B119" s="75"/>
      <c r="C119" s="75"/>
      <c r="D119" s="75"/>
      <c r="E119" s="75"/>
      <c r="F119" s="75"/>
      <c r="G119" s="75"/>
    </row>
    <row r="120" spans="1:7" x14ac:dyDescent="0.3">
      <c r="A120" s="75"/>
      <c r="B120" s="75"/>
      <c r="C120" s="75"/>
      <c r="D120" s="75"/>
      <c r="E120" s="75"/>
      <c r="F120" s="75"/>
      <c r="G120" s="75"/>
    </row>
    <row r="121" spans="1:7" x14ac:dyDescent="0.3">
      <c r="A121" s="75"/>
      <c r="B121" s="75"/>
      <c r="C121" s="75"/>
      <c r="D121" s="75"/>
      <c r="E121" s="75"/>
      <c r="F121" s="75"/>
      <c r="G121" s="75"/>
    </row>
    <row r="122" spans="1:7" x14ac:dyDescent="0.3">
      <c r="A122" s="75"/>
      <c r="B122" s="75"/>
      <c r="C122" s="75"/>
      <c r="D122" s="75"/>
      <c r="E122" s="75"/>
      <c r="F122" s="75"/>
      <c r="G122" s="75"/>
    </row>
    <row r="123" spans="1:7" x14ac:dyDescent="0.3">
      <c r="A123" s="75"/>
      <c r="B123" s="75"/>
      <c r="C123" s="75"/>
      <c r="D123" s="75"/>
      <c r="E123" s="75"/>
      <c r="F123" s="75"/>
      <c r="G123" s="75"/>
    </row>
    <row r="124" spans="1:7" x14ac:dyDescent="0.3">
      <c r="A124" s="75"/>
      <c r="B124" s="75"/>
      <c r="C124" s="75"/>
      <c r="D124" s="75"/>
      <c r="E124" s="75"/>
      <c r="F124" s="75"/>
      <c r="G124" s="75"/>
    </row>
    <row r="125" spans="1:7" x14ac:dyDescent="0.3">
      <c r="A125" s="75"/>
      <c r="B125" s="75"/>
      <c r="C125" s="75"/>
      <c r="D125" s="75"/>
      <c r="E125" s="75"/>
      <c r="F125" s="75"/>
      <c r="G125" s="75"/>
    </row>
    <row r="126" spans="1:7" x14ac:dyDescent="0.3">
      <c r="A126" s="75"/>
      <c r="B126" s="75"/>
      <c r="C126" s="75"/>
      <c r="D126" s="75"/>
      <c r="E126" s="75"/>
      <c r="F126" s="75"/>
      <c r="G126" s="75"/>
    </row>
    <row r="127" spans="1:7" x14ac:dyDescent="0.3">
      <c r="A127" s="75"/>
      <c r="B127" s="75"/>
      <c r="C127" s="75"/>
      <c r="D127" s="75"/>
      <c r="E127" s="75"/>
      <c r="F127" s="75"/>
      <c r="G127" s="75"/>
    </row>
    <row r="128" spans="1:7" x14ac:dyDescent="0.3">
      <c r="A128" s="75"/>
      <c r="B128" s="75"/>
      <c r="C128" s="75"/>
      <c r="D128" s="75"/>
      <c r="E128" s="75"/>
      <c r="F128" s="75"/>
      <c r="G128" s="75"/>
    </row>
    <row r="129" spans="1:7" x14ac:dyDescent="0.3">
      <c r="A129" s="75"/>
      <c r="B129" s="75"/>
      <c r="C129" s="75"/>
      <c r="D129" s="75"/>
      <c r="E129" s="75"/>
      <c r="F129" s="75"/>
      <c r="G129" s="75"/>
    </row>
    <row r="130" spans="1:7" x14ac:dyDescent="0.3">
      <c r="A130" s="75"/>
      <c r="B130" s="75"/>
      <c r="C130" s="75"/>
      <c r="D130" s="75"/>
      <c r="E130" s="75"/>
      <c r="F130" s="75"/>
      <c r="G130" s="75"/>
    </row>
    <row r="131" spans="1:7" x14ac:dyDescent="0.3">
      <c r="A131" s="75"/>
      <c r="B131" s="75"/>
      <c r="C131" s="75"/>
      <c r="D131" s="75"/>
      <c r="E131" s="75"/>
      <c r="F131" s="75"/>
      <c r="G131" s="75"/>
    </row>
    <row r="132" spans="1:7" x14ac:dyDescent="0.3">
      <c r="A132" s="75"/>
      <c r="B132" s="75"/>
      <c r="C132" s="75"/>
      <c r="D132" s="75"/>
      <c r="E132" s="75"/>
      <c r="F132" s="75"/>
      <c r="G132" s="75"/>
    </row>
    <row r="133" spans="1:7" x14ac:dyDescent="0.3">
      <c r="A133" s="75"/>
      <c r="B133" s="75"/>
      <c r="C133" s="75"/>
      <c r="D133" s="75"/>
      <c r="E133" s="75"/>
      <c r="F133" s="75"/>
      <c r="G133" s="75"/>
    </row>
    <row r="134" spans="1:7" x14ac:dyDescent="0.3">
      <c r="A134" s="75"/>
      <c r="B134" s="75"/>
      <c r="C134" s="75"/>
      <c r="D134" s="75"/>
      <c r="E134" s="75"/>
      <c r="F134" s="75"/>
      <c r="G134" s="75"/>
    </row>
    <row r="135" spans="1:7" x14ac:dyDescent="0.3">
      <c r="A135" s="75"/>
      <c r="B135" s="75"/>
      <c r="C135" s="75"/>
      <c r="D135" s="75"/>
      <c r="E135" s="75"/>
      <c r="F135" s="75"/>
      <c r="G135" s="75"/>
    </row>
    <row r="136" spans="1:7" x14ac:dyDescent="0.3">
      <c r="A136" s="75"/>
      <c r="B136" s="75"/>
      <c r="C136" s="75"/>
      <c r="D136" s="75"/>
      <c r="E136" s="75"/>
      <c r="F136" s="75"/>
      <c r="G136" s="75"/>
    </row>
    <row r="137" spans="1:7" x14ac:dyDescent="0.3">
      <c r="A137" s="75"/>
      <c r="B137" s="75"/>
      <c r="C137" s="75"/>
      <c r="D137" s="75"/>
      <c r="E137" s="75"/>
      <c r="F137" s="75"/>
      <c r="G137" s="75"/>
    </row>
    <row r="138" spans="1:7" x14ac:dyDescent="0.3">
      <c r="A138" s="75"/>
      <c r="B138" s="75"/>
      <c r="C138" s="75"/>
      <c r="D138" s="75"/>
      <c r="E138" s="75"/>
      <c r="F138" s="75"/>
      <c r="G138" s="75"/>
    </row>
    <row r="139" spans="1:7" x14ac:dyDescent="0.3">
      <c r="A139" s="75"/>
      <c r="B139" s="75"/>
      <c r="C139" s="75"/>
      <c r="D139" s="75"/>
      <c r="E139" s="75"/>
      <c r="F139" s="75"/>
      <c r="G139" s="75"/>
    </row>
    <row r="140" spans="1:7" x14ac:dyDescent="0.3">
      <c r="A140" s="75"/>
      <c r="B140" s="75"/>
      <c r="C140" s="75"/>
      <c r="D140" s="75"/>
      <c r="E140" s="75"/>
      <c r="F140" s="75"/>
      <c r="G140" s="75"/>
    </row>
    <row r="141" spans="1:7" x14ac:dyDescent="0.3">
      <c r="A141" s="75"/>
      <c r="B141" s="75"/>
      <c r="C141" s="75"/>
      <c r="D141" s="75"/>
      <c r="E141" s="75"/>
      <c r="F141" s="75"/>
      <c r="G141" s="75"/>
    </row>
    <row r="142" spans="1:7" x14ac:dyDescent="0.3">
      <c r="A142" s="75"/>
      <c r="B142" s="75"/>
      <c r="C142" s="75"/>
      <c r="D142" s="75"/>
      <c r="E142" s="75"/>
      <c r="F142" s="75"/>
      <c r="G142" s="75"/>
    </row>
    <row r="143" spans="1:7" x14ac:dyDescent="0.3">
      <c r="A143" s="75"/>
      <c r="B143" s="75"/>
      <c r="C143" s="75"/>
      <c r="D143" s="75"/>
      <c r="E143" s="75"/>
      <c r="F143" s="75"/>
      <c r="G143" s="75"/>
    </row>
    <row r="144" spans="1:7" x14ac:dyDescent="0.3">
      <c r="A144" s="75"/>
      <c r="B144" s="75"/>
      <c r="C144" s="75"/>
      <c r="D144" s="75"/>
      <c r="E144" s="75"/>
      <c r="F144" s="75"/>
      <c r="G144" s="75"/>
    </row>
    <row r="145" spans="1:7" x14ac:dyDescent="0.3">
      <c r="A145" s="75"/>
      <c r="B145" s="75"/>
      <c r="C145" s="75"/>
      <c r="D145" s="75"/>
      <c r="E145" s="75"/>
      <c r="F145" s="75"/>
      <c r="G145" s="75"/>
    </row>
    <row r="146" spans="1:7" x14ac:dyDescent="0.3">
      <c r="A146" s="75"/>
      <c r="B146" s="75"/>
      <c r="C146" s="75"/>
      <c r="D146" s="75"/>
      <c r="E146" s="75"/>
      <c r="F146" s="75"/>
      <c r="G146" s="75"/>
    </row>
    <row r="147" spans="1:7" x14ac:dyDescent="0.3">
      <c r="A147" s="75"/>
      <c r="B147" s="75"/>
      <c r="C147" s="75"/>
      <c r="D147" s="75"/>
      <c r="E147" s="75"/>
      <c r="F147" s="75"/>
      <c r="G147" s="75"/>
    </row>
    <row r="148" spans="1:7" x14ac:dyDescent="0.3">
      <c r="A148" s="75"/>
      <c r="B148" s="75"/>
      <c r="C148" s="75"/>
      <c r="D148" s="75"/>
      <c r="E148" s="75"/>
      <c r="F148" s="75"/>
      <c r="G148" s="75"/>
    </row>
    <row r="149" spans="1:7" x14ac:dyDescent="0.3">
      <c r="A149" s="75"/>
      <c r="B149" s="75"/>
      <c r="C149" s="75"/>
      <c r="D149" s="75"/>
      <c r="E149" s="75"/>
      <c r="F149" s="75"/>
      <c r="G149" s="75"/>
    </row>
    <row r="150" spans="1:7" x14ac:dyDescent="0.3">
      <c r="A150" s="75"/>
      <c r="B150" s="75"/>
      <c r="C150" s="75"/>
      <c r="D150" s="75"/>
      <c r="E150" s="75"/>
      <c r="F150" s="75"/>
      <c r="G150" s="75"/>
    </row>
    <row r="151" spans="1:7" x14ac:dyDescent="0.3">
      <c r="A151" s="75"/>
      <c r="B151" s="75"/>
      <c r="C151" s="75"/>
      <c r="D151" s="75"/>
      <c r="E151" s="75"/>
      <c r="F151" s="75"/>
      <c r="G151" s="75"/>
    </row>
    <row r="152" spans="1:7" x14ac:dyDescent="0.3">
      <c r="A152" s="75"/>
      <c r="B152" s="75"/>
      <c r="C152" s="75"/>
      <c r="D152" s="75"/>
      <c r="E152" s="75"/>
      <c r="F152" s="75"/>
      <c r="G152" s="75"/>
    </row>
    <row r="153" spans="1:7" x14ac:dyDescent="0.3">
      <c r="A153" s="75"/>
      <c r="B153" s="75"/>
      <c r="C153" s="75"/>
      <c r="D153" s="75"/>
      <c r="E153" s="75"/>
      <c r="F153" s="75"/>
      <c r="G153" s="75"/>
    </row>
    <row r="154" spans="1:7" x14ac:dyDescent="0.3">
      <c r="A154" s="75"/>
      <c r="B154" s="75"/>
      <c r="C154" s="75"/>
      <c r="D154" s="75"/>
      <c r="E154" s="75"/>
      <c r="F154" s="75"/>
      <c r="G154" s="75"/>
    </row>
    <row r="155" spans="1:7" x14ac:dyDescent="0.3">
      <c r="A155" s="75"/>
      <c r="B155" s="75"/>
      <c r="C155" s="75"/>
      <c r="D155" s="75"/>
      <c r="E155" s="75"/>
      <c r="F155" s="75"/>
      <c r="G155" s="75"/>
    </row>
    <row r="156" spans="1:7" x14ac:dyDescent="0.3">
      <c r="A156" s="75"/>
      <c r="B156" s="75"/>
      <c r="C156" s="75"/>
      <c r="D156" s="75"/>
      <c r="E156" s="75"/>
      <c r="F156" s="75"/>
      <c r="G156" s="75"/>
    </row>
    <row r="157" spans="1:7" x14ac:dyDescent="0.3">
      <c r="A157" s="75"/>
      <c r="B157" s="75"/>
      <c r="C157" s="75"/>
      <c r="D157" s="75"/>
      <c r="E157" s="75"/>
      <c r="F157" s="75"/>
      <c r="G157" s="75"/>
    </row>
    <row r="158" spans="1:7" x14ac:dyDescent="0.3">
      <c r="A158" s="75"/>
      <c r="B158" s="75"/>
      <c r="C158" s="75"/>
      <c r="D158" s="75"/>
      <c r="E158" s="75"/>
      <c r="F158" s="75"/>
      <c r="G158" s="75"/>
    </row>
    <row r="159" spans="1:7" x14ac:dyDescent="0.3">
      <c r="A159" s="75"/>
      <c r="B159" s="75"/>
      <c r="C159" s="75"/>
      <c r="D159" s="75"/>
      <c r="E159" s="75"/>
      <c r="F159" s="75"/>
      <c r="G159" s="75"/>
    </row>
    <row r="160" spans="1:7" x14ac:dyDescent="0.3">
      <c r="A160" s="75"/>
      <c r="B160" s="75"/>
      <c r="C160" s="75"/>
      <c r="D160" s="75"/>
      <c r="E160" s="75"/>
      <c r="F160" s="75"/>
      <c r="G160" s="75"/>
    </row>
    <row r="161" spans="1:7" x14ac:dyDescent="0.3">
      <c r="A161" s="75"/>
      <c r="B161" s="75"/>
      <c r="C161" s="75"/>
      <c r="D161" s="75"/>
      <c r="E161" s="75"/>
      <c r="F161" s="75"/>
      <c r="G161" s="75"/>
    </row>
    <row r="162" spans="1:7" x14ac:dyDescent="0.3">
      <c r="A162" s="75"/>
      <c r="B162" s="75"/>
      <c r="C162" s="75"/>
      <c r="D162" s="75"/>
      <c r="E162" s="75"/>
      <c r="F162" s="75"/>
      <c r="G162" s="75"/>
    </row>
    <row r="163" spans="1:7" x14ac:dyDescent="0.3">
      <c r="A163" s="75"/>
      <c r="B163" s="75"/>
      <c r="C163" s="75"/>
      <c r="D163" s="75"/>
      <c r="E163" s="75"/>
      <c r="F163" s="75"/>
      <c r="G163" s="75"/>
    </row>
    <row r="164" spans="1:7" x14ac:dyDescent="0.3">
      <c r="A164" s="75"/>
      <c r="B164" s="75"/>
      <c r="C164" s="75"/>
      <c r="D164" s="75"/>
      <c r="E164" s="75"/>
      <c r="F164" s="75"/>
      <c r="G164" s="75"/>
    </row>
    <row r="165" spans="1:7" x14ac:dyDescent="0.3">
      <c r="A165" s="75"/>
      <c r="B165" s="75"/>
      <c r="C165" s="75"/>
      <c r="D165" s="75"/>
      <c r="E165" s="75"/>
      <c r="F165" s="75"/>
      <c r="G165" s="75"/>
    </row>
    <row r="166" spans="1:7" x14ac:dyDescent="0.3">
      <c r="A166" s="75"/>
      <c r="B166" s="75"/>
      <c r="C166" s="75"/>
      <c r="D166" s="75"/>
      <c r="E166" s="75"/>
      <c r="F166" s="75"/>
      <c r="G166" s="75"/>
    </row>
    <row r="167" spans="1:7" x14ac:dyDescent="0.3">
      <c r="A167" s="75"/>
      <c r="B167" s="75"/>
      <c r="C167" s="75"/>
      <c r="D167" s="75"/>
      <c r="E167" s="75"/>
      <c r="F167" s="75"/>
      <c r="G167" s="75"/>
    </row>
    <row r="168" spans="1:7" x14ac:dyDescent="0.3">
      <c r="A168" s="75"/>
      <c r="B168" s="75"/>
      <c r="C168" s="75"/>
      <c r="D168" s="75"/>
      <c r="E168" s="75"/>
      <c r="F168" s="75"/>
      <c r="G168" s="75"/>
    </row>
    <row r="169" spans="1:7" x14ac:dyDescent="0.3">
      <c r="A169" s="75"/>
      <c r="B169" s="75"/>
      <c r="C169" s="75"/>
      <c r="D169" s="75"/>
      <c r="E169" s="75"/>
      <c r="F169" s="75"/>
      <c r="G169" s="75"/>
    </row>
    <row r="170" spans="1:7" x14ac:dyDescent="0.3">
      <c r="A170" s="75"/>
      <c r="B170" s="75"/>
      <c r="C170" s="75"/>
      <c r="D170" s="75"/>
      <c r="E170" s="75"/>
      <c r="F170" s="75"/>
      <c r="G170" s="75"/>
    </row>
    <row r="171" spans="1:7" x14ac:dyDescent="0.3">
      <c r="A171" s="75"/>
      <c r="B171" s="75"/>
      <c r="C171" s="75"/>
      <c r="D171" s="75"/>
      <c r="E171" s="75"/>
      <c r="F171" s="75"/>
      <c r="G171" s="75"/>
    </row>
    <row r="172" spans="1:7" x14ac:dyDescent="0.3">
      <c r="A172" s="75"/>
      <c r="B172" s="75"/>
      <c r="C172" s="75"/>
      <c r="D172" s="75"/>
      <c r="E172" s="75"/>
      <c r="F172" s="75"/>
      <c r="G172" s="75"/>
    </row>
    <row r="173" spans="1:7" x14ac:dyDescent="0.3">
      <c r="A173" s="75"/>
      <c r="B173" s="75"/>
      <c r="C173" s="75"/>
      <c r="D173" s="75"/>
      <c r="E173" s="75"/>
      <c r="F173" s="75"/>
      <c r="G173" s="75"/>
    </row>
    <row r="174" spans="1:7" x14ac:dyDescent="0.3">
      <c r="A174" s="75"/>
      <c r="B174" s="75"/>
      <c r="C174" s="75"/>
      <c r="D174" s="75"/>
      <c r="E174" s="75"/>
      <c r="F174" s="75"/>
      <c r="G174" s="75"/>
    </row>
    <row r="175" spans="1:7" x14ac:dyDescent="0.3">
      <c r="A175" s="75"/>
      <c r="B175" s="75"/>
      <c r="C175" s="75"/>
      <c r="D175" s="75"/>
      <c r="E175" s="75"/>
      <c r="F175" s="75"/>
      <c r="G175" s="75"/>
    </row>
    <row r="176" spans="1:7" x14ac:dyDescent="0.3">
      <c r="A176" s="75"/>
      <c r="B176" s="75"/>
      <c r="C176" s="75"/>
      <c r="D176" s="75"/>
      <c r="E176" s="75"/>
      <c r="F176" s="75"/>
      <c r="G176" s="75"/>
    </row>
    <row r="177" spans="1:7" x14ac:dyDescent="0.3">
      <c r="A177" s="75"/>
      <c r="B177" s="75"/>
      <c r="C177" s="75"/>
      <c r="D177" s="75"/>
      <c r="E177" s="75"/>
      <c r="F177" s="75"/>
      <c r="G177" s="75"/>
    </row>
    <row r="178" spans="1:7" x14ac:dyDescent="0.3">
      <c r="A178" s="75"/>
      <c r="B178" s="75"/>
      <c r="C178" s="75"/>
      <c r="D178" s="75"/>
      <c r="E178" s="75"/>
      <c r="F178" s="75"/>
      <c r="G178" s="75"/>
    </row>
    <row r="179" spans="1:7" x14ac:dyDescent="0.3">
      <c r="A179" s="75"/>
      <c r="B179" s="75"/>
      <c r="C179" s="75"/>
      <c r="D179" s="75"/>
      <c r="E179" s="75"/>
      <c r="F179" s="75"/>
      <c r="G179" s="75"/>
    </row>
    <row r="180" spans="1:7" x14ac:dyDescent="0.3">
      <c r="A180" s="75"/>
      <c r="B180" s="75"/>
      <c r="C180" s="75"/>
      <c r="D180" s="75"/>
      <c r="E180" s="75"/>
      <c r="F180" s="75"/>
      <c r="G180" s="75"/>
    </row>
    <row r="181" spans="1:7" x14ac:dyDescent="0.3">
      <c r="A181" s="75"/>
      <c r="B181" s="75"/>
      <c r="C181" s="75"/>
      <c r="D181" s="75"/>
      <c r="E181" s="75"/>
      <c r="F181" s="75"/>
      <c r="G181" s="75"/>
    </row>
    <row r="182" spans="1:7" x14ac:dyDescent="0.3">
      <c r="A182" s="75"/>
      <c r="B182" s="75"/>
      <c r="C182" s="75"/>
      <c r="D182" s="75"/>
      <c r="E182" s="75"/>
      <c r="F182" s="75"/>
      <c r="G182" s="75"/>
    </row>
    <row r="183" spans="1:7" x14ac:dyDescent="0.3">
      <c r="A183" s="75"/>
      <c r="B183" s="75"/>
      <c r="C183" s="75"/>
      <c r="D183" s="75"/>
      <c r="E183" s="75"/>
      <c r="F183" s="75"/>
      <c r="G183" s="75"/>
    </row>
    <row r="184" spans="1:7" x14ac:dyDescent="0.3">
      <c r="A184" s="75"/>
      <c r="B184" s="75"/>
      <c r="C184" s="75"/>
      <c r="D184" s="75"/>
      <c r="E184" s="75"/>
      <c r="F184" s="75"/>
      <c r="G184" s="75"/>
    </row>
    <row r="185" spans="1:7" x14ac:dyDescent="0.3">
      <c r="A185" s="75"/>
      <c r="B185" s="75"/>
      <c r="C185" s="75"/>
      <c r="D185" s="75"/>
      <c r="E185" s="75"/>
      <c r="F185" s="75"/>
      <c r="G185" s="75"/>
    </row>
    <row r="186" spans="1:7" x14ac:dyDescent="0.3">
      <c r="A186" s="75"/>
      <c r="B186" s="75"/>
      <c r="C186" s="75"/>
      <c r="D186" s="75"/>
      <c r="E186" s="75"/>
      <c r="F186" s="75"/>
      <c r="G186" s="75"/>
    </row>
    <row r="187" spans="1:7" x14ac:dyDescent="0.3">
      <c r="A187" s="75"/>
      <c r="B187" s="75"/>
      <c r="C187" s="75"/>
      <c r="D187" s="75"/>
      <c r="E187" s="75"/>
      <c r="F187" s="75"/>
      <c r="G187" s="75"/>
    </row>
    <row r="188" spans="1:7" x14ac:dyDescent="0.3">
      <c r="A188" s="75"/>
      <c r="B188" s="75"/>
      <c r="C188" s="75"/>
      <c r="D188" s="75"/>
      <c r="E188" s="75"/>
      <c r="F188" s="75"/>
      <c r="G188" s="75"/>
    </row>
    <row r="189" spans="1:7" x14ac:dyDescent="0.3">
      <c r="A189" s="75"/>
      <c r="B189" s="75"/>
      <c r="C189" s="75"/>
      <c r="D189" s="75"/>
      <c r="E189" s="75"/>
      <c r="F189" s="75"/>
      <c r="G189" s="75"/>
    </row>
    <row r="190" spans="1:7" x14ac:dyDescent="0.3">
      <c r="A190" s="75"/>
      <c r="B190" s="75"/>
      <c r="C190" s="75"/>
      <c r="D190" s="75"/>
      <c r="E190" s="75"/>
      <c r="F190" s="75"/>
      <c r="G190" s="75"/>
    </row>
    <row r="191" spans="1:7" x14ac:dyDescent="0.3">
      <c r="A191" s="75"/>
      <c r="B191" s="75"/>
      <c r="C191" s="75"/>
      <c r="D191" s="75"/>
      <c r="E191" s="75"/>
      <c r="F191" s="75"/>
      <c r="G191" s="75"/>
    </row>
    <row r="192" spans="1:7" x14ac:dyDescent="0.3">
      <c r="A192" s="75"/>
      <c r="B192" s="75"/>
      <c r="C192" s="75"/>
      <c r="D192" s="75"/>
      <c r="E192" s="75"/>
      <c r="F192" s="75"/>
      <c r="G192" s="75"/>
    </row>
    <row r="193" spans="1:7" x14ac:dyDescent="0.3">
      <c r="A193" s="75"/>
      <c r="B193" s="75"/>
      <c r="C193" s="75"/>
      <c r="D193" s="75"/>
      <c r="E193" s="75"/>
      <c r="F193" s="75"/>
      <c r="G193" s="75"/>
    </row>
    <row r="194" spans="1:7" x14ac:dyDescent="0.3">
      <c r="A194" s="75"/>
      <c r="B194" s="75"/>
      <c r="C194" s="75"/>
      <c r="D194" s="75"/>
      <c r="E194" s="75"/>
      <c r="F194" s="75"/>
      <c r="G194" s="75"/>
    </row>
    <row r="195" spans="1:7" x14ac:dyDescent="0.3">
      <c r="A195" s="75"/>
      <c r="B195" s="75"/>
      <c r="C195" s="75"/>
      <c r="D195" s="75"/>
      <c r="E195" s="75"/>
      <c r="F195" s="75"/>
      <c r="G195" s="75"/>
    </row>
    <row r="196" spans="1:7" x14ac:dyDescent="0.3">
      <c r="A196" s="75"/>
      <c r="B196" s="75"/>
      <c r="C196" s="75"/>
      <c r="D196" s="75"/>
      <c r="E196" s="75"/>
      <c r="F196" s="75"/>
      <c r="G196" s="75"/>
    </row>
    <row r="197" spans="1:7" x14ac:dyDescent="0.3">
      <c r="A197" s="75"/>
      <c r="B197" s="75"/>
      <c r="C197" s="75"/>
      <c r="D197" s="75"/>
      <c r="E197" s="75"/>
      <c r="F197" s="75"/>
      <c r="G197" s="75"/>
    </row>
    <row r="198" spans="1:7" x14ac:dyDescent="0.3">
      <c r="A198" s="75"/>
      <c r="B198" s="75"/>
      <c r="C198" s="75"/>
      <c r="D198" s="75"/>
      <c r="E198" s="75"/>
      <c r="F198" s="75"/>
      <c r="G198" s="75"/>
    </row>
    <row r="199" spans="1:7" x14ac:dyDescent="0.3">
      <c r="A199" s="75"/>
      <c r="B199" s="75"/>
      <c r="C199" s="75"/>
      <c r="D199" s="75"/>
      <c r="E199" s="75"/>
      <c r="F199" s="75"/>
      <c r="G199" s="75"/>
    </row>
    <row r="200" spans="1:7" x14ac:dyDescent="0.3">
      <c r="A200" s="75"/>
      <c r="B200" s="75"/>
      <c r="C200" s="75"/>
      <c r="D200" s="75"/>
      <c r="E200" s="75"/>
      <c r="F200" s="75"/>
      <c r="G200" s="75"/>
    </row>
    <row r="201" spans="1:7" x14ac:dyDescent="0.3">
      <c r="A201" s="75"/>
      <c r="B201" s="75"/>
      <c r="C201" s="75"/>
      <c r="D201" s="75"/>
      <c r="E201" s="75"/>
      <c r="F201" s="75"/>
      <c r="G201" s="75"/>
    </row>
    <row r="202" spans="1:7" x14ac:dyDescent="0.3">
      <c r="A202" s="75"/>
      <c r="B202" s="75"/>
      <c r="C202" s="75"/>
      <c r="D202" s="75"/>
      <c r="E202" s="75"/>
      <c r="F202" s="75"/>
      <c r="G202" s="75"/>
    </row>
    <row r="203" spans="1:7" x14ac:dyDescent="0.3">
      <c r="A203" s="75"/>
      <c r="B203" s="75"/>
      <c r="C203" s="75"/>
      <c r="D203" s="75"/>
      <c r="E203" s="75"/>
      <c r="F203" s="75"/>
      <c r="G203" s="75"/>
    </row>
    <row r="204" spans="1:7" x14ac:dyDescent="0.3">
      <c r="A204" s="75"/>
      <c r="B204" s="75"/>
      <c r="C204" s="75"/>
      <c r="D204" s="75"/>
      <c r="E204" s="75"/>
      <c r="F204" s="75"/>
      <c r="G204" s="75"/>
    </row>
    <row r="205" spans="1:7" x14ac:dyDescent="0.3">
      <c r="A205" s="75"/>
      <c r="B205" s="75"/>
      <c r="C205" s="75"/>
      <c r="D205" s="75"/>
      <c r="E205" s="75"/>
      <c r="F205" s="75"/>
      <c r="G205" s="75"/>
    </row>
    <row r="206" spans="1:7" x14ac:dyDescent="0.3">
      <c r="A206" s="75"/>
      <c r="B206" s="75"/>
      <c r="C206" s="75"/>
      <c r="D206" s="75"/>
      <c r="E206" s="75"/>
      <c r="F206" s="75"/>
      <c r="G206" s="75"/>
    </row>
    <row r="207" spans="1:7" x14ac:dyDescent="0.3">
      <c r="A207" s="75"/>
      <c r="B207" s="75"/>
      <c r="C207" s="75"/>
      <c r="D207" s="75"/>
      <c r="E207" s="75"/>
      <c r="F207" s="75"/>
      <c r="G207" s="75"/>
    </row>
    <row r="208" spans="1:7" x14ac:dyDescent="0.3">
      <c r="A208" s="75"/>
      <c r="B208" s="75"/>
      <c r="C208" s="75"/>
      <c r="D208" s="75"/>
      <c r="E208" s="75"/>
      <c r="F208" s="75"/>
      <c r="G208" s="75"/>
    </row>
    <row r="209" spans="1:7" x14ac:dyDescent="0.3">
      <c r="A209" s="75"/>
      <c r="B209" s="75"/>
      <c r="C209" s="75"/>
      <c r="D209" s="75"/>
      <c r="E209" s="75"/>
      <c r="F209" s="75"/>
      <c r="G209" s="75"/>
    </row>
    <row r="210" spans="1:7" x14ac:dyDescent="0.3">
      <c r="A210" s="75"/>
      <c r="B210" s="75"/>
      <c r="C210" s="75"/>
      <c r="D210" s="75"/>
      <c r="E210" s="75"/>
      <c r="F210" s="75"/>
      <c r="G210" s="75"/>
    </row>
    <row r="211" spans="1:7" x14ac:dyDescent="0.3">
      <c r="A211" s="75"/>
      <c r="B211" s="75"/>
      <c r="C211" s="75"/>
      <c r="D211" s="75"/>
      <c r="E211" s="75"/>
      <c r="F211" s="75"/>
      <c r="G211" s="75"/>
    </row>
    <row r="212" spans="1:7" x14ac:dyDescent="0.3">
      <c r="A212" s="75"/>
      <c r="B212" s="75"/>
      <c r="C212" s="75"/>
      <c r="D212" s="75"/>
      <c r="E212" s="75"/>
      <c r="F212" s="75"/>
      <c r="G212" s="75"/>
    </row>
    <row r="213" spans="1:7" x14ac:dyDescent="0.3">
      <c r="A213" s="75"/>
      <c r="B213" s="75"/>
      <c r="C213" s="75"/>
      <c r="D213" s="75"/>
      <c r="E213" s="75"/>
      <c r="F213" s="75"/>
      <c r="G213" s="75"/>
    </row>
    <row r="214" spans="1:7" x14ac:dyDescent="0.3">
      <c r="A214" s="75"/>
      <c r="B214" s="75"/>
      <c r="C214" s="75"/>
      <c r="D214" s="75"/>
      <c r="E214" s="75"/>
      <c r="F214" s="75"/>
      <c r="G214" s="75"/>
    </row>
    <row r="215" spans="1:7" x14ac:dyDescent="0.3">
      <c r="A215" s="75"/>
      <c r="B215" s="75"/>
      <c r="C215" s="75"/>
      <c r="D215" s="75"/>
      <c r="E215" s="75"/>
      <c r="F215" s="75"/>
      <c r="G215" s="75"/>
    </row>
    <row r="216" spans="1:7" x14ac:dyDescent="0.3">
      <c r="A216" s="75"/>
      <c r="B216" s="75"/>
      <c r="C216" s="75"/>
      <c r="D216" s="75"/>
      <c r="E216" s="75"/>
      <c r="F216" s="75"/>
      <c r="G216" s="75"/>
    </row>
    <row r="217" spans="1:7" x14ac:dyDescent="0.3">
      <c r="A217" s="75"/>
      <c r="B217" s="75"/>
      <c r="C217" s="75"/>
      <c r="D217" s="75"/>
      <c r="E217" s="75"/>
      <c r="F217" s="75"/>
      <c r="G217" s="75"/>
    </row>
    <row r="218" spans="1:7" x14ac:dyDescent="0.3">
      <c r="A218" s="75"/>
      <c r="B218" s="75"/>
      <c r="C218" s="75"/>
      <c r="D218" s="75"/>
      <c r="E218" s="75"/>
      <c r="F218" s="75"/>
      <c r="G218" s="75"/>
    </row>
    <row r="219" spans="1:7" x14ac:dyDescent="0.3">
      <c r="A219" s="75"/>
      <c r="B219" s="75"/>
      <c r="C219" s="75"/>
      <c r="D219" s="75"/>
      <c r="E219" s="75"/>
      <c r="F219" s="75"/>
      <c r="G219" s="75"/>
    </row>
    <row r="220" spans="1:7" x14ac:dyDescent="0.3">
      <c r="A220" s="75"/>
      <c r="B220" s="75"/>
      <c r="C220" s="75"/>
      <c r="D220" s="75"/>
      <c r="E220" s="75"/>
      <c r="F220" s="75"/>
      <c r="G220" s="75"/>
    </row>
    <row r="221" spans="1:7" x14ac:dyDescent="0.3">
      <c r="A221" s="75"/>
      <c r="B221" s="75"/>
      <c r="C221" s="75"/>
      <c r="D221" s="75"/>
      <c r="E221" s="75"/>
      <c r="F221" s="75"/>
      <c r="G221" s="75"/>
    </row>
    <row r="222" spans="1:7" x14ac:dyDescent="0.3">
      <c r="A222" s="75"/>
      <c r="B222" s="75"/>
      <c r="C222" s="75"/>
      <c r="D222" s="75"/>
      <c r="E222" s="75"/>
      <c r="F222" s="75"/>
      <c r="G222" s="75"/>
    </row>
    <row r="223" spans="1:7" x14ac:dyDescent="0.3">
      <c r="A223" s="75"/>
      <c r="B223" s="75"/>
      <c r="C223" s="75"/>
      <c r="D223" s="75"/>
      <c r="E223" s="75"/>
      <c r="F223" s="75"/>
      <c r="G223" s="75"/>
    </row>
    <row r="224" spans="1:7" x14ac:dyDescent="0.3">
      <c r="A224" s="75"/>
      <c r="B224" s="75"/>
      <c r="C224" s="75"/>
      <c r="D224" s="75"/>
      <c r="E224" s="75"/>
      <c r="F224" s="75"/>
      <c r="G224" s="75"/>
    </row>
    <row r="225" spans="1:7" x14ac:dyDescent="0.3">
      <c r="A225" s="75"/>
      <c r="B225" s="75"/>
      <c r="C225" s="75"/>
      <c r="D225" s="75"/>
      <c r="E225" s="75"/>
      <c r="F225" s="75"/>
      <c r="G225" s="75"/>
    </row>
    <row r="226" spans="1:7" x14ac:dyDescent="0.3">
      <c r="A226" s="75"/>
      <c r="B226" s="75"/>
      <c r="C226" s="75"/>
      <c r="D226" s="75"/>
      <c r="E226" s="75"/>
      <c r="F226" s="75"/>
      <c r="G226" s="75"/>
    </row>
    <row r="227" spans="1:7" x14ac:dyDescent="0.3">
      <c r="A227" s="75"/>
      <c r="B227" s="75"/>
      <c r="C227" s="75"/>
      <c r="D227" s="75"/>
      <c r="E227" s="75"/>
      <c r="F227" s="75"/>
      <c r="G227" s="75"/>
    </row>
    <row r="228" spans="1:7" x14ac:dyDescent="0.3">
      <c r="A228" s="75"/>
      <c r="B228" s="75"/>
      <c r="C228" s="75"/>
      <c r="D228" s="75"/>
      <c r="E228" s="75"/>
      <c r="F228" s="75"/>
      <c r="G228" s="75"/>
    </row>
    <row r="229" spans="1:7" x14ac:dyDescent="0.3">
      <c r="A229" s="75"/>
      <c r="B229" s="75"/>
      <c r="C229" s="75"/>
      <c r="D229" s="75"/>
      <c r="E229" s="75"/>
      <c r="F229" s="75"/>
      <c r="G229" s="75"/>
    </row>
    <row r="230" spans="1:7" x14ac:dyDescent="0.3">
      <c r="A230" s="75"/>
      <c r="B230" s="75"/>
      <c r="C230" s="75"/>
      <c r="D230" s="75"/>
      <c r="E230" s="75"/>
      <c r="F230" s="75"/>
      <c r="G230" s="75"/>
    </row>
    <row r="231" spans="1:7" x14ac:dyDescent="0.3">
      <c r="A231" s="75"/>
      <c r="B231" s="75"/>
      <c r="C231" s="75"/>
      <c r="D231" s="75"/>
      <c r="E231" s="75"/>
      <c r="F231" s="75"/>
      <c r="G231" s="75"/>
    </row>
    <row r="232" spans="1:7" x14ac:dyDescent="0.3">
      <c r="A232" s="75"/>
      <c r="B232" s="75"/>
      <c r="C232" s="75"/>
      <c r="D232" s="75"/>
      <c r="E232" s="75"/>
      <c r="F232" s="75"/>
      <c r="G232" s="75"/>
    </row>
    <row r="233" spans="1:7" x14ac:dyDescent="0.3">
      <c r="A233" s="75"/>
      <c r="B233" s="75"/>
      <c r="C233" s="75"/>
      <c r="D233" s="75"/>
      <c r="E233" s="75"/>
      <c r="F233" s="75"/>
      <c r="G233" s="75"/>
    </row>
    <row r="234" spans="1:7" x14ac:dyDescent="0.3">
      <c r="A234" s="75"/>
      <c r="B234" s="75"/>
      <c r="C234" s="75"/>
      <c r="D234" s="75"/>
      <c r="E234" s="75"/>
      <c r="F234" s="75"/>
      <c r="G234" s="75"/>
    </row>
    <row r="235" spans="1:7" x14ac:dyDescent="0.3">
      <c r="A235" s="75"/>
      <c r="B235" s="75"/>
      <c r="C235" s="75"/>
      <c r="D235" s="75"/>
      <c r="E235" s="75"/>
      <c r="F235" s="75"/>
      <c r="G235" s="75"/>
    </row>
    <row r="236" spans="1:7" x14ac:dyDescent="0.3">
      <c r="A236" s="75"/>
      <c r="B236" s="75"/>
      <c r="C236" s="75"/>
      <c r="D236" s="75"/>
      <c r="E236" s="75"/>
      <c r="F236" s="75"/>
      <c r="G236" s="75"/>
    </row>
    <row r="237" spans="1:7" x14ac:dyDescent="0.3">
      <c r="A237" s="75"/>
      <c r="B237" s="75"/>
      <c r="C237" s="75"/>
      <c r="D237" s="75"/>
      <c r="E237" s="75"/>
      <c r="F237" s="75"/>
      <c r="G237" s="75"/>
    </row>
    <row r="238" spans="1:7" x14ac:dyDescent="0.3">
      <c r="A238" s="75"/>
      <c r="B238" s="75"/>
      <c r="C238" s="75"/>
      <c r="D238" s="75"/>
      <c r="E238" s="75"/>
      <c r="F238" s="75"/>
      <c r="G238" s="75"/>
    </row>
    <row r="239" spans="1:7" x14ac:dyDescent="0.3">
      <c r="A239" s="75"/>
      <c r="B239" s="75"/>
      <c r="C239" s="75"/>
      <c r="D239" s="75"/>
      <c r="E239" s="75"/>
      <c r="F239" s="75"/>
      <c r="G239" s="75"/>
    </row>
    <row r="240" spans="1:7" x14ac:dyDescent="0.3">
      <c r="A240" s="75"/>
      <c r="B240" s="75"/>
      <c r="C240" s="75"/>
      <c r="D240" s="75"/>
      <c r="E240" s="75"/>
      <c r="F240" s="75"/>
      <c r="G240" s="75"/>
    </row>
    <row r="241" spans="1:7" x14ac:dyDescent="0.3">
      <c r="A241" s="75"/>
      <c r="B241" s="75"/>
      <c r="C241" s="75"/>
      <c r="D241" s="75"/>
      <c r="E241" s="75"/>
      <c r="F241" s="75"/>
      <c r="G241" s="75"/>
    </row>
    <row r="242" spans="1:7" x14ac:dyDescent="0.3">
      <c r="A242" s="75"/>
      <c r="B242" s="75"/>
      <c r="C242" s="75"/>
      <c r="D242" s="75"/>
      <c r="E242" s="75"/>
      <c r="F242" s="75"/>
      <c r="G242" s="75"/>
    </row>
    <row r="243" spans="1:7" x14ac:dyDescent="0.3">
      <c r="A243" s="75"/>
      <c r="B243" s="75"/>
      <c r="C243" s="75"/>
      <c r="D243" s="75"/>
      <c r="E243" s="75"/>
      <c r="F243" s="75"/>
      <c r="G243" s="75"/>
    </row>
    <row r="244" spans="1:7" x14ac:dyDescent="0.3">
      <c r="A244" s="75"/>
      <c r="B244" s="75"/>
      <c r="C244" s="75"/>
      <c r="D244" s="75"/>
      <c r="E244" s="75"/>
      <c r="F244" s="75"/>
      <c r="G244" s="75"/>
    </row>
    <row r="245" spans="1:7" x14ac:dyDescent="0.3">
      <c r="A245" s="75"/>
      <c r="B245" s="75"/>
      <c r="C245" s="75"/>
      <c r="D245" s="75"/>
      <c r="E245" s="75"/>
      <c r="F245" s="75"/>
      <c r="G245" s="75"/>
    </row>
    <row r="246" spans="1:7" x14ac:dyDescent="0.3">
      <c r="A246" s="75"/>
      <c r="B246" s="75"/>
      <c r="C246" s="75"/>
      <c r="D246" s="75"/>
      <c r="E246" s="75"/>
      <c r="F246" s="75"/>
      <c r="G246" s="75"/>
    </row>
    <row r="247" spans="1:7" x14ac:dyDescent="0.3">
      <c r="A247" s="75"/>
      <c r="B247" s="75"/>
      <c r="C247" s="75"/>
      <c r="D247" s="75"/>
      <c r="E247" s="75"/>
      <c r="F247" s="75"/>
      <c r="G247" s="75"/>
    </row>
    <row r="248" spans="1:7" x14ac:dyDescent="0.3">
      <c r="A248" s="75"/>
      <c r="B248" s="75"/>
      <c r="C248" s="75"/>
      <c r="D248" s="75"/>
      <c r="E248" s="75"/>
      <c r="F248" s="75"/>
      <c r="G248" s="75"/>
    </row>
    <row r="249" spans="1:7" x14ac:dyDescent="0.3">
      <c r="A249" s="75"/>
      <c r="B249" s="75"/>
      <c r="C249" s="75"/>
      <c r="D249" s="75"/>
      <c r="E249" s="75"/>
      <c r="F249" s="75"/>
      <c r="G249" s="75"/>
    </row>
    <row r="250" spans="1:7" x14ac:dyDescent="0.3">
      <c r="A250" s="75"/>
      <c r="B250" s="75"/>
      <c r="C250" s="75"/>
      <c r="D250" s="75"/>
      <c r="E250" s="75"/>
      <c r="F250" s="75"/>
      <c r="G250" s="75"/>
    </row>
    <row r="251" spans="1:7" x14ac:dyDescent="0.3">
      <c r="A251" s="75"/>
      <c r="B251" s="75"/>
      <c r="C251" s="75"/>
      <c r="D251" s="75"/>
      <c r="E251" s="75"/>
      <c r="F251" s="75"/>
      <c r="G251" s="75"/>
    </row>
    <row r="252" spans="1:7" x14ac:dyDescent="0.3">
      <c r="A252" s="75"/>
      <c r="B252" s="75"/>
      <c r="C252" s="75"/>
      <c r="D252" s="75"/>
      <c r="E252" s="75"/>
      <c r="F252" s="75"/>
      <c r="G252" s="75"/>
    </row>
    <row r="253" spans="1:7" x14ac:dyDescent="0.3">
      <c r="A253" s="75"/>
      <c r="B253" s="75"/>
      <c r="C253" s="75"/>
      <c r="D253" s="75"/>
      <c r="E253" s="75"/>
      <c r="F253" s="75"/>
      <c r="G253" s="75"/>
    </row>
    <row r="254" spans="1:7" x14ac:dyDescent="0.3">
      <c r="A254" s="75"/>
      <c r="B254" s="75"/>
      <c r="C254" s="75"/>
      <c r="D254" s="75"/>
      <c r="E254" s="75"/>
      <c r="F254" s="75"/>
      <c r="G254" s="75"/>
    </row>
    <row r="255" spans="1:7" x14ac:dyDescent="0.3">
      <c r="A255" s="75"/>
      <c r="B255" s="75"/>
      <c r="C255" s="75"/>
      <c r="D255" s="75"/>
      <c r="E255" s="75"/>
      <c r="F255" s="75"/>
      <c r="G255" s="75"/>
    </row>
    <row r="256" spans="1:7" x14ac:dyDescent="0.3">
      <c r="A256" s="75"/>
      <c r="B256" s="75"/>
      <c r="C256" s="75"/>
      <c r="D256" s="75"/>
      <c r="E256" s="75"/>
      <c r="F256" s="75"/>
      <c r="G256" s="75"/>
    </row>
    <row r="257" spans="1:7" x14ac:dyDescent="0.3">
      <c r="A257" s="75"/>
      <c r="B257" s="75"/>
      <c r="C257" s="75"/>
      <c r="D257" s="75"/>
      <c r="E257" s="75"/>
      <c r="F257" s="75"/>
      <c r="G257" s="75"/>
    </row>
    <row r="258" spans="1:7" x14ac:dyDescent="0.3">
      <c r="A258" s="75"/>
      <c r="B258" s="75"/>
      <c r="C258" s="75"/>
      <c r="D258" s="75"/>
      <c r="E258" s="75"/>
      <c r="F258" s="75"/>
      <c r="G258" s="75"/>
    </row>
    <row r="259" spans="1:7" x14ac:dyDescent="0.3">
      <c r="A259" s="75"/>
      <c r="B259" s="75"/>
      <c r="C259" s="75"/>
      <c r="D259" s="75"/>
      <c r="E259" s="75"/>
      <c r="F259" s="75"/>
      <c r="G259" s="75"/>
    </row>
    <row r="260" spans="1:7" x14ac:dyDescent="0.3">
      <c r="A260" s="75"/>
      <c r="B260" s="75"/>
      <c r="C260" s="75"/>
      <c r="D260" s="75"/>
      <c r="E260" s="75"/>
      <c r="F260" s="75"/>
      <c r="G260" s="75"/>
    </row>
    <row r="261" spans="1:7" x14ac:dyDescent="0.3">
      <c r="A261" s="75"/>
      <c r="B261" s="75"/>
      <c r="C261" s="75"/>
      <c r="D261" s="75"/>
      <c r="E261" s="75"/>
      <c r="F261" s="75"/>
      <c r="G261" s="75"/>
    </row>
    <row r="262" spans="1:7" x14ac:dyDescent="0.3">
      <c r="A262" s="75"/>
      <c r="B262" s="75"/>
      <c r="C262" s="75"/>
      <c r="D262" s="75"/>
      <c r="E262" s="75"/>
      <c r="F262" s="75"/>
      <c r="G262" s="75"/>
    </row>
    <row r="263" spans="1:7" x14ac:dyDescent="0.3">
      <c r="A263" s="75"/>
      <c r="B263" s="75"/>
      <c r="C263" s="75"/>
      <c r="D263" s="75"/>
      <c r="E263" s="75"/>
      <c r="F263" s="75"/>
      <c r="G263" s="75"/>
    </row>
    <row r="264" spans="1:7" x14ac:dyDescent="0.3">
      <c r="A264" s="75"/>
      <c r="B264" s="75"/>
      <c r="C264" s="75"/>
      <c r="D264" s="75"/>
      <c r="E264" s="75"/>
      <c r="F264" s="75"/>
      <c r="G264" s="75"/>
    </row>
    <row r="265" spans="1:7" x14ac:dyDescent="0.3">
      <c r="A265" s="75"/>
      <c r="B265" s="75"/>
      <c r="C265" s="75"/>
      <c r="D265" s="75"/>
      <c r="E265" s="75"/>
      <c r="F265" s="75"/>
      <c r="G265" s="75"/>
    </row>
    <row r="266" spans="1:7" x14ac:dyDescent="0.3">
      <c r="A266" s="75"/>
      <c r="B266" s="75"/>
      <c r="C266" s="75"/>
      <c r="D266" s="75"/>
      <c r="E266" s="75"/>
      <c r="F266" s="75"/>
      <c r="G266" s="75"/>
    </row>
    <row r="267" spans="1:7" x14ac:dyDescent="0.3">
      <c r="A267" s="75"/>
      <c r="B267" s="75"/>
      <c r="C267" s="75"/>
      <c r="D267" s="75"/>
      <c r="E267" s="75"/>
      <c r="F267" s="75"/>
      <c r="G267" s="75"/>
    </row>
    <row r="268" spans="1:7" x14ac:dyDescent="0.3">
      <c r="A268" s="75"/>
      <c r="B268" s="75"/>
      <c r="C268" s="75"/>
      <c r="D268" s="75"/>
      <c r="E268" s="75"/>
      <c r="F268" s="75"/>
      <c r="G268" s="75"/>
    </row>
    <row r="269" spans="1:7" x14ac:dyDescent="0.3">
      <c r="A269" s="75"/>
      <c r="B269" s="75"/>
      <c r="C269" s="75"/>
      <c r="D269" s="75"/>
      <c r="E269" s="75"/>
      <c r="F269" s="75"/>
      <c r="G269" s="75"/>
    </row>
    <row r="270" spans="1:7" x14ac:dyDescent="0.3">
      <c r="A270" s="75"/>
      <c r="B270" s="75"/>
      <c r="C270" s="75"/>
      <c r="D270" s="75"/>
      <c r="E270" s="75"/>
      <c r="F270" s="75"/>
      <c r="G270" s="75"/>
    </row>
    <row r="271" spans="1:7" x14ac:dyDescent="0.3">
      <c r="A271" s="75"/>
      <c r="B271" s="75"/>
      <c r="C271" s="75"/>
      <c r="D271" s="75"/>
      <c r="E271" s="75"/>
      <c r="F271" s="75"/>
      <c r="G271" s="75"/>
    </row>
    <row r="272" spans="1:7" x14ac:dyDescent="0.3">
      <c r="A272" s="75"/>
      <c r="B272" s="75"/>
      <c r="C272" s="75"/>
      <c r="D272" s="75"/>
      <c r="E272" s="75"/>
      <c r="F272" s="75"/>
      <c r="G272" s="75"/>
    </row>
    <row r="273" spans="1:7" x14ac:dyDescent="0.3">
      <c r="A273" s="75"/>
      <c r="B273" s="75"/>
      <c r="C273" s="75"/>
      <c r="D273" s="75"/>
      <c r="E273" s="75"/>
      <c r="F273" s="75"/>
      <c r="G273" s="75"/>
    </row>
    <row r="274" spans="1:7" x14ac:dyDescent="0.3">
      <c r="A274" s="75"/>
      <c r="B274" s="75"/>
      <c r="C274" s="75"/>
      <c r="D274" s="75"/>
      <c r="E274" s="75"/>
      <c r="F274" s="75"/>
      <c r="G274" s="75"/>
    </row>
    <row r="275" spans="1:7" x14ac:dyDescent="0.3">
      <c r="A275" s="75"/>
      <c r="B275" s="75"/>
      <c r="C275" s="75"/>
      <c r="D275" s="75"/>
      <c r="E275" s="75"/>
      <c r="F275" s="75"/>
      <c r="G275" s="75"/>
    </row>
    <row r="276" spans="1:7" x14ac:dyDescent="0.3">
      <c r="A276" s="75"/>
      <c r="B276" s="75"/>
      <c r="C276" s="75"/>
      <c r="D276" s="75"/>
      <c r="E276" s="75"/>
      <c r="F276" s="75"/>
      <c r="G276" s="75"/>
    </row>
    <row r="277" spans="1:7" x14ac:dyDescent="0.3">
      <c r="A277" s="75"/>
      <c r="B277" s="75"/>
      <c r="C277" s="75"/>
      <c r="D277" s="75"/>
      <c r="E277" s="75"/>
      <c r="F277" s="75"/>
      <c r="G277" s="75"/>
    </row>
    <row r="278" spans="1:7" x14ac:dyDescent="0.3">
      <c r="A278" s="75"/>
      <c r="B278" s="75"/>
      <c r="C278" s="75"/>
      <c r="D278" s="75"/>
      <c r="E278" s="75"/>
      <c r="F278" s="75"/>
      <c r="G278" s="75"/>
    </row>
    <row r="279" spans="1:7" x14ac:dyDescent="0.3">
      <c r="A279" s="75"/>
      <c r="B279" s="75"/>
      <c r="C279" s="75"/>
      <c r="D279" s="75"/>
      <c r="E279" s="75"/>
      <c r="F279" s="75"/>
      <c r="G279" s="75"/>
    </row>
    <row r="280" spans="1:7" x14ac:dyDescent="0.3">
      <c r="A280" s="75"/>
      <c r="B280" s="75"/>
      <c r="C280" s="75"/>
      <c r="D280" s="75"/>
      <c r="E280" s="75"/>
      <c r="F280" s="75"/>
      <c r="G280" s="75"/>
    </row>
    <row r="281" spans="1:7" x14ac:dyDescent="0.3">
      <c r="A281" s="75"/>
      <c r="B281" s="75"/>
      <c r="C281" s="75"/>
      <c r="D281" s="75"/>
      <c r="E281" s="75"/>
      <c r="F281" s="75"/>
      <c r="G281" s="75"/>
    </row>
    <row r="282" spans="1:7" x14ac:dyDescent="0.3">
      <c r="A282" s="75"/>
      <c r="B282" s="75"/>
      <c r="C282" s="75"/>
      <c r="D282" s="75"/>
      <c r="E282" s="75"/>
      <c r="F282" s="75"/>
      <c r="G282" s="75"/>
    </row>
    <row r="283" spans="1:7" x14ac:dyDescent="0.3">
      <c r="A283" s="75"/>
      <c r="B283" s="75"/>
      <c r="C283" s="75"/>
      <c r="D283" s="75"/>
      <c r="E283" s="75"/>
      <c r="F283" s="75"/>
      <c r="G283" s="75"/>
    </row>
    <row r="284" spans="1:7" x14ac:dyDescent="0.3">
      <c r="A284" s="75"/>
      <c r="B284" s="75"/>
      <c r="C284" s="75"/>
      <c r="D284" s="75"/>
      <c r="E284" s="75"/>
      <c r="F284" s="75"/>
      <c r="G284" s="75"/>
    </row>
    <row r="285" spans="1:7" x14ac:dyDescent="0.3">
      <c r="A285" s="75"/>
      <c r="B285" s="75"/>
      <c r="C285" s="75"/>
      <c r="D285" s="75"/>
      <c r="E285" s="75"/>
      <c r="F285" s="75"/>
      <c r="G285" s="75"/>
    </row>
    <row r="286" spans="1:7" x14ac:dyDescent="0.3">
      <c r="A286" s="75"/>
      <c r="B286" s="75"/>
      <c r="C286" s="75"/>
      <c r="D286" s="75"/>
      <c r="E286" s="75"/>
      <c r="F286" s="75"/>
      <c r="G286" s="75"/>
    </row>
    <row r="287" spans="1:7" x14ac:dyDescent="0.3">
      <c r="A287" s="75"/>
      <c r="B287" s="75"/>
      <c r="C287" s="75"/>
      <c r="D287" s="75"/>
      <c r="E287" s="75"/>
      <c r="F287" s="75"/>
      <c r="G287" s="75"/>
    </row>
    <row r="288" spans="1:7" x14ac:dyDescent="0.3">
      <c r="A288" s="75"/>
      <c r="B288" s="75"/>
      <c r="C288" s="75"/>
      <c r="D288" s="75"/>
      <c r="E288" s="75"/>
      <c r="F288" s="75"/>
      <c r="G288" s="75"/>
    </row>
    <row r="289" spans="1:7" x14ac:dyDescent="0.3">
      <c r="A289" s="75"/>
      <c r="B289" s="75"/>
      <c r="C289" s="75"/>
      <c r="D289" s="75"/>
      <c r="E289" s="75"/>
      <c r="F289" s="75"/>
      <c r="G289" s="75"/>
    </row>
    <row r="290" spans="1:7" x14ac:dyDescent="0.3">
      <c r="A290" s="75"/>
      <c r="B290" s="75"/>
      <c r="C290" s="75"/>
      <c r="D290" s="75"/>
      <c r="E290" s="75"/>
      <c r="F290" s="75"/>
      <c r="G290" s="75"/>
    </row>
    <row r="291" spans="1:7" x14ac:dyDescent="0.3">
      <c r="A291" s="75"/>
      <c r="B291" s="75"/>
      <c r="C291" s="75"/>
      <c r="D291" s="75"/>
      <c r="E291" s="75"/>
      <c r="F291" s="75"/>
      <c r="G291" s="75"/>
    </row>
    <row r="292" spans="1:7" x14ac:dyDescent="0.3">
      <c r="A292" s="75"/>
      <c r="B292" s="75"/>
      <c r="C292" s="75"/>
      <c r="D292" s="75"/>
      <c r="E292" s="75"/>
      <c r="F292" s="75"/>
      <c r="G292" s="75"/>
    </row>
    <row r="293" spans="1:7" x14ac:dyDescent="0.3">
      <c r="A293" s="75"/>
      <c r="B293" s="75"/>
      <c r="C293" s="75"/>
      <c r="D293" s="75"/>
      <c r="E293" s="75"/>
      <c r="F293" s="75"/>
      <c r="G293" s="75"/>
    </row>
    <row r="294" spans="1:7" x14ac:dyDescent="0.3">
      <c r="A294" s="75"/>
      <c r="B294" s="75"/>
      <c r="C294" s="75"/>
      <c r="D294" s="75"/>
      <c r="E294" s="75"/>
      <c r="F294" s="75"/>
      <c r="G294" s="75"/>
    </row>
    <row r="295" spans="1:7" x14ac:dyDescent="0.3">
      <c r="A295" s="75"/>
      <c r="B295" s="75"/>
      <c r="C295" s="75"/>
      <c r="D295" s="75"/>
      <c r="E295" s="75"/>
      <c r="F295" s="75"/>
      <c r="G295" s="75"/>
    </row>
    <row r="296" spans="1:7" x14ac:dyDescent="0.3">
      <c r="A296" s="75"/>
      <c r="B296" s="75"/>
      <c r="C296" s="75"/>
      <c r="D296" s="75"/>
      <c r="E296" s="75"/>
      <c r="F296" s="75"/>
      <c r="G296" s="75"/>
    </row>
    <row r="297" spans="1:7" x14ac:dyDescent="0.3">
      <c r="A297" s="75"/>
      <c r="B297" s="75"/>
      <c r="C297" s="75"/>
      <c r="D297" s="75"/>
      <c r="E297" s="75"/>
      <c r="F297" s="75"/>
      <c r="G297" s="75"/>
    </row>
    <row r="298" spans="1:7" x14ac:dyDescent="0.3">
      <c r="A298" s="75"/>
      <c r="B298" s="75"/>
      <c r="C298" s="75"/>
      <c r="D298" s="75"/>
      <c r="E298" s="75"/>
      <c r="F298" s="75"/>
      <c r="G298" s="75"/>
    </row>
    <row r="299" spans="1:7" x14ac:dyDescent="0.3">
      <c r="A299" s="75"/>
      <c r="B299" s="75"/>
      <c r="C299" s="75"/>
      <c r="D299" s="75"/>
      <c r="E299" s="75"/>
      <c r="F299" s="75"/>
      <c r="G299" s="75"/>
    </row>
    <row r="300" spans="1:7" x14ac:dyDescent="0.3">
      <c r="A300" s="75"/>
      <c r="B300" s="75"/>
      <c r="C300" s="75"/>
      <c r="D300" s="75"/>
      <c r="E300" s="75"/>
      <c r="F300" s="75"/>
      <c r="G300" s="75"/>
    </row>
    <row r="301" spans="1:7" x14ac:dyDescent="0.3">
      <c r="A301" s="75"/>
      <c r="B301" s="75"/>
      <c r="C301" s="75"/>
      <c r="D301" s="75"/>
      <c r="E301" s="75"/>
      <c r="F301" s="75"/>
      <c r="G301" s="75"/>
    </row>
    <row r="302" spans="1:7" x14ac:dyDescent="0.3">
      <c r="A302" s="75"/>
      <c r="B302" s="75"/>
      <c r="C302" s="75"/>
      <c r="D302" s="75"/>
      <c r="E302" s="75"/>
      <c r="F302" s="75"/>
      <c r="G302" s="75"/>
    </row>
    <row r="303" spans="1:7" x14ac:dyDescent="0.3">
      <c r="A303" s="75"/>
      <c r="B303" s="75"/>
      <c r="C303" s="75"/>
      <c r="D303" s="75"/>
      <c r="E303" s="75"/>
      <c r="F303" s="75"/>
      <c r="G303" s="75"/>
    </row>
    <row r="304" spans="1:7" x14ac:dyDescent="0.3">
      <c r="A304" s="75"/>
      <c r="B304" s="75"/>
      <c r="C304" s="75"/>
      <c r="D304" s="75"/>
      <c r="E304" s="75"/>
      <c r="F304" s="75"/>
      <c r="G304" s="75"/>
    </row>
    <row r="305" spans="1:7" x14ac:dyDescent="0.3">
      <c r="A305" s="75"/>
      <c r="B305" s="75"/>
      <c r="C305" s="75"/>
      <c r="D305" s="75"/>
      <c r="E305" s="75"/>
      <c r="F305" s="75"/>
      <c r="G305" s="75"/>
    </row>
    <row r="306" spans="1:7" x14ac:dyDescent="0.3">
      <c r="A306" s="75"/>
      <c r="B306" s="75"/>
      <c r="C306" s="75"/>
      <c r="D306" s="75"/>
      <c r="E306" s="75"/>
      <c r="F306" s="75"/>
      <c r="G306" s="75"/>
    </row>
    <row r="307" spans="1:7" x14ac:dyDescent="0.3">
      <c r="A307" s="75"/>
      <c r="B307" s="75"/>
      <c r="C307" s="75"/>
      <c r="D307" s="75"/>
      <c r="E307" s="75"/>
      <c r="F307" s="75"/>
      <c r="G307" s="75"/>
    </row>
    <row r="308" spans="1:7" x14ac:dyDescent="0.3">
      <c r="A308" s="75"/>
      <c r="B308" s="75"/>
      <c r="C308" s="75"/>
      <c r="D308" s="75"/>
      <c r="E308" s="75"/>
      <c r="F308" s="75"/>
      <c r="G308" s="75"/>
    </row>
    <row r="309" spans="1:7" x14ac:dyDescent="0.3">
      <c r="A309" s="75"/>
      <c r="B309" s="75"/>
      <c r="C309" s="75"/>
      <c r="D309" s="75"/>
      <c r="E309" s="75"/>
      <c r="F309" s="75"/>
      <c r="G309" s="75"/>
    </row>
    <row r="310" spans="1:7" x14ac:dyDescent="0.3">
      <c r="A310" s="75"/>
      <c r="B310" s="75"/>
      <c r="C310" s="75"/>
      <c r="D310" s="75"/>
      <c r="E310" s="75"/>
      <c r="F310" s="75"/>
      <c r="G310" s="75"/>
    </row>
    <row r="311" spans="1:7" x14ac:dyDescent="0.3">
      <c r="A311" s="75"/>
      <c r="B311" s="75"/>
      <c r="C311" s="75"/>
      <c r="D311" s="75"/>
      <c r="E311" s="75"/>
      <c r="F311" s="75"/>
      <c r="G311" s="75"/>
    </row>
    <row r="312" spans="1:7" x14ac:dyDescent="0.3">
      <c r="A312" s="75"/>
      <c r="B312" s="75"/>
      <c r="C312" s="75"/>
      <c r="D312" s="75"/>
      <c r="E312" s="75"/>
      <c r="F312" s="75"/>
      <c r="G312" s="75"/>
    </row>
    <row r="313" spans="1:7" x14ac:dyDescent="0.3">
      <c r="A313" s="75"/>
      <c r="B313" s="75"/>
      <c r="C313" s="75"/>
      <c r="D313" s="75"/>
      <c r="E313" s="75"/>
      <c r="F313" s="75"/>
      <c r="G313" s="75"/>
    </row>
    <row r="314" spans="1:7" x14ac:dyDescent="0.3">
      <c r="A314" s="75"/>
      <c r="B314" s="75"/>
      <c r="C314" s="75"/>
      <c r="D314" s="75"/>
      <c r="E314" s="75"/>
      <c r="F314" s="75"/>
      <c r="G314" s="75"/>
    </row>
    <row r="315" spans="1:7" x14ac:dyDescent="0.3">
      <c r="A315" s="75"/>
      <c r="B315" s="75"/>
      <c r="C315" s="75"/>
      <c r="D315" s="75"/>
      <c r="E315" s="75"/>
      <c r="F315" s="75"/>
      <c r="G315" s="75"/>
    </row>
    <row r="316" spans="1:7" x14ac:dyDescent="0.3">
      <c r="A316" s="75"/>
      <c r="B316" s="75"/>
      <c r="C316" s="75"/>
      <c r="D316" s="75"/>
      <c r="E316" s="75"/>
      <c r="F316" s="75"/>
      <c r="G316" s="75"/>
    </row>
    <row r="317" spans="1:7" x14ac:dyDescent="0.3">
      <c r="A317" s="75"/>
      <c r="B317" s="75"/>
      <c r="C317" s="75"/>
      <c r="D317" s="75"/>
      <c r="E317" s="75"/>
      <c r="F317" s="75"/>
      <c r="G317" s="75"/>
    </row>
    <row r="318" spans="1:7" x14ac:dyDescent="0.3">
      <c r="A318" s="75"/>
      <c r="B318" s="75"/>
      <c r="C318" s="75"/>
      <c r="D318" s="75"/>
      <c r="E318" s="75"/>
      <c r="F318" s="75"/>
      <c r="G318" s="75"/>
    </row>
    <row r="319" spans="1:7" x14ac:dyDescent="0.3">
      <c r="A319" s="75"/>
      <c r="B319" s="75"/>
      <c r="C319" s="75"/>
      <c r="D319" s="75"/>
      <c r="E319" s="75"/>
      <c r="F319" s="75"/>
      <c r="G319" s="75"/>
    </row>
    <row r="320" spans="1:7" x14ac:dyDescent="0.3">
      <c r="A320" s="75"/>
      <c r="B320" s="75"/>
      <c r="C320" s="75"/>
      <c r="D320" s="75"/>
      <c r="E320" s="75"/>
      <c r="F320" s="75"/>
      <c r="G320" s="75"/>
    </row>
    <row r="321" spans="1:7" x14ac:dyDescent="0.3">
      <c r="A321" s="75"/>
      <c r="B321" s="75"/>
      <c r="C321" s="75"/>
      <c r="D321" s="75"/>
      <c r="E321" s="75"/>
      <c r="F321" s="75"/>
      <c r="G321" s="75"/>
    </row>
    <row r="322" spans="1:7" x14ac:dyDescent="0.3">
      <c r="A322" s="75"/>
      <c r="B322" s="75"/>
      <c r="C322" s="75"/>
      <c r="D322" s="75"/>
      <c r="E322" s="75"/>
      <c r="F322" s="75"/>
      <c r="G322" s="75"/>
    </row>
    <row r="323" spans="1:7" x14ac:dyDescent="0.3">
      <c r="A323" s="75"/>
      <c r="B323" s="75"/>
      <c r="C323" s="75"/>
      <c r="D323" s="75"/>
      <c r="E323" s="75"/>
      <c r="F323" s="75"/>
      <c r="G323" s="75"/>
    </row>
    <row r="324" spans="1:7" x14ac:dyDescent="0.3">
      <c r="A324" s="75"/>
      <c r="B324" s="75"/>
      <c r="C324" s="75"/>
      <c r="D324" s="75"/>
      <c r="E324" s="75"/>
      <c r="F324" s="75"/>
      <c r="G324" s="75"/>
    </row>
    <row r="325" spans="1:7" x14ac:dyDescent="0.3">
      <c r="A325" s="75"/>
      <c r="B325" s="75"/>
      <c r="C325" s="75"/>
      <c r="D325" s="75"/>
      <c r="E325" s="75"/>
      <c r="F325" s="75"/>
      <c r="G325" s="75"/>
    </row>
    <row r="326" spans="1:7" x14ac:dyDescent="0.3">
      <c r="A326" s="75"/>
      <c r="B326" s="75"/>
      <c r="C326" s="75"/>
      <c r="D326" s="75"/>
      <c r="E326" s="75"/>
      <c r="F326" s="75"/>
      <c r="G326" s="75"/>
    </row>
    <row r="327" spans="1:7" x14ac:dyDescent="0.3">
      <c r="A327" s="75"/>
      <c r="B327" s="75"/>
      <c r="C327" s="75"/>
      <c r="D327" s="75"/>
      <c r="E327" s="75"/>
      <c r="F327" s="75"/>
      <c r="G327" s="75"/>
    </row>
    <row r="328" spans="1:7" x14ac:dyDescent="0.3">
      <c r="A328" s="75"/>
      <c r="B328" s="75"/>
      <c r="C328" s="75"/>
      <c r="D328" s="75"/>
      <c r="E328" s="75"/>
      <c r="F328" s="75"/>
      <c r="G328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5"/>
  </sheetPr>
  <dimension ref="A1:AD256"/>
  <sheetViews>
    <sheetView workbookViewId="0">
      <selection activeCell="E11" sqref="E11"/>
    </sheetView>
  </sheetViews>
  <sheetFormatPr defaultRowHeight="14.4" x14ac:dyDescent="0.3"/>
  <cols>
    <col min="1" max="1" width="4" bestFit="1" customWidth="1"/>
    <col min="2" max="2" width="16.6640625" bestFit="1" customWidth="1"/>
    <col min="3" max="3" width="6.21875" bestFit="1" customWidth="1"/>
    <col min="4" max="4" width="5.33203125" bestFit="1" customWidth="1"/>
    <col min="5" max="5" width="12.44140625" bestFit="1" customWidth="1"/>
    <col min="6" max="6" width="8.77734375" bestFit="1" customWidth="1"/>
    <col min="7" max="7" width="6.44140625" bestFit="1" customWidth="1"/>
    <col min="8" max="8" width="11" bestFit="1" customWidth="1"/>
    <col min="9" max="9" width="8.33203125" bestFit="1" customWidth="1"/>
    <col min="10" max="10" width="9.109375" bestFit="1" customWidth="1"/>
    <col min="11" max="11" width="9.109375" customWidth="1"/>
    <col min="12" max="12" width="10.33203125" bestFit="1" customWidth="1"/>
    <col min="13" max="14" width="12.44140625" bestFit="1" customWidth="1"/>
    <col min="15" max="15" width="9.33203125" bestFit="1" customWidth="1"/>
    <col min="16" max="16" width="11.6640625" bestFit="1" customWidth="1"/>
    <col min="17" max="17" width="10.88671875" bestFit="1" customWidth="1"/>
    <col min="18" max="18" width="15.88671875" bestFit="1" customWidth="1"/>
    <col min="19" max="19" width="13.6640625" bestFit="1" customWidth="1"/>
    <col min="20" max="20" width="15.44140625" bestFit="1" customWidth="1"/>
    <col min="21" max="21" width="13.109375" bestFit="1" customWidth="1"/>
    <col min="22" max="22" width="12.6640625" bestFit="1" customWidth="1"/>
    <col min="23" max="23" width="15.33203125" bestFit="1" customWidth="1"/>
    <col min="24" max="24" width="17.77734375" bestFit="1" customWidth="1"/>
    <col min="25" max="25" width="15.44140625" bestFit="1" customWidth="1"/>
    <col min="26" max="26" width="20" bestFit="1" customWidth="1"/>
    <col min="27" max="27" width="13.77734375" bestFit="1" customWidth="1"/>
    <col min="28" max="28" width="16.109375" bestFit="1" customWidth="1"/>
    <col min="29" max="29" width="13.88671875" bestFit="1" customWidth="1"/>
    <col min="30" max="30" width="10.6640625" bestFit="1" customWidth="1"/>
  </cols>
  <sheetData>
    <row r="1" spans="1:30" x14ac:dyDescent="0.3">
      <c r="A1" s="159" t="s">
        <v>129</v>
      </c>
      <c r="B1" s="159" t="s">
        <v>130</v>
      </c>
      <c r="C1" s="159" t="s">
        <v>132</v>
      </c>
      <c r="D1" s="159" t="s">
        <v>133</v>
      </c>
      <c r="E1" s="159" t="s">
        <v>141</v>
      </c>
      <c r="F1" s="159" t="s">
        <v>135</v>
      </c>
      <c r="G1" s="159" t="s">
        <v>136</v>
      </c>
      <c r="H1" s="159" t="s">
        <v>137</v>
      </c>
      <c r="I1" s="159" t="s">
        <v>138</v>
      </c>
      <c r="J1" s="159" t="s">
        <v>139</v>
      </c>
      <c r="K1" s="159" t="s">
        <v>145</v>
      </c>
      <c r="L1" s="159" t="s">
        <v>140</v>
      </c>
      <c r="M1" s="91" t="s">
        <v>147</v>
      </c>
      <c r="N1" s="159" t="s">
        <v>134</v>
      </c>
      <c r="O1" s="159" t="s">
        <v>142</v>
      </c>
      <c r="P1" s="159" t="s">
        <v>144</v>
      </c>
      <c r="Q1" s="159" t="s">
        <v>143</v>
      </c>
      <c r="R1" s="159" t="s">
        <v>148</v>
      </c>
      <c r="S1" s="159" t="s">
        <v>149</v>
      </c>
      <c r="T1" s="159" t="s">
        <v>150</v>
      </c>
      <c r="U1" s="159" t="s">
        <v>151</v>
      </c>
      <c r="V1" s="159" t="s">
        <v>152</v>
      </c>
      <c r="W1" s="159" t="s">
        <v>153</v>
      </c>
      <c r="X1" s="159" t="s">
        <v>154</v>
      </c>
      <c r="Y1" s="159" t="s">
        <v>155</v>
      </c>
      <c r="Z1" s="159" t="s">
        <v>156</v>
      </c>
      <c r="AA1" s="159" t="s">
        <v>157</v>
      </c>
      <c r="AB1" s="159" t="s">
        <v>158</v>
      </c>
      <c r="AC1" s="159" t="s">
        <v>159</v>
      </c>
      <c r="AD1" s="159" t="s">
        <v>146</v>
      </c>
    </row>
    <row r="2" spans="1:30" x14ac:dyDescent="0.3">
      <c r="A2" s="47">
        <v>1</v>
      </c>
      <c r="B2" s="169" t="s">
        <v>131</v>
      </c>
      <c r="C2" s="175">
        <v>10</v>
      </c>
      <c r="D2" s="175">
        <v>2</v>
      </c>
      <c r="E2" s="175">
        <v>1</v>
      </c>
      <c r="F2" s="175">
        <v>3</v>
      </c>
      <c r="G2" s="175">
        <v>1</v>
      </c>
      <c r="H2" s="175">
        <v>1</v>
      </c>
      <c r="I2" s="175">
        <v>4</v>
      </c>
      <c r="J2" s="175">
        <v>2</v>
      </c>
      <c r="K2" s="175">
        <v>4</v>
      </c>
      <c r="L2" s="160">
        <v>3</v>
      </c>
      <c r="M2" s="160">
        <v>3</v>
      </c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x14ac:dyDescent="0.3">
      <c r="A3" s="47">
        <f>A2+1</f>
        <v>2</v>
      </c>
      <c r="B3" s="170" t="s">
        <v>131</v>
      </c>
      <c r="C3" s="176">
        <v>10</v>
      </c>
      <c r="D3" s="176">
        <v>2</v>
      </c>
      <c r="E3" s="176">
        <v>2</v>
      </c>
      <c r="F3" s="176">
        <v>3</v>
      </c>
      <c r="G3" s="176">
        <v>1</v>
      </c>
      <c r="H3" s="176">
        <v>1</v>
      </c>
      <c r="I3" s="176">
        <v>4</v>
      </c>
      <c r="J3" s="176">
        <v>2</v>
      </c>
      <c r="K3" s="176">
        <v>4</v>
      </c>
      <c r="L3" s="163">
        <v>3</v>
      </c>
      <c r="M3" s="163">
        <v>3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</row>
    <row r="4" spans="1:30" x14ac:dyDescent="0.3">
      <c r="A4" s="47">
        <f t="shared" ref="A4:A10" si="0">A3+1</f>
        <v>3</v>
      </c>
      <c r="B4" s="170" t="s">
        <v>131</v>
      </c>
      <c r="C4" s="176">
        <v>10</v>
      </c>
      <c r="D4" s="176">
        <v>2</v>
      </c>
      <c r="E4" s="176">
        <v>3</v>
      </c>
      <c r="F4" s="176">
        <v>3</v>
      </c>
      <c r="G4" s="176">
        <v>1</v>
      </c>
      <c r="H4" s="176">
        <v>1</v>
      </c>
      <c r="I4" s="176">
        <v>4</v>
      </c>
      <c r="J4" s="176">
        <v>2</v>
      </c>
      <c r="K4" s="176">
        <v>4</v>
      </c>
      <c r="L4" s="163">
        <v>3</v>
      </c>
      <c r="M4" s="163">
        <v>3</v>
      </c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</row>
    <row r="5" spans="1:30" x14ac:dyDescent="0.3">
      <c r="A5" s="47">
        <f t="shared" si="0"/>
        <v>4</v>
      </c>
      <c r="B5" s="170" t="s">
        <v>131</v>
      </c>
      <c r="C5" s="176">
        <v>10</v>
      </c>
      <c r="D5" s="176">
        <v>2</v>
      </c>
      <c r="E5" s="176">
        <v>4</v>
      </c>
      <c r="F5" s="176">
        <v>3</v>
      </c>
      <c r="G5" s="176">
        <v>1</v>
      </c>
      <c r="H5" s="176">
        <v>1</v>
      </c>
      <c r="I5" s="176">
        <v>4</v>
      </c>
      <c r="J5" s="176">
        <v>2</v>
      </c>
      <c r="K5" s="176">
        <v>4</v>
      </c>
      <c r="L5" s="163">
        <v>3</v>
      </c>
      <c r="M5" s="163">
        <v>3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</row>
    <row r="6" spans="1:30" x14ac:dyDescent="0.3">
      <c r="A6" s="47">
        <f t="shared" si="0"/>
        <v>5</v>
      </c>
      <c r="B6" s="170" t="s">
        <v>131</v>
      </c>
      <c r="C6" s="176">
        <v>10</v>
      </c>
      <c r="D6" s="176">
        <v>2</v>
      </c>
      <c r="E6" s="176">
        <v>5</v>
      </c>
      <c r="F6" s="176">
        <v>3</v>
      </c>
      <c r="G6" s="176">
        <v>1</v>
      </c>
      <c r="H6" s="176">
        <v>1</v>
      </c>
      <c r="I6" s="176">
        <v>4</v>
      </c>
      <c r="J6" s="176">
        <v>2</v>
      </c>
      <c r="K6" s="176">
        <v>4</v>
      </c>
      <c r="L6" s="163">
        <v>3</v>
      </c>
      <c r="M6" s="163">
        <v>3</v>
      </c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</row>
    <row r="7" spans="1:30" x14ac:dyDescent="0.3">
      <c r="A7" s="47">
        <f t="shared" si="0"/>
        <v>6</v>
      </c>
      <c r="B7" s="170" t="s">
        <v>131</v>
      </c>
      <c r="C7" s="176">
        <v>10</v>
      </c>
      <c r="D7" s="176">
        <v>2</v>
      </c>
      <c r="E7" s="176">
        <v>1</v>
      </c>
      <c r="F7" s="176">
        <v>3</v>
      </c>
      <c r="G7" s="176">
        <v>1</v>
      </c>
      <c r="H7" s="176">
        <v>1</v>
      </c>
      <c r="I7" s="176">
        <v>4</v>
      </c>
      <c r="J7" s="176">
        <v>2</v>
      </c>
      <c r="K7" s="176">
        <v>4</v>
      </c>
      <c r="L7" s="163">
        <v>4</v>
      </c>
      <c r="M7" s="163">
        <v>3</v>
      </c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</row>
    <row r="8" spans="1:30" x14ac:dyDescent="0.3">
      <c r="A8" s="47">
        <f t="shared" si="0"/>
        <v>7</v>
      </c>
      <c r="B8" s="170" t="s">
        <v>131</v>
      </c>
      <c r="C8" s="176">
        <v>10</v>
      </c>
      <c r="D8" s="176">
        <v>2</v>
      </c>
      <c r="E8" s="176">
        <v>2</v>
      </c>
      <c r="F8" s="176">
        <v>3</v>
      </c>
      <c r="G8" s="176">
        <v>1</v>
      </c>
      <c r="H8" s="176">
        <v>1</v>
      </c>
      <c r="I8" s="176">
        <v>4</v>
      </c>
      <c r="J8" s="176">
        <v>2</v>
      </c>
      <c r="K8" s="176">
        <v>4</v>
      </c>
      <c r="L8" s="163">
        <v>4</v>
      </c>
      <c r="M8" s="163">
        <v>3</v>
      </c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</row>
    <row r="9" spans="1:30" x14ac:dyDescent="0.3">
      <c r="A9" s="47">
        <f t="shared" si="0"/>
        <v>8</v>
      </c>
      <c r="B9" s="170" t="s">
        <v>131</v>
      </c>
      <c r="C9" s="176">
        <v>10</v>
      </c>
      <c r="D9" s="176">
        <v>2</v>
      </c>
      <c r="E9" s="176">
        <v>3</v>
      </c>
      <c r="F9" s="176">
        <v>3</v>
      </c>
      <c r="G9" s="176">
        <v>1</v>
      </c>
      <c r="H9" s="176">
        <v>1</v>
      </c>
      <c r="I9" s="176">
        <v>4</v>
      </c>
      <c r="J9" s="176">
        <v>2</v>
      </c>
      <c r="K9" s="176">
        <v>4</v>
      </c>
      <c r="L9" s="163">
        <v>4</v>
      </c>
      <c r="M9" s="163">
        <v>3</v>
      </c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</row>
    <row r="10" spans="1:30" x14ac:dyDescent="0.3">
      <c r="A10" s="47">
        <f t="shared" si="0"/>
        <v>9</v>
      </c>
      <c r="B10" s="170" t="s">
        <v>131</v>
      </c>
      <c r="C10" s="176">
        <v>10</v>
      </c>
      <c r="D10" s="176">
        <v>2</v>
      </c>
      <c r="E10" s="176">
        <v>4</v>
      </c>
      <c r="F10" s="176">
        <v>3</v>
      </c>
      <c r="G10" s="176">
        <v>1</v>
      </c>
      <c r="H10" s="176">
        <v>1</v>
      </c>
      <c r="I10" s="176">
        <v>4</v>
      </c>
      <c r="J10" s="176">
        <v>2</v>
      </c>
      <c r="K10" s="176">
        <v>4</v>
      </c>
      <c r="L10" s="163">
        <v>4</v>
      </c>
      <c r="M10" s="163">
        <v>3</v>
      </c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</row>
    <row r="11" spans="1:30" x14ac:dyDescent="0.3">
      <c r="A11" s="47"/>
      <c r="B11" s="170"/>
      <c r="C11" s="176"/>
      <c r="D11" s="176"/>
      <c r="E11" s="176"/>
      <c r="F11" s="176"/>
      <c r="G11" s="176"/>
      <c r="H11" s="176"/>
      <c r="I11" s="176"/>
      <c r="J11" s="176"/>
      <c r="K11" s="176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</row>
    <row r="12" spans="1:30" x14ac:dyDescent="0.3">
      <c r="A12" s="75"/>
      <c r="B12" s="75"/>
      <c r="C12" s="75"/>
      <c r="D12" s="75"/>
      <c r="E12" s="75"/>
      <c r="F12" s="75"/>
      <c r="G12" s="75"/>
      <c r="H12" s="75"/>
    </row>
    <row r="13" spans="1:30" x14ac:dyDescent="0.3">
      <c r="A13" s="75"/>
      <c r="B13" s="75"/>
      <c r="C13" s="75"/>
      <c r="D13" s="75"/>
      <c r="E13" s="75"/>
      <c r="F13" s="75"/>
      <c r="G13" s="75"/>
      <c r="H13" s="75"/>
    </row>
    <row r="14" spans="1:30" x14ac:dyDescent="0.3">
      <c r="A14" s="75"/>
      <c r="B14" s="75"/>
      <c r="C14" s="75"/>
      <c r="D14" s="75"/>
      <c r="E14" s="75"/>
      <c r="F14" s="75"/>
      <c r="G14" s="75"/>
      <c r="H14" s="75"/>
    </row>
    <row r="15" spans="1:30" x14ac:dyDescent="0.3">
      <c r="A15" s="75"/>
      <c r="B15" s="75"/>
      <c r="C15" s="75"/>
      <c r="D15" s="75"/>
      <c r="E15" s="75"/>
      <c r="F15" s="75"/>
      <c r="G15" s="75"/>
      <c r="H15" s="75"/>
    </row>
    <row r="16" spans="1:30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0.59999389629810485"/>
  </sheetPr>
  <dimension ref="A1:H352"/>
  <sheetViews>
    <sheetView workbookViewId="0">
      <selection activeCell="A2" sqref="A2:A13"/>
    </sheetView>
  </sheetViews>
  <sheetFormatPr defaultRowHeight="14.4" x14ac:dyDescent="0.3"/>
  <cols>
    <col min="1" max="1" width="15.6640625" bestFit="1" customWidth="1"/>
    <col min="2" max="2" width="22.33203125" bestFit="1" customWidth="1"/>
    <col min="3" max="3" width="20.21875" bestFit="1" customWidth="1"/>
    <col min="4" max="4" width="19.88671875" bestFit="1" customWidth="1"/>
  </cols>
  <sheetData>
    <row r="1" spans="1:8" x14ac:dyDescent="0.3">
      <c r="A1" s="159" t="s">
        <v>100</v>
      </c>
      <c r="B1" s="159" t="s">
        <v>101</v>
      </c>
      <c r="C1" s="82" t="s">
        <v>102</v>
      </c>
      <c r="D1" s="119" t="s">
        <v>124</v>
      </c>
      <c r="E1" s="75"/>
      <c r="F1" s="75"/>
      <c r="G1" s="75"/>
      <c r="H1" s="75"/>
    </row>
    <row r="2" spans="1:8" x14ac:dyDescent="0.3">
      <c r="A2" s="127" t="s">
        <v>84</v>
      </c>
      <c r="B2" s="160">
        <v>0</v>
      </c>
      <c r="C2" s="161">
        <v>1.3</v>
      </c>
      <c r="D2" s="162">
        <v>0.5</v>
      </c>
      <c r="E2" s="75"/>
      <c r="F2" s="75"/>
      <c r="G2" s="75"/>
      <c r="H2" s="75"/>
    </row>
    <row r="3" spans="1:8" x14ac:dyDescent="0.3">
      <c r="A3" s="127" t="s">
        <v>85</v>
      </c>
      <c r="B3" s="163">
        <v>0</v>
      </c>
      <c r="C3" s="161">
        <v>1.9</v>
      </c>
      <c r="D3" s="162">
        <v>1.5</v>
      </c>
      <c r="E3" s="75"/>
      <c r="F3" s="75"/>
      <c r="G3" s="75"/>
      <c r="H3" s="75"/>
    </row>
    <row r="4" spans="1:8" x14ac:dyDescent="0.3">
      <c r="A4" s="127" t="s">
        <v>86</v>
      </c>
      <c r="B4" s="163">
        <v>0</v>
      </c>
      <c r="C4" s="161">
        <v>1.9</v>
      </c>
      <c r="D4" s="162">
        <v>1.5</v>
      </c>
      <c r="E4" s="75"/>
      <c r="F4" s="75"/>
      <c r="G4" s="75"/>
      <c r="H4" s="75"/>
    </row>
    <row r="5" spans="1:8" x14ac:dyDescent="0.3">
      <c r="A5" s="127" t="s">
        <v>87</v>
      </c>
      <c r="B5" s="163">
        <v>0.01</v>
      </c>
      <c r="C5" s="161">
        <v>0</v>
      </c>
      <c r="D5" s="162">
        <v>0</v>
      </c>
      <c r="E5" s="75"/>
      <c r="F5" s="75"/>
      <c r="G5" s="75"/>
      <c r="H5" s="75"/>
    </row>
    <row r="6" spans="1:8" x14ac:dyDescent="0.3">
      <c r="A6" s="127" t="s">
        <v>88</v>
      </c>
      <c r="B6" s="163">
        <v>0.02</v>
      </c>
      <c r="C6" s="161">
        <v>0</v>
      </c>
      <c r="D6" s="162">
        <v>0</v>
      </c>
      <c r="E6" s="75"/>
      <c r="F6" s="75"/>
      <c r="G6" s="75"/>
      <c r="H6" s="75"/>
    </row>
    <row r="7" spans="1:8" x14ac:dyDescent="0.3">
      <c r="A7" s="127" t="s">
        <v>89</v>
      </c>
      <c r="B7" s="163">
        <v>0.1</v>
      </c>
      <c r="C7" s="161">
        <v>0</v>
      </c>
      <c r="D7" s="162">
        <v>0</v>
      </c>
      <c r="E7" s="75"/>
      <c r="F7" s="75"/>
      <c r="G7" s="75"/>
      <c r="H7" s="75"/>
    </row>
    <row r="8" spans="1:8" x14ac:dyDescent="0.3">
      <c r="A8" s="127" t="s">
        <v>90</v>
      </c>
      <c r="B8" s="163">
        <v>1.25</v>
      </c>
      <c r="C8" s="161">
        <v>0</v>
      </c>
      <c r="D8" s="162">
        <v>0</v>
      </c>
      <c r="E8" s="75"/>
      <c r="F8" s="75"/>
      <c r="G8" s="75"/>
      <c r="H8" s="75"/>
    </row>
    <row r="9" spans="1:8" x14ac:dyDescent="0.3">
      <c r="A9" s="127" t="s">
        <v>91</v>
      </c>
      <c r="B9" s="163">
        <v>2.5</v>
      </c>
      <c r="C9" s="161">
        <v>0</v>
      </c>
      <c r="D9" s="162">
        <v>0</v>
      </c>
      <c r="E9" s="75"/>
      <c r="F9" s="75"/>
      <c r="G9" s="75"/>
      <c r="H9" s="75"/>
    </row>
    <row r="10" spans="1:8" x14ac:dyDescent="0.3">
      <c r="A10" s="127" t="s">
        <v>92</v>
      </c>
      <c r="B10" s="163">
        <v>5</v>
      </c>
      <c r="C10" s="161">
        <v>0</v>
      </c>
      <c r="D10" s="162">
        <v>0</v>
      </c>
      <c r="E10" s="75"/>
      <c r="F10" s="75"/>
      <c r="G10" s="75"/>
      <c r="H10" s="75"/>
    </row>
    <row r="11" spans="1:8" x14ac:dyDescent="0.3">
      <c r="A11" s="127" t="s">
        <v>93</v>
      </c>
      <c r="B11" s="163">
        <v>0.04</v>
      </c>
      <c r="C11" s="161">
        <v>15</v>
      </c>
      <c r="D11" s="162">
        <v>1</v>
      </c>
      <c r="E11" s="75"/>
      <c r="F11" s="75"/>
      <c r="G11" s="75"/>
      <c r="H11" s="75"/>
    </row>
    <row r="12" spans="1:8" x14ac:dyDescent="0.3">
      <c r="A12" s="127" t="s">
        <v>94</v>
      </c>
      <c r="B12" s="163">
        <v>0.7</v>
      </c>
      <c r="C12" s="161">
        <v>22</v>
      </c>
      <c r="D12" s="162">
        <v>1</v>
      </c>
      <c r="E12" s="75"/>
      <c r="F12" s="75"/>
      <c r="G12" s="75"/>
      <c r="H12" s="75"/>
    </row>
    <row r="13" spans="1:8" x14ac:dyDescent="0.3">
      <c r="A13" s="127" t="s">
        <v>95</v>
      </c>
      <c r="B13" s="164">
        <v>1</v>
      </c>
      <c r="C13" s="165">
        <v>30</v>
      </c>
      <c r="D13" s="166">
        <v>1</v>
      </c>
      <c r="E13" s="75"/>
      <c r="F13" s="75"/>
      <c r="G13" s="75"/>
      <c r="H13" s="75"/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59999389629810485"/>
  </sheetPr>
  <dimension ref="A1:M352"/>
  <sheetViews>
    <sheetView workbookViewId="0">
      <selection activeCell="E10" sqref="E10"/>
    </sheetView>
  </sheetViews>
  <sheetFormatPr defaultRowHeight="14.4" x14ac:dyDescent="0.3"/>
  <cols>
    <col min="1" max="1" width="11.21875" bestFit="1" customWidth="1"/>
    <col min="2" max="2" width="11.109375" bestFit="1" customWidth="1"/>
    <col min="3" max="3" width="9.33203125" bestFit="1" customWidth="1"/>
    <col min="4" max="4" width="11.5546875" bestFit="1" customWidth="1"/>
    <col min="5" max="5" width="14.77734375" bestFit="1" customWidth="1"/>
    <col min="6" max="6" width="13.6640625" bestFit="1" customWidth="1"/>
    <col min="7" max="7" width="11" bestFit="1" customWidth="1"/>
    <col min="8" max="8" width="13.6640625" bestFit="1" customWidth="1"/>
    <col min="9" max="9" width="12.109375" bestFit="1" customWidth="1"/>
    <col min="10" max="10" width="15.6640625" bestFit="1" customWidth="1"/>
    <col min="11" max="11" width="9.5546875" bestFit="1" customWidth="1"/>
    <col min="12" max="12" width="11.77734375" bestFit="1" customWidth="1"/>
    <col min="13" max="13" width="9.6640625" bestFit="1" customWidth="1"/>
  </cols>
  <sheetData>
    <row r="1" spans="1:13" x14ac:dyDescent="0.3">
      <c r="A1" s="150" t="s">
        <v>0</v>
      </c>
      <c r="B1" s="150" t="s">
        <v>148</v>
      </c>
      <c r="C1" s="150" t="s">
        <v>149</v>
      </c>
      <c r="D1" s="150" t="s">
        <v>150</v>
      </c>
      <c r="E1" s="150" t="s">
        <v>151</v>
      </c>
      <c r="F1" s="150" t="s">
        <v>152</v>
      </c>
      <c r="G1" s="150" t="s">
        <v>153</v>
      </c>
      <c r="H1" s="150" t="s">
        <v>154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</row>
    <row r="2" spans="1:13" x14ac:dyDescent="0.3">
      <c r="A2" s="151">
        <v>1</v>
      </c>
      <c r="B2" s="152">
        <v>0.04</v>
      </c>
      <c r="C2" s="153">
        <v>0.04</v>
      </c>
      <c r="D2" s="153">
        <v>0.04</v>
      </c>
      <c r="E2" s="153">
        <v>0.04</v>
      </c>
      <c r="F2" s="153">
        <v>0.04</v>
      </c>
      <c r="G2" s="153">
        <v>0.04</v>
      </c>
      <c r="H2" s="153">
        <v>0.04</v>
      </c>
      <c r="I2" s="1">
        <v>0.04</v>
      </c>
      <c r="J2" s="1">
        <v>0.04</v>
      </c>
      <c r="K2" s="1">
        <v>0.04</v>
      </c>
      <c r="L2" s="1">
        <v>0.04</v>
      </c>
      <c r="M2" s="2">
        <v>0.04</v>
      </c>
    </row>
    <row r="3" spans="1:13" x14ac:dyDescent="0.3">
      <c r="A3" s="150">
        <v>2</v>
      </c>
      <c r="B3" s="154">
        <v>0.05</v>
      </c>
      <c r="C3" s="155">
        <v>0.05</v>
      </c>
      <c r="D3" s="155">
        <v>0.05</v>
      </c>
      <c r="E3" s="155">
        <v>0.05</v>
      </c>
      <c r="F3" s="155">
        <v>0.05</v>
      </c>
      <c r="G3" s="155">
        <v>0.05</v>
      </c>
      <c r="H3" s="155">
        <v>0.05</v>
      </c>
      <c r="I3" s="3">
        <v>0.05</v>
      </c>
      <c r="J3" s="3">
        <v>0.05</v>
      </c>
      <c r="K3" s="3">
        <v>0.05</v>
      </c>
      <c r="L3" s="3">
        <v>0.05</v>
      </c>
      <c r="M3" s="4">
        <v>0.05</v>
      </c>
    </row>
    <row r="4" spans="1:13" x14ac:dyDescent="0.3">
      <c r="A4" s="150">
        <v>3</v>
      </c>
      <c r="B4" s="154">
        <v>0.06</v>
      </c>
      <c r="C4" s="155">
        <v>0.06</v>
      </c>
      <c r="D4" s="155">
        <v>0.06</v>
      </c>
      <c r="E4" s="155">
        <v>0.06</v>
      </c>
      <c r="F4" s="155">
        <v>0.06</v>
      </c>
      <c r="G4" s="155">
        <v>0.06</v>
      </c>
      <c r="H4" s="155">
        <v>0.06</v>
      </c>
      <c r="I4" s="3">
        <v>0.06</v>
      </c>
      <c r="J4" s="3">
        <v>0.06</v>
      </c>
      <c r="K4" s="3">
        <v>0.06</v>
      </c>
      <c r="L4" s="3">
        <v>0.06</v>
      </c>
      <c r="M4" s="4">
        <v>0.06</v>
      </c>
    </row>
    <row r="5" spans="1:13" x14ac:dyDescent="0.3">
      <c r="A5" s="150">
        <v>4</v>
      </c>
      <c r="B5" s="154">
        <v>7.0000000000000007E-2</v>
      </c>
      <c r="C5" s="155">
        <v>7.0000000000000007E-2</v>
      </c>
      <c r="D5" s="155">
        <v>7.0000000000000007E-2</v>
      </c>
      <c r="E5" s="155">
        <v>7.0000000000000007E-2</v>
      </c>
      <c r="F5" s="155">
        <v>7.0000000000000007E-2</v>
      </c>
      <c r="G5" s="155">
        <v>7.0000000000000007E-2</v>
      </c>
      <c r="H5" s="155">
        <v>7.0000000000000007E-2</v>
      </c>
      <c r="I5" s="3">
        <v>7.0000000000000007E-2</v>
      </c>
      <c r="J5" s="3">
        <v>7.0000000000000007E-2</v>
      </c>
      <c r="K5" s="3">
        <v>7.0000000000000007E-2</v>
      </c>
      <c r="L5" s="3">
        <v>7.0000000000000007E-2</v>
      </c>
      <c r="M5" s="4">
        <v>7.0000000000000007E-2</v>
      </c>
    </row>
    <row r="6" spans="1:13" x14ac:dyDescent="0.3">
      <c r="A6" s="156">
        <v>5</v>
      </c>
      <c r="B6" s="157">
        <v>0.08</v>
      </c>
      <c r="C6" s="158">
        <v>0.08</v>
      </c>
      <c r="D6" s="158">
        <v>0.08</v>
      </c>
      <c r="E6" s="158">
        <v>0.08</v>
      </c>
      <c r="F6" s="158">
        <v>0.08</v>
      </c>
      <c r="G6" s="158">
        <v>0.08</v>
      </c>
      <c r="H6" s="158">
        <v>0.08</v>
      </c>
      <c r="I6" s="5">
        <v>0.08</v>
      </c>
      <c r="J6" s="5">
        <v>0.08</v>
      </c>
      <c r="K6" s="5">
        <v>0.08</v>
      </c>
      <c r="L6" s="5">
        <v>0.08</v>
      </c>
      <c r="M6" s="6">
        <v>0.08</v>
      </c>
    </row>
    <row r="7" spans="1:13" x14ac:dyDescent="0.3">
      <c r="A7" s="75"/>
      <c r="B7" s="75"/>
      <c r="C7" s="75"/>
      <c r="D7" s="75"/>
      <c r="E7" s="75"/>
      <c r="F7" s="75"/>
      <c r="G7" s="75"/>
      <c r="H7" s="75"/>
    </row>
    <row r="8" spans="1:13" x14ac:dyDescent="0.3">
      <c r="A8" s="75"/>
      <c r="B8" s="75"/>
      <c r="C8" s="75"/>
      <c r="D8" s="75"/>
      <c r="E8" s="75"/>
      <c r="F8" s="75"/>
      <c r="G8" s="75"/>
      <c r="H8" s="75"/>
    </row>
    <row r="9" spans="1:13" x14ac:dyDescent="0.3">
      <c r="A9" s="75"/>
      <c r="B9" s="75"/>
      <c r="C9" s="75"/>
      <c r="D9" s="75"/>
      <c r="E9" s="75"/>
      <c r="F9" s="75"/>
      <c r="G9" s="75"/>
      <c r="H9" s="75"/>
    </row>
    <row r="10" spans="1:13" x14ac:dyDescent="0.3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1:13" x14ac:dyDescent="0.3">
      <c r="A11" s="75"/>
      <c r="B11" s="75"/>
      <c r="C11" s="75"/>
      <c r="D11" s="75"/>
      <c r="E11" s="75"/>
      <c r="F11" s="75"/>
      <c r="G11" s="75"/>
      <c r="H11" s="75"/>
    </row>
    <row r="12" spans="1:13" x14ac:dyDescent="0.3">
      <c r="A12" s="75"/>
      <c r="B12" s="75"/>
      <c r="C12" s="75"/>
      <c r="D12" s="75"/>
      <c r="E12" s="75"/>
      <c r="F12" s="75"/>
      <c r="G12" s="75"/>
      <c r="H12" s="75"/>
    </row>
    <row r="13" spans="1:13" x14ac:dyDescent="0.3">
      <c r="A13" s="75"/>
      <c r="B13" s="75"/>
      <c r="C13" s="75"/>
      <c r="D13" s="75"/>
      <c r="E13" s="75"/>
      <c r="F13" s="75"/>
      <c r="G13" s="75"/>
      <c r="H13" s="75"/>
    </row>
    <row r="14" spans="1:13" x14ac:dyDescent="0.3">
      <c r="A14" s="75"/>
      <c r="B14" s="75"/>
      <c r="C14" s="75"/>
      <c r="D14" s="75"/>
      <c r="E14" s="75"/>
      <c r="F14" s="75"/>
      <c r="G14" s="75"/>
      <c r="H14" s="75"/>
    </row>
    <row r="15" spans="1:13" x14ac:dyDescent="0.3">
      <c r="A15" s="75"/>
      <c r="B15" s="75"/>
      <c r="C15" s="75"/>
      <c r="D15" s="75"/>
      <c r="E15" s="75"/>
      <c r="F15" s="75"/>
      <c r="G15" s="75"/>
      <c r="H15" s="75"/>
    </row>
    <row r="16" spans="1:13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</sheetPr>
  <dimension ref="A1:P352"/>
  <sheetViews>
    <sheetView tabSelected="1" workbookViewId="0">
      <selection activeCell="H10" sqref="H10"/>
    </sheetView>
  </sheetViews>
  <sheetFormatPr defaultRowHeight="14.4" x14ac:dyDescent="0.3"/>
  <cols>
    <col min="1" max="1" width="12.6640625" bestFit="1" customWidth="1"/>
    <col min="2" max="2" width="30.6640625" bestFit="1" customWidth="1"/>
    <col min="3" max="3" width="10.33203125" bestFit="1" customWidth="1"/>
    <col min="4" max="4" width="11.33203125" bestFit="1" customWidth="1"/>
    <col min="5" max="5" width="8.33203125" customWidth="1"/>
    <col min="6" max="6" width="7.6640625" customWidth="1"/>
    <col min="7" max="7" width="11.44140625" bestFit="1" customWidth="1"/>
    <col min="8" max="8" width="14.33203125" bestFit="1" customWidth="1"/>
    <col min="9" max="9" width="13.5546875" bestFit="1" customWidth="1"/>
    <col min="10" max="10" width="9.33203125" bestFit="1" customWidth="1"/>
    <col min="11" max="11" width="13.77734375" bestFit="1" customWidth="1"/>
    <col min="12" max="12" width="24.44140625" bestFit="1" customWidth="1"/>
    <col min="13" max="13" width="23" bestFit="1" customWidth="1"/>
    <col min="14" max="14" width="26.21875" bestFit="1" customWidth="1"/>
    <col min="15" max="15" width="23.44140625" bestFit="1" customWidth="1"/>
    <col min="16" max="16" width="13.33203125" bestFit="1" customWidth="1"/>
  </cols>
  <sheetData>
    <row r="1" spans="1:16" x14ac:dyDescent="0.3">
      <c r="A1" s="46" t="s">
        <v>8</v>
      </c>
      <c r="B1" s="47" t="s">
        <v>9</v>
      </c>
      <c r="C1" s="47" t="s">
        <v>10</v>
      </c>
      <c r="D1" s="46" t="s">
        <v>4</v>
      </c>
      <c r="E1" s="186" t="s">
        <v>103</v>
      </c>
      <c r="F1" s="187"/>
      <c r="G1" s="188"/>
      <c r="H1" s="186" t="s">
        <v>1</v>
      </c>
      <c r="I1" s="189"/>
      <c r="J1" s="189"/>
      <c r="K1" s="190"/>
      <c r="L1" s="191" t="s">
        <v>2</v>
      </c>
      <c r="M1" s="189"/>
      <c r="N1" s="190"/>
      <c r="O1" s="191" t="s">
        <v>3</v>
      </c>
      <c r="P1" s="190"/>
    </row>
    <row r="2" spans="1:16" x14ac:dyDescent="0.3">
      <c r="A2" s="181" t="s">
        <v>205</v>
      </c>
      <c r="B2" s="181" t="s">
        <v>205</v>
      </c>
      <c r="C2" s="181" t="s">
        <v>205</v>
      </c>
      <c r="D2" s="181" t="s">
        <v>205</v>
      </c>
      <c r="E2" s="46" t="s">
        <v>5</v>
      </c>
      <c r="F2" s="46" t="s">
        <v>6</v>
      </c>
      <c r="G2" s="46" t="s">
        <v>7</v>
      </c>
      <c r="H2" s="46" t="s">
        <v>104</v>
      </c>
      <c r="I2" s="44" t="s">
        <v>105</v>
      </c>
      <c r="J2" s="44" t="s">
        <v>106</v>
      </c>
      <c r="K2" s="44" t="s">
        <v>107</v>
      </c>
      <c r="L2" s="44" t="s">
        <v>108</v>
      </c>
      <c r="M2" s="44" t="s">
        <v>109</v>
      </c>
      <c r="N2" s="44" t="s">
        <v>110</v>
      </c>
      <c r="O2" s="44" t="s">
        <v>83</v>
      </c>
      <c r="P2" s="45" t="s">
        <v>111</v>
      </c>
    </row>
    <row r="3" spans="1:16" x14ac:dyDescent="0.3">
      <c r="A3" s="131">
        <v>1</v>
      </c>
      <c r="B3" s="132" t="s">
        <v>11</v>
      </c>
      <c r="C3" s="133" t="s">
        <v>12</v>
      </c>
      <c r="D3" s="134" t="s">
        <v>13</v>
      </c>
      <c r="E3" s="135">
        <v>14.3</v>
      </c>
      <c r="F3" s="136">
        <v>14.3</v>
      </c>
      <c r="G3" s="136">
        <v>14.3</v>
      </c>
      <c r="H3" s="137">
        <v>2.5</v>
      </c>
      <c r="I3" s="9"/>
      <c r="J3" s="10"/>
      <c r="K3" s="11"/>
      <c r="L3" s="9"/>
      <c r="M3" s="9"/>
      <c r="N3" s="12"/>
      <c r="O3" s="8">
        <v>1</v>
      </c>
      <c r="P3" s="13">
        <v>8</v>
      </c>
    </row>
    <row r="4" spans="1:16" x14ac:dyDescent="0.3">
      <c r="A4" s="92">
        <v>2</v>
      </c>
      <c r="B4" s="138" t="s">
        <v>14</v>
      </c>
      <c r="C4" s="139" t="s">
        <v>15</v>
      </c>
      <c r="D4" s="66" t="s">
        <v>16</v>
      </c>
      <c r="E4" s="140">
        <v>107.1</v>
      </c>
      <c r="F4" s="141">
        <v>107.1</v>
      </c>
      <c r="G4" s="141">
        <v>107.1</v>
      </c>
      <c r="H4" s="143">
        <v>1.8</v>
      </c>
      <c r="I4" s="19">
        <v>3</v>
      </c>
      <c r="J4" s="19">
        <v>7</v>
      </c>
      <c r="K4" s="18">
        <v>1</v>
      </c>
      <c r="L4" s="16"/>
      <c r="M4" s="21"/>
      <c r="N4" s="19"/>
      <c r="O4" s="14">
        <v>1</v>
      </c>
      <c r="P4" s="20">
        <v>8</v>
      </c>
    </row>
    <row r="5" spans="1:16" x14ac:dyDescent="0.3">
      <c r="A5" s="92">
        <v>3</v>
      </c>
      <c r="B5" s="138" t="s">
        <v>17</v>
      </c>
      <c r="C5" s="139" t="s">
        <v>18</v>
      </c>
      <c r="D5" s="66" t="s">
        <v>13</v>
      </c>
      <c r="E5" s="140">
        <v>4.3</v>
      </c>
      <c r="F5" s="141">
        <v>4.3</v>
      </c>
      <c r="G5" s="141">
        <v>4.3</v>
      </c>
      <c r="H5" s="143">
        <v>3</v>
      </c>
      <c r="I5" s="19"/>
      <c r="J5" s="19"/>
      <c r="K5" s="18"/>
      <c r="L5" s="16">
        <v>25</v>
      </c>
      <c r="M5" s="21">
        <v>0.2</v>
      </c>
      <c r="N5" s="19"/>
      <c r="O5" s="14">
        <v>4</v>
      </c>
      <c r="P5" s="20">
        <v>8</v>
      </c>
    </row>
    <row r="6" spans="1:16" x14ac:dyDescent="0.3">
      <c r="A6" s="92">
        <v>4</v>
      </c>
      <c r="B6" s="138" t="s">
        <v>19</v>
      </c>
      <c r="C6" s="139" t="s">
        <v>20</v>
      </c>
      <c r="D6" s="66" t="s">
        <v>13</v>
      </c>
      <c r="E6" s="140">
        <v>9.5</v>
      </c>
      <c r="F6" s="141">
        <v>9.5</v>
      </c>
      <c r="G6" s="141">
        <v>9.5</v>
      </c>
      <c r="H6" s="143">
        <v>2.5</v>
      </c>
      <c r="I6" s="19"/>
      <c r="J6" s="19"/>
      <c r="K6" s="18"/>
      <c r="L6" s="16">
        <v>50</v>
      </c>
      <c r="M6" s="21">
        <v>0.4</v>
      </c>
      <c r="N6" s="19"/>
      <c r="O6" s="14">
        <v>4</v>
      </c>
      <c r="P6" s="20">
        <v>8</v>
      </c>
    </row>
    <row r="7" spans="1:16" x14ac:dyDescent="0.3">
      <c r="A7" s="92">
        <v>5</v>
      </c>
      <c r="B7" s="138" t="s">
        <v>21</v>
      </c>
      <c r="C7" s="139" t="s">
        <v>22</v>
      </c>
      <c r="D7" s="66" t="s">
        <v>13</v>
      </c>
      <c r="E7" s="140">
        <v>14.3</v>
      </c>
      <c r="F7" s="141">
        <v>14.3</v>
      </c>
      <c r="G7" s="141">
        <v>14.3</v>
      </c>
      <c r="H7" s="143">
        <v>2</v>
      </c>
      <c r="I7" s="19"/>
      <c r="J7" s="19"/>
      <c r="K7" s="18"/>
      <c r="L7" s="16">
        <v>75</v>
      </c>
      <c r="M7" s="21">
        <v>0.4</v>
      </c>
      <c r="N7" s="19"/>
      <c r="O7" s="14">
        <v>4</v>
      </c>
      <c r="P7" s="20">
        <v>8</v>
      </c>
    </row>
    <row r="8" spans="1:16" x14ac:dyDescent="0.3">
      <c r="A8" s="92">
        <v>6</v>
      </c>
      <c r="B8" s="138" t="s">
        <v>23</v>
      </c>
      <c r="C8" s="139" t="s">
        <v>24</v>
      </c>
      <c r="D8" s="66" t="s">
        <v>16</v>
      </c>
      <c r="E8" s="140">
        <v>22.9</v>
      </c>
      <c r="F8" s="141">
        <v>22.9</v>
      </c>
      <c r="G8" s="141">
        <v>22.9</v>
      </c>
      <c r="H8" s="143">
        <v>1.8</v>
      </c>
      <c r="I8" s="19"/>
      <c r="J8" s="19"/>
      <c r="K8" s="18"/>
      <c r="L8" s="16">
        <v>120</v>
      </c>
      <c r="M8" s="21">
        <v>0.4</v>
      </c>
      <c r="N8" s="19"/>
      <c r="O8" s="14">
        <v>4</v>
      </c>
      <c r="P8" s="20">
        <v>8</v>
      </c>
    </row>
    <row r="9" spans="1:16" x14ac:dyDescent="0.3">
      <c r="A9" s="92">
        <v>7</v>
      </c>
      <c r="B9" s="138" t="s">
        <v>25</v>
      </c>
      <c r="C9" s="139" t="s">
        <v>26</v>
      </c>
      <c r="D9" s="66" t="s">
        <v>16</v>
      </c>
      <c r="E9" s="140">
        <v>28.6</v>
      </c>
      <c r="F9" s="141">
        <v>28.6</v>
      </c>
      <c r="G9" s="141">
        <v>28.6</v>
      </c>
      <c r="H9" s="142">
        <v>2.6</v>
      </c>
      <c r="I9" s="16">
        <v>3</v>
      </c>
      <c r="J9" s="17">
        <v>7</v>
      </c>
      <c r="K9" s="22">
        <v>3</v>
      </c>
      <c r="L9" s="16"/>
      <c r="M9" s="16"/>
      <c r="N9" s="17">
        <v>2</v>
      </c>
      <c r="O9" s="14">
        <v>4</v>
      </c>
      <c r="P9" s="20">
        <v>8</v>
      </c>
    </row>
    <row r="10" spans="1:16" x14ac:dyDescent="0.3">
      <c r="A10" s="92">
        <v>8</v>
      </c>
      <c r="B10" s="138" t="s">
        <v>27</v>
      </c>
      <c r="C10" s="139" t="s">
        <v>28</v>
      </c>
      <c r="D10" s="66" t="s">
        <v>16</v>
      </c>
      <c r="E10" s="140">
        <v>35.700000000000003</v>
      </c>
      <c r="F10" s="141">
        <v>35.700000000000003</v>
      </c>
      <c r="G10" s="141">
        <v>35.700000000000003</v>
      </c>
      <c r="H10" s="142">
        <v>2.4</v>
      </c>
      <c r="I10" s="16">
        <v>3</v>
      </c>
      <c r="J10" s="17">
        <v>7</v>
      </c>
      <c r="K10" s="22">
        <v>2</v>
      </c>
      <c r="L10" s="16"/>
      <c r="M10" s="16"/>
      <c r="N10" s="17">
        <v>3</v>
      </c>
      <c r="O10" s="14">
        <v>4</v>
      </c>
      <c r="P10" s="20">
        <v>8</v>
      </c>
    </row>
    <row r="11" spans="1:16" x14ac:dyDescent="0.3">
      <c r="A11" s="92">
        <v>9</v>
      </c>
      <c r="B11" s="138" t="s">
        <v>29</v>
      </c>
      <c r="C11" s="139" t="s">
        <v>30</v>
      </c>
      <c r="D11" s="66" t="s">
        <v>16</v>
      </c>
      <c r="E11" s="140">
        <v>50</v>
      </c>
      <c r="F11" s="141">
        <v>50</v>
      </c>
      <c r="G11" s="141">
        <v>50</v>
      </c>
      <c r="H11" s="142">
        <v>2.2000000000000002</v>
      </c>
      <c r="I11" s="16">
        <v>3</v>
      </c>
      <c r="J11" s="17">
        <v>7</v>
      </c>
      <c r="K11" s="22">
        <v>2</v>
      </c>
      <c r="L11" s="16"/>
      <c r="M11" s="16"/>
      <c r="N11" s="17">
        <v>4</v>
      </c>
      <c r="O11" s="14">
        <v>4</v>
      </c>
      <c r="P11" s="20">
        <v>8</v>
      </c>
    </row>
    <row r="12" spans="1:16" x14ac:dyDescent="0.3">
      <c r="A12" s="92">
        <v>10</v>
      </c>
      <c r="B12" s="138" t="s">
        <v>31</v>
      </c>
      <c r="C12" s="139" t="s">
        <v>32</v>
      </c>
      <c r="D12" s="66" t="s">
        <v>16</v>
      </c>
      <c r="E12" s="140">
        <v>71.400000000000006</v>
      </c>
      <c r="F12" s="141">
        <v>71.400000000000006</v>
      </c>
      <c r="G12" s="141">
        <v>71.400000000000006</v>
      </c>
      <c r="H12" s="142">
        <v>2</v>
      </c>
      <c r="I12" s="16">
        <v>3</v>
      </c>
      <c r="J12" s="17">
        <v>7</v>
      </c>
      <c r="K12" s="22">
        <v>2</v>
      </c>
      <c r="L12" s="16"/>
      <c r="M12" s="16"/>
      <c r="N12" s="17">
        <v>5</v>
      </c>
      <c r="O12" s="14">
        <v>4</v>
      </c>
      <c r="P12" s="20">
        <v>8</v>
      </c>
    </row>
    <row r="13" spans="1:16" x14ac:dyDescent="0.3">
      <c r="A13" s="92">
        <v>11</v>
      </c>
      <c r="B13" s="138" t="s">
        <v>33</v>
      </c>
      <c r="C13" s="139" t="s">
        <v>34</v>
      </c>
      <c r="D13" s="66" t="s">
        <v>16</v>
      </c>
      <c r="E13" s="140">
        <v>107.1</v>
      </c>
      <c r="F13" s="141">
        <v>107.1</v>
      </c>
      <c r="G13" s="141">
        <v>107.1</v>
      </c>
      <c r="H13" s="142">
        <v>1.8</v>
      </c>
      <c r="I13" s="16">
        <v>3</v>
      </c>
      <c r="J13" s="17">
        <v>7</v>
      </c>
      <c r="K13" s="22">
        <v>2</v>
      </c>
      <c r="L13" s="16"/>
      <c r="M13" s="16"/>
      <c r="N13" s="17">
        <v>6</v>
      </c>
      <c r="O13" s="14">
        <v>4</v>
      </c>
      <c r="P13" s="20">
        <v>8</v>
      </c>
    </row>
    <row r="14" spans="1:16" x14ac:dyDescent="0.3">
      <c r="A14" s="92">
        <v>12</v>
      </c>
      <c r="B14" s="138" t="s">
        <v>35</v>
      </c>
      <c r="C14" s="139" t="s">
        <v>36</v>
      </c>
      <c r="D14" s="66" t="s">
        <v>13</v>
      </c>
      <c r="E14" s="140">
        <v>2.9</v>
      </c>
      <c r="F14" s="141">
        <v>2.9</v>
      </c>
      <c r="G14" s="141">
        <v>2.9</v>
      </c>
      <c r="H14" s="142">
        <v>12</v>
      </c>
      <c r="I14" s="16"/>
      <c r="J14" s="17"/>
      <c r="K14" s="22"/>
      <c r="L14" s="19"/>
      <c r="M14" s="16"/>
      <c r="N14" s="19"/>
      <c r="O14" s="14">
        <v>12</v>
      </c>
      <c r="P14" s="20">
        <v>4</v>
      </c>
    </row>
    <row r="15" spans="1:16" x14ac:dyDescent="0.3">
      <c r="A15" s="92">
        <v>13</v>
      </c>
      <c r="B15" s="138" t="s">
        <v>37</v>
      </c>
      <c r="C15" s="139" t="s">
        <v>38</v>
      </c>
      <c r="D15" s="66" t="s">
        <v>16</v>
      </c>
      <c r="E15" s="140">
        <v>14.3</v>
      </c>
      <c r="F15" s="141">
        <v>14.3</v>
      </c>
      <c r="G15" s="141">
        <v>14.3</v>
      </c>
      <c r="H15" s="142">
        <v>8</v>
      </c>
      <c r="I15" s="16">
        <v>3</v>
      </c>
      <c r="J15" s="17">
        <v>7</v>
      </c>
      <c r="K15" s="22">
        <v>4</v>
      </c>
      <c r="L15" s="16"/>
      <c r="M15" s="16"/>
      <c r="N15" s="19"/>
      <c r="O15" s="14">
        <v>12</v>
      </c>
      <c r="P15" s="20">
        <v>4</v>
      </c>
    </row>
    <row r="16" spans="1:16" x14ac:dyDescent="0.3">
      <c r="A16" s="92">
        <v>14</v>
      </c>
      <c r="B16" s="138" t="s">
        <v>39</v>
      </c>
      <c r="C16" s="139" t="s">
        <v>40</v>
      </c>
      <c r="D16" s="66" t="s">
        <v>13</v>
      </c>
      <c r="E16" s="140">
        <v>0.7</v>
      </c>
      <c r="F16" s="141">
        <v>0.7</v>
      </c>
      <c r="G16" s="141">
        <v>0.7</v>
      </c>
      <c r="H16" s="142">
        <v>16</v>
      </c>
      <c r="I16" s="16"/>
      <c r="J16" s="17"/>
      <c r="K16" s="22"/>
      <c r="L16" s="16"/>
      <c r="M16" s="16"/>
      <c r="N16" s="19"/>
      <c r="O16" s="14">
        <v>14</v>
      </c>
      <c r="P16" s="20">
        <v>4</v>
      </c>
    </row>
    <row r="17" spans="1:16" x14ac:dyDescent="0.3">
      <c r="A17" s="92">
        <v>15</v>
      </c>
      <c r="B17" s="138" t="s">
        <v>41</v>
      </c>
      <c r="C17" s="139" t="s">
        <v>42</v>
      </c>
      <c r="D17" s="66" t="s">
        <v>16</v>
      </c>
      <c r="E17" s="140">
        <v>7.1</v>
      </c>
      <c r="F17" s="141">
        <v>7.1</v>
      </c>
      <c r="G17" s="141">
        <v>7.1</v>
      </c>
      <c r="H17" s="142">
        <v>12</v>
      </c>
      <c r="I17" s="16">
        <v>3</v>
      </c>
      <c r="J17" s="17">
        <v>7</v>
      </c>
      <c r="K17" s="22">
        <v>5</v>
      </c>
      <c r="L17" s="16"/>
      <c r="M17" s="16"/>
      <c r="N17" s="19"/>
      <c r="O17" s="14">
        <v>14</v>
      </c>
      <c r="P17" s="20">
        <v>4</v>
      </c>
    </row>
    <row r="18" spans="1:16" x14ac:dyDescent="0.3">
      <c r="A18" s="92">
        <v>16</v>
      </c>
      <c r="B18" s="138" t="s">
        <v>43</v>
      </c>
      <c r="C18" s="139" t="s">
        <v>44</v>
      </c>
      <c r="D18" s="66" t="s">
        <v>13</v>
      </c>
      <c r="E18" s="140">
        <v>2.9</v>
      </c>
      <c r="F18" s="141">
        <v>2.9</v>
      </c>
      <c r="G18" s="141">
        <v>2.9</v>
      </c>
      <c r="H18" s="142">
        <v>8</v>
      </c>
      <c r="I18" s="16"/>
      <c r="J18" s="17"/>
      <c r="K18" s="22"/>
      <c r="L18" s="19"/>
      <c r="M18" s="16"/>
      <c r="N18" s="19"/>
      <c r="O18" s="14">
        <v>16</v>
      </c>
      <c r="P18" s="20">
        <v>8</v>
      </c>
    </row>
    <row r="19" spans="1:16" x14ac:dyDescent="0.3">
      <c r="A19" s="92">
        <v>17</v>
      </c>
      <c r="B19" s="138" t="s">
        <v>45</v>
      </c>
      <c r="C19" s="139" t="s">
        <v>46</v>
      </c>
      <c r="D19" s="66" t="s">
        <v>16</v>
      </c>
      <c r="E19" s="140">
        <v>14.3</v>
      </c>
      <c r="F19" s="141">
        <v>14.3</v>
      </c>
      <c r="G19" s="141">
        <v>14.3</v>
      </c>
      <c r="H19" s="142">
        <v>4</v>
      </c>
      <c r="I19" s="16">
        <v>3</v>
      </c>
      <c r="J19" s="17">
        <v>7</v>
      </c>
      <c r="K19" s="22">
        <v>6</v>
      </c>
      <c r="L19" s="16"/>
      <c r="M19" s="16"/>
      <c r="N19" s="19"/>
      <c r="O19" s="14">
        <v>16</v>
      </c>
      <c r="P19" s="20">
        <v>8</v>
      </c>
    </row>
    <row r="20" spans="1:16" x14ac:dyDescent="0.3">
      <c r="A20" s="92">
        <v>18</v>
      </c>
      <c r="B20" s="138" t="s">
        <v>47</v>
      </c>
      <c r="C20" s="139" t="s">
        <v>48</v>
      </c>
      <c r="D20" s="66" t="s">
        <v>13</v>
      </c>
      <c r="E20" s="140">
        <v>2.9</v>
      </c>
      <c r="F20" s="141">
        <v>2.9</v>
      </c>
      <c r="G20" s="141">
        <v>2.9</v>
      </c>
      <c r="H20" s="142">
        <v>8</v>
      </c>
      <c r="I20" s="16"/>
      <c r="J20" s="17"/>
      <c r="K20" s="22"/>
      <c r="L20" s="19"/>
      <c r="M20" s="16"/>
      <c r="N20" s="19"/>
      <c r="O20" s="14">
        <v>18</v>
      </c>
      <c r="P20" s="20">
        <v>8</v>
      </c>
    </row>
    <row r="21" spans="1:16" x14ac:dyDescent="0.3">
      <c r="A21" s="92">
        <v>19</v>
      </c>
      <c r="B21" s="138" t="s">
        <v>49</v>
      </c>
      <c r="C21" s="139" t="s">
        <v>50</v>
      </c>
      <c r="D21" s="66" t="s">
        <v>16</v>
      </c>
      <c r="E21" s="140">
        <v>14.3</v>
      </c>
      <c r="F21" s="141">
        <v>14.3</v>
      </c>
      <c r="G21" s="141">
        <v>14.3</v>
      </c>
      <c r="H21" s="142">
        <v>4</v>
      </c>
      <c r="I21" s="16">
        <v>3</v>
      </c>
      <c r="J21" s="17">
        <v>7</v>
      </c>
      <c r="K21" s="22">
        <v>7</v>
      </c>
      <c r="L21" s="16"/>
      <c r="M21" s="16"/>
      <c r="N21" s="19"/>
      <c r="O21" s="14">
        <v>18</v>
      </c>
      <c r="P21" s="20">
        <v>8</v>
      </c>
    </row>
    <row r="22" spans="1:16" x14ac:dyDescent="0.3">
      <c r="A22" s="92">
        <v>20</v>
      </c>
      <c r="B22" s="138" t="s">
        <v>51</v>
      </c>
      <c r="C22" s="139" t="s">
        <v>52</v>
      </c>
      <c r="D22" s="66" t="s">
        <v>53</v>
      </c>
      <c r="E22" s="140">
        <f>+E21*1.5</f>
        <v>21.450000000000003</v>
      </c>
      <c r="F22" s="141">
        <f>+F21*1.5</f>
        <v>21.450000000000003</v>
      </c>
      <c r="G22" s="141">
        <f>+G21*1.5</f>
        <v>21.450000000000003</v>
      </c>
      <c r="H22" s="142">
        <v>4</v>
      </c>
      <c r="I22" s="16">
        <v>3</v>
      </c>
      <c r="J22" s="17">
        <v>7</v>
      </c>
      <c r="K22" s="22">
        <v>7</v>
      </c>
      <c r="L22" s="19"/>
      <c r="M22" s="16"/>
      <c r="N22" s="19"/>
      <c r="O22" s="14">
        <v>18</v>
      </c>
      <c r="P22" s="20">
        <v>8</v>
      </c>
    </row>
    <row r="23" spans="1:16" x14ac:dyDescent="0.3">
      <c r="A23" s="92">
        <v>21</v>
      </c>
      <c r="B23" s="138" t="s">
        <v>54</v>
      </c>
      <c r="C23" s="139" t="s">
        <v>55</v>
      </c>
      <c r="D23" s="66" t="s">
        <v>53</v>
      </c>
      <c r="E23" s="140">
        <f>+E19*1.5</f>
        <v>21.450000000000003</v>
      </c>
      <c r="F23" s="141">
        <f>+F19*1.5</f>
        <v>21.450000000000003</v>
      </c>
      <c r="G23" s="141">
        <f>+G19*1.5</f>
        <v>21.450000000000003</v>
      </c>
      <c r="H23" s="142">
        <v>4</v>
      </c>
      <c r="I23" s="16">
        <v>3</v>
      </c>
      <c r="J23" s="17">
        <v>7</v>
      </c>
      <c r="K23" s="22">
        <v>6</v>
      </c>
      <c r="L23" s="19"/>
      <c r="M23" s="16"/>
      <c r="N23" s="19"/>
      <c r="O23" s="14">
        <v>16</v>
      </c>
      <c r="P23" s="20">
        <v>8</v>
      </c>
    </row>
    <row r="24" spans="1:16" x14ac:dyDescent="0.3">
      <c r="A24" s="92">
        <v>22</v>
      </c>
      <c r="B24" s="138" t="s">
        <v>56</v>
      </c>
      <c r="C24" s="139" t="s">
        <v>57</v>
      </c>
      <c r="D24" s="66" t="s">
        <v>53</v>
      </c>
      <c r="E24" s="140">
        <f>+E15*1.5</f>
        <v>21.450000000000003</v>
      </c>
      <c r="F24" s="141">
        <f>+F15*1.5</f>
        <v>21.450000000000003</v>
      </c>
      <c r="G24" s="141">
        <f>+G15*1.5</f>
        <v>21.450000000000003</v>
      </c>
      <c r="H24" s="142">
        <v>8</v>
      </c>
      <c r="I24" s="16">
        <v>3</v>
      </c>
      <c r="J24" s="17">
        <v>7</v>
      </c>
      <c r="K24" s="22">
        <v>4</v>
      </c>
      <c r="L24" s="19"/>
      <c r="M24" s="16"/>
      <c r="N24" s="19"/>
      <c r="O24" s="14">
        <v>12</v>
      </c>
      <c r="P24" s="20">
        <v>4</v>
      </c>
    </row>
    <row r="25" spans="1:16" x14ac:dyDescent="0.3">
      <c r="A25" s="92">
        <v>23</v>
      </c>
      <c r="B25" s="138" t="s">
        <v>58</v>
      </c>
      <c r="C25" s="139" t="s">
        <v>59</v>
      </c>
      <c r="D25" s="66" t="s">
        <v>53</v>
      </c>
      <c r="E25" s="140">
        <f>+E8*1.5</f>
        <v>34.349999999999994</v>
      </c>
      <c r="F25" s="141">
        <f>+F8*1.5</f>
        <v>34.349999999999994</v>
      </c>
      <c r="G25" s="141">
        <f>+G8*1.5</f>
        <v>34.349999999999994</v>
      </c>
      <c r="H25" s="142">
        <v>2.6</v>
      </c>
      <c r="I25" s="16">
        <v>3</v>
      </c>
      <c r="J25" s="17">
        <v>7</v>
      </c>
      <c r="K25" s="22">
        <v>3</v>
      </c>
      <c r="L25" s="19"/>
      <c r="M25" s="16"/>
      <c r="N25" s="17">
        <v>2</v>
      </c>
      <c r="O25" s="14">
        <v>4</v>
      </c>
      <c r="P25" s="20">
        <v>8</v>
      </c>
    </row>
    <row r="26" spans="1:16" x14ac:dyDescent="0.3">
      <c r="A26" s="92">
        <v>24</v>
      </c>
      <c r="B26" s="138" t="s">
        <v>60</v>
      </c>
      <c r="C26" s="139" t="s">
        <v>61</v>
      </c>
      <c r="D26" s="66" t="s">
        <v>53</v>
      </c>
      <c r="E26" s="140">
        <f>+E11*1.5</f>
        <v>75</v>
      </c>
      <c r="F26" s="141">
        <f>+F11*1.5</f>
        <v>75</v>
      </c>
      <c r="G26" s="141">
        <f>+G11*1.5</f>
        <v>75</v>
      </c>
      <c r="H26" s="142">
        <v>2.2000000000000002</v>
      </c>
      <c r="I26" s="16">
        <v>3</v>
      </c>
      <c r="J26" s="17">
        <v>7</v>
      </c>
      <c r="K26" s="22">
        <v>2</v>
      </c>
      <c r="L26" s="19"/>
      <c r="M26" s="16"/>
      <c r="N26" s="17">
        <v>4</v>
      </c>
      <c r="O26" s="14">
        <v>4</v>
      </c>
      <c r="P26" s="20">
        <v>8</v>
      </c>
    </row>
    <row r="27" spans="1:16" x14ac:dyDescent="0.3">
      <c r="A27" s="82">
        <v>25</v>
      </c>
      <c r="B27" s="144" t="s">
        <v>62</v>
      </c>
      <c r="C27" s="145" t="s">
        <v>52</v>
      </c>
      <c r="D27" s="146" t="s">
        <v>53</v>
      </c>
      <c r="E27" s="147">
        <f>+E4*1.5</f>
        <v>160.64999999999998</v>
      </c>
      <c r="F27" s="148">
        <f>+F4*1.5</f>
        <v>160.64999999999998</v>
      </c>
      <c r="G27" s="148">
        <f>+G4*1.5</f>
        <v>160.64999999999998</v>
      </c>
      <c r="H27" s="149">
        <v>1.8</v>
      </c>
      <c r="I27" s="25">
        <v>3</v>
      </c>
      <c r="J27" s="26">
        <v>7</v>
      </c>
      <c r="K27" s="27">
        <v>1</v>
      </c>
      <c r="L27" s="25"/>
      <c r="M27" s="25"/>
      <c r="N27" s="28"/>
      <c r="O27" s="23">
        <v>1</v>
      </c>
      <c r="P27" s="29">
        <v>8</v>
      </c>
    </row>
    <row r="28" spans="1:16" x14ac:dyDescent="0.3">
      <c r="A28" s="75"/>
      <c r="B28" s="75"/>
      <c r="C28" s="75"/>
      <c r="D28" s="75"/>
      <c r="E28" s="75"/>
      <c r="F28" s="75"/>
      <c r="G28" s="75"/>
      <c r="H28" s="75"/>
    </row>
    <row r="29" spans="1:16" x14ac:dyDescent="0.3">
      <c r="A29" s="177">
        <v>0</v>
      </c>
      <c r="B29" s="178">
        <f t="shared" ref="B29:J29" si="0">+A29+1</f>
        <v>1</v>
      </c>
      <c r="C29" s="178">
        <f t="shared" si="0"/>
        <v>2</v>
      </c>
      <c r="D29" s="178">
        <f t="shared" si="0"/>
        <v>3</v>
      </c>
      <c r="E29" s="178">
        <f t="shared" si="0"/>
        <v>4</v>
      </c>
      <c r="F29" s="178">
        <f t="shared" si="0"/>
        <v>5</v>
      </c>
      <c r="G29" s="178">
        <f t="shared" si="0"/>
        <v>6</v>
      </c>
      <c r="H29" s="178">
        <f t="shared" si="0"/>
        <v>7</v>
      </c>
      <c r="I29" s="178">
        <f t="shared" si="0"/>
        <v>8</v>
      </c>
      <c r="J29" s="178">
        <f t="shared" si="0"/>
        <v>9</v>
      </c>
      <c r="K29" s="178">
        <f t="shared" ref="K29:N29" si="1">+J29+1</f>
        <v>10</v>
      </c>
      <c r="L29" s="178">
        <f t="shared" si="1"/>
        <v>11</v>
      </c>
      <c r="M29" s="178">
        <f t="shared" si="1"/>
        <v>12</v>
      </c>
      <c r="N29" s="178">
        <f t="shared" si="1"/>
        <v>13</v>
      </c>
    </row>
    <row r="30" spans="1:16" x14ac:dyDescent="0.3">
      <c r="A30" s="75"/>
      <c r="B30" s="75"/>
      <c r="C30" s="75"/>
      <c r="D30" s="75"/>
      <c r="E30" s="75"/>
      <c r="F30" s="75"/>
      <c r="G30" s="75"/>
      <c r="H30" s="75"/>
    </row>
    <row r="31" spans="1:16" x14ac:dyDescent="0.3">
      <c r="A31" s="75"/>
      <c r="B31" s="75"/>
      <c r="C31" s="75"/>
      <c r="D31" s="75"/>
      <c r="E31" s="75"/>
      <c r="F31" s="75"/>
      <c r="G31" s="75"/>
      <c r="H31" s="75"/>
    </row>
    <row r="32" spans="1:16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mergeCells count="4">
    <mergeCell ref="E1:G1"/>
    <mergeCell ref="H1:K1"/>
    <mergeCell ref="L1:N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99CC"/>
  </sheetPr>
  <dimension ref="A1:H352"/>
  <sheetViews>
    <sheetView workbookViewId="0">
      <selection activeCell="E28" sqref="E28"/>
    </sheetView>
  </sheetViews>
  <sheetFormatPr defaultRowHeight="14.4" x14ac:dyDescent="0.3"/>
  <cols>
    <col min="1" max="1" width="19.33203125" bestFit="1" customWidth="1"/>
    <col min="2" max="2" width="10.88671875" bestFit="1" customWidth="1"/>
    <col min="3" max="3" width="19" bestFit="1" customWidth="1"/>
    <col min="4" max="4" width="12.109375" bestFit="1" customWidth="1"/>
    <col min="5" max="5" width="17" bestFit="1" customWidth="1"/>
    <col min="6" max="6" width="12.109375" bestFit="1" customWidth="1"/>
    <col min="7" max="7" width="10.77734375" bestFit="1" customWidth="1"/>
    <col min="8" max="8" width="12.44140625" bestFit="1" customWidth="1"/>
  </cols>
  <sheetData>
    <row r="1" spans="1:8" x14ac:dyDescent="0.3">
      <c r="A1" s="126" t="s">
        <v>112</v>
      </c>
      <c r="B1" s="192" t="s">
        <v>63</v>
      </c>
      <c r="C1" s="193"/>
      <c r="D1" s="193"/>
      <c r="E1" s="193"/>
      <c r="F1" s="193"/>
      <c r="G1" s="193"/>
      <c r="H1" s="194"/>
    </row>
    <row r="2" spans="1:8" x14ac:dyDescent="0.3">
      <c r="A2" s="75"/>
      <c r="B2" s="98">
        <v>1</v>
      </c>
      <c r="C2" s="99">
        <v>2</v>
      </c>
      <c r="D2" s="99">
        <v>3</v>
      </c>
      <c r="E2" s="99">
        <v>4</v>
      </c>
      <c r="F2" s="99">
        <v>5</v>
      </c>
      <c r="G2" s="99">
        <v>6</v>
      </c>
      <c r="H2" s="99">
        <v>7</v>
      </c>
    </row>
    <row r="3" spans="1:8" x14ac:dyDescent="0.3">
      <c r="A3" s="126">
        <v>1</v>
      </c>
      <c r="B3" s="128">
        <v>2000</v>
      </c>
      <c r="C3" s="128">
        <v>4000</v>
      </c>
      <c r="D3" s="128">
        <v>4000</v>
      </c>
      <c r="E3" s="128">
        <v>4000</v>
      </c>
      <c r="F3" s="128">
        <v>6000</v>
      </c>
      <c r="G3" s="128">
        <v>6000</v>
      </c>
      <c r="H3" s="128">
        <v>6000</v>
      </c>
    </row>
    <row r="4" spans="1:8" x14ac:dyDescent="0.3">
      <c r="A4" s="126">
        <v>2</v>
      </c>
      <c r="B4" s="129">
        <v>2000</v>
      </c>
      <c r="C4" s="129">
        <v>4000</v>
      </c>
      <c r="D4" s="129">
        <v>4000</v>
      </c>
      <c r="E4" s="129">
        <v>4000</v>
      </c>
      <c r="F4" s="129">
        <v>6000</v>
      </c>
      <c r="G4" s="129">
        <v>6000</v>
      </c>
      <c r="H4" s="129">
        <v>6000</v>
      </c>
    </row>
    <row r="5" spans="1:8" x14ac:dyDescent="0.3">
      <c r="A5" s="126">
        <v>3</v>
      </c>
      <c r="B5" s="129">
        <v>2000</v>
      </c>
      <c r="C5" s="129">
        <v>4000</v>
      </c>
      <c r="D5" s="129">
        <v>4000</v>
      </c>
      <c r="E5" s="129">
        <v>4000</v>
      </c>
      <c r="F5" s="129">
        <v>6000</v>
      </c>
      <c r="G5" s="129">
        <v>6000</v>
      </c>
      <c r="H5" s="129">
        <v>6000</v>
      </c>
    </row>
    <row r="6" spans="1:8" x14ac:dyDescent="0.3">
      <c r="A6" s="126">
        <v>4</v>
      </c>
      <c r="B6" s="129">
        <v>1000</v>
      </c>
      <c r="C6" s="129">
        <v>2000</v>
      </c>
      <c r="D6" s="129">
        <v>2000</v>
      </c>
      <c r="E6" s="129">
        <v>2000</v>
      </c>
      <c r="F6" s="129">
        <v>3000</v>
      </c>
      <c r="G6" s="129">
        <v>3000</v>
      </c>
      <c r="H6" s="129">
        <v>3000</v>
      </c>
    </row>
    <row r="7" spans="1:8" x14ac:dyDescent="0.3">
      <c r="A7" s="126">
        <v>5</v>
      </c>
      <c r="B7" s="129">
        <v>500</v>
      </c>
      <c r="C7" s="129">
        <v>1000</v>
      </c>
      <c r="D7" s="129">
        <v>1000</v>
      </c>
      <c r="E7" s="129">
        <v>1000</v>
      </c>
      <c r="F7" s="129">
        <v>1500</v>
      </c>
      <c r="G7" s="129">
        <v>1500</v>
      </c>
      <c r="H7" s="129">
        <v>1500</v>
      </c>
    </row>
    <row r="8" spans="1:8" x14ac:dyDescent="0.3">
      <c r="A8" s="126">
        <v>6</v>
      </c>
      <c r="B8" s="129">
        <v>500</v>
      </c>
      <c r="C8" s="129">
        <v>1000</v>
      </c>
      <c r="D8" s="129">
        <v>1000</v>
      </c>
      <c r="E8" s="129">
        <v>1000</v>
      </c>
      <c r="F8" s="129">
        <v>1500</v>
      </c>
      <c r="G8" s="129">
        <v>1500</v>
      </c>
      <c r="H8" s="129">
        <v>1500</v>
      </c>
    </row>
    <row r="9" spans="1:8" x14ac:dyDescent="0.3">
      <c r="A9" s="126">
        <v>7</v>
      </c>
      <c r="B9" s="130">
        <v>500</v>
      </c>
      <c r="C9" s="130">
        <v>1000</v>
      </c>
      <c r="D9" s="130">
        <v>1000</v>
      </c>
      <c r="E9" s="130">
        <v>1000</v>
      </c>
      <c r="F9" s="130">
        <v>1500</v>
      </c>
      <c r="G9" s="130">
        <v>1500</v>
      </c>
      <c r="H9" s="130">
        <v>1500</v>
      </c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mergeCells count="1">
    <mergeCell ref="B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/>
  </sheetPr>
  <dimension ref="A1:H352"/>
  <sheetViews>
    <sheetView workbookViewId="0">
      <selection activeCell="F25" sqref="F25"/>
    </sheetView>
  </sheetViews>
  <sheetFormatPr defaultRowHeight="14.4" x14ac:dyDescent="0.3"/>
  <cols>
    <col min="1" max="1" width="8.5546875" customWidth="1"/>
    <col min="2" max="2" width="18.5546875" bestFit="1" customWidth="1"/>
  </cols>
  <sheetData>
    <row r="1" spans="1:8" x14ac:dyDescent="0.3">
      <c r="A1" s="111" t="s">
        <v>139</v>
      </c>
      <c r="B1" s="112" t="s">
        <v>161</v>
      </c>
      <c r="C1" s="75"/>
      <c r="D1" s="75"/>
      <c r="E1" s="75"/>
      <c r="F1" s="75"/>
      <c r="G1" s="75"/>
      <c r="H1" s="75"/>
    </row>
    <row r="2" spans="1:8" x14ac:dyDescent="0.3">
      <c r="A2" s="111">
        <v>1</v>
      </c>
      <c r="B2" s="113">
        <v>2</v>
      </c>
      <c r="C2" s="75"/>
      <c r="D2" s="75"/>
      <c r="E2" s="75"/>
      <c r="F2" s="75"/>
      <c r="G2" s="75"/>
      <c r="H2" s="75"/>
    </row>
    <row r="3" spans="1:8" x14ac:dyDescent="0.3">
      <c r="A3" s="111">
        <v>2</v>
      </c>
      <c r="B3" s="113">
        <v>4</v>
      </c>
      <c r="C3" s="75"/>
      <c r="D3" s="75"/>
      <c r="E3" s="75"/>
      <c r="F3" s="75"/>
      <c r="G3" s="75"/>
      <c r="H3" s="75"/>
    </row>
    <row r="4" spans="1:8" x14ac:dyDescent="0.3">
      <c r="A4" s="75"/>
      <c r="B4" s="75"/>
      <c r="C4" s="75"/>
      <c r="D4" s="75"/>
      <c r="E4" s="75"/>
      <c r="F4" s="75"/>
      <c r="G4" s="75"/>
      <c r="H4" s="75"/>
    </row>
    <row r="5" spans="1:8" x14ac:dyDescent="0.3">
      <c r="A5" s="75"/>
      <c r="B5" s="75"/>
      <c r="C5" s="75"/>
      <c r="D5" s="75"/>
      <c r="E5" s="75"/>
      <c r="F5" s="75"/>
      <c r="G5" s="75"/>
      <c r="H5" s="75"/>
    </row>
    <row r="6" spans="1:8" x14ac:dyDescent="0.3">
      <c r="A6" s="86"/>
      <c r="B6" s="75"/>
      <c r="C6" s="75"/>
      <c r="D6" s="75"/>
      <c r="E6" s="75"/>
      <c r="F6" s="75"/>
      <c r="G6" s="75"/>
      <c r="H6" s="75"/>
    </row>
    <row r="7" spans="1:8" x14ac:dyDescent="0.3">
      <c r="A7" s="75"/>
      <c r="B7" s="75"/>
      <c r="C7" s="75"/>
      <c r="D7" s="75"/>
      <c r="E7" s="75"/>
      <c r="F7" s="75"/>
      <c r="G7" s="75"/>
      <c r="H7" s="75"/>
    </row>
    <row r="8" spans="1:8" x14ac:dyDescent="0.3">
      <c r="A8" s="75"/>
      <c r="B8" s="75"/>
      <c r="C8" s="75"/>
      <c r="D8" s="75"/>
      <c r="E8" s="75"/>
      <c r="F8" s="75"/>
      <c r="G8" s="75"/>
      <c r="H8" s="75"/>
    </row>
    <row r="9" spans="1:8" x14ac:dyDescent="0.3">
      <c r="A9" s="75"/>
      <c r="B9" s="75"/>
      <c r="C9" s="75"/>
      <c r="D9" s="75"/>
      <c r="E9" s="75"/>
      <c r="F9" s="75"/>
      <c r="G9" s="75"/>
      <c r="H9" s="75"/>
    </row>
    <row r="10" spans="1:8" x14ac:dyDescent="0.3">
      <c r="A10" s="75"/>
      <c r="B10" s="75"/>
      <c r="C10" s="75"/>
      <c r="D10" s="75"/>
      <c r="E10" s="75"/>
      <c r="F10" s="75"/>
      <c r="G10" s="75"/>
      <c r="H10" s="75"/>
    </row>
    <row r="11" spans="1:8" x14ac:dyDescent="0.3">
      <c r="A11" s="75"/>
      <c r="B11" s="75"/>
      <c r="C11" s="75"/>
      <c r="D11" s="75"/>
      <c r="E11" s="75"/>
      <c r="F11" s="75"/>
      <c r="G11" s="75"/>
      <c r="H11" s="75"/>
    </row>
    <row r="12" spans="1:8" x14ac:dyDescent="0.3">
      <c r="A12" s="75"/>
      <c r="B12" s="75"/>
      <c r="C12" s="75"/>
      <c r="D12" s="75"/>
      <c r="E12" s="75"/>
      <c r="F12" s="75"/>
      <c r="G12" s="75"/>
      <c r="H12" s="75"/>
    </row>
    <row r="13" spans="1:8" x14ac:dyDescent="0.3">
      <c r="A13" s="75"/>
      <c r="B13" s="75"/>
      <c r="C13" s="75"/>
      <c r="D13" s="75"/>
      <c r="E13" s="75"/>
      <c r="F13" s="75"/>
      <c r="G13" s="75"/>
      <c r="H13" s="75"/>
    </row>
    <row r="14" spans="1:8" x14ac:dyDescent="0.3">
      <c r="A14" s="75"/>
      <c r="B14" s="75"/>
      <c r="C14" s="75"/>
      <c r="D14" s="75"/>
      <c r="E14" s="75"/>
      <c r="F14" s="75"/>
      <c r="G14" s="75"/>
      <c r="H14" s="75"/>
    </row>
    <row r="15" spans="1:8" x14ac:dyDescent="0.3">
      <c r="A15" s="75"/>
      <c r="B15" s="75"/>
      <c r="C15" s="75"/>
      <c r="D15" s="75"/>
      <c r="E15" s="75"/>
      <c r="F15" s="75"/>
      <c r="G15" s="75"/>
      <c r="H15" s="75"/>
    </row>
    <row r="16" spans="1:8" x14ac:dyDescent="0.3">
      <c r="A16" s="75"/>
      <c r="B16" s="75"/>
      <c r="C16" s="75"/>
      <c r="D16" s="75"/>
      <c r="E16" s="75"/>
      <c r="F16" s="75"/>
      <c r="G16" s="75"/>
      <c r="H16" s="75"/>
    </row>
    <row r="17" spans="1:8" x14ac:dyDescent="0.3">
      <c r="A17" s="75"/>
      <c r="B17" s="75"/>
      <c r="C17" s="75"/>
      <c r="D17" s="75"/>
      <c r="E17" s="75"/>
      <c r="F17" s="75"/>
      <c r="G17" s="75"/>
      <c r="H17" s="75"/>
    </row>
    <row r="18" spans="1:8" x14ac:dyDescent="0.3">
      <c r="A18" s="75"/>
      <c r="B18" s="75"/>
      <c r="C18" s="75"/>
      <c r="D18" s="75"/>
      <c r="E18" s="75"/>
      <c r="F18" s="75"/>
      <c r="G18" s="75"/>
      <c r="H18" s="75"/>
    </row>
    <row r="19" spans="1:8" x14ac:dyDescent="0.3">
      <c r="A19" s="75"/>
      <c r="B19" s="75"/>
      <c r="C19" s="75"/>
      <c r="D19" s="75"/>
      <c r="E19" s="75"/>
      <c r="F19" s="75"/>
      <c r="G19" s="75"/>
      <c r="H19" s="75"/>
    </row>
    <row r="20" spans="1:8" x14ac:dyDescent="0.3">
      <c r="A20" s="75"/>
      <c r="B20" s="75"/>
      <c r="C20" s="75"/>
      <c r="D20" s="75"/>
      <c r="E20" s="75"/>
      <c r="F20" s="75"/>
      <c r="G20" s="75"/>
      <c r="H20" s="75"/>
    </row>
    <row r="21" spans="1:8" x14ac:dyDescent="0.3">
      <c r="A21" s="75"/>
      <c r="B21" s="75"/>
      <c r="C21" s="75"/>
      <c r="D21" s="75"/>
      <c r="E21" s="75"/>
      <c r="F21" s="75"/>
      <c r="G21" s="75"/>
      <c r="H21" s="75"/>
    </row>
    <row r="22" spans="1:8" x14ac:dyDescent="0.3">
      <c r="A22" s="75"/>
      <c r="B22" s="75"/>
      <c r="C22" s="75"/>
      <c r="D22" s="75"/>
      <c r="E22" s="75"/>
      <c r="F22" s="75"/>
      <c r="G22" s="75"/>
      <c r="H22" s="75"/>
    </row>
    <row r="23" spans="1:8" x14ac:dyDescent="0.3">
      <c r="A23" s="75"/>
      <c r="B23" s="75"/>
      <c r="C23" s="75"/>
      <c r="D23" s="75"/>
      <c r="E23" s="75"/>
      <c r="F23" s="75"/>
      <c r="G23" s="75"/>
      <c r="H23" s="75"/>
    </row>
    <row r="24" spans="1:8" x14ac:dyDescent="0.3">
      <c r="A24" s="75"/>
      <c r="B24" s="75"/>
      <c r="C24" s="75"/>
      <c r="D24" s="75"/>
      <c r="E24" s="75"/>
      <c r="F24" s="75"/>
      <c r="G24" s="75"/>
      <c r="H24" s="75"/>
    </row>
    <row r="25" spans="1:8" x14ac:dyDescent="0.3">
      <c r="A25" s="75"/>
      <c r="B25" s="75"/>
      <c r="C25" s="75"/>
      <c r="D25" s="75"/>
      <c r="E25" s="75"/>
      <c r="F25" s="75"/>
      <c r="G25" s="75"/>
      <c r="H25" s="75"/>
    </row>
    <row r="26" spans="1:8" x14ac:dyDescent="0.3">
      <c r="A26" s="75"/>
      <c r="B26" s="75"/>
      <c r="C26" s="75"/>
      <c r="D26" s="75"/>
      <c r="E26" s="75"/>
      <c r="F26" s="75"/>
      <c r="G26" s="75"/>
      <c r="H26" s="75"/>
    </row>
    <row r="27" spans="1:8" x14ac:dyDescent="0.3">
      <c r="A27" s="75"/>
      <c r="B27" s="75"/>
      <c r="C27" s="75"/>
      <c r="D27" s="75"/>
      <c r="E27" s="75"/>
      <c r="F27" s="75"/>
      <c r="G27" s="75"/>
      <c r="H27" s="75"/>
    </row>
    <row r="28" spans="1:8" x14ac:dyDescent="0.3">
      <c r="A28" s="75"/>
      <c r="B28" s="75"/>
      <c r="C28" s="75"/>
      <c r="D28" s="75"/>
      <c r="E28" s="75"/>
      <c r="F28" s="75"/>
      <c r="G28" s="75"/>
      <c r="H28" s="75"/>
    </row>
    <row r="29" spans="1:8" x14ac:dyDescent="0.3">
      <c r="A29" s="75"/>
      <c r="B29" s="75"/>
      <c r="C29" s="75"/>
      <c r="D29" s="75"/>
      <c r="E29" s="75"/>
      <c r="F29" s="75"/>
      <c r="G29" s="75"/>
      <c r="H29" s="75"/>
    </row>
    <row r="30" spans="1:8" x14ac:dyDescent="0.3">
      <c r="A30" s="75"/>
      <c r="B30" s="75"/>
      <c r="C30" s="75"/>
      <c r="D30" s="75"/>
      <c r="E30" s="75"/>
      <c r="F30" s="75"/>
      <c r="G30" s="75"/>
      <c r="H30" s="75"/>
    </row>
    <row r="31" spans="1:8" x14ac:dyDescent="0.3">
      <c r="A31" s="75"/>
      <c r="B31" s="75"/>
      <c r="C31" s="75"/>
      <c r="D31" s="75"/>
      <c r="E31" s="75"/>
      <c r="F31" s="75"/>
      <c r="G31" s="75"/>
      <c r="H31" s="75"/>
    </row>
    <row r="32" spans="1:8" x14ac:dyDescent="0.3">
      <c r="A32" s="75"/>
      <c r="B32" s="75"/>
      <c r="C32" s="75"/>
      <c r="D32" s="75"/>
      <c r="E32" s="75"/>
      <c r="F32" s="75"/>
      <c r="G32" s="75"/>
      <c r="H32" s="75"/>
    </row>
    <row r="33" spans="1:8" x14ac:dyDescent="0.3">
      <c r="A33" s="75"/>
      <c r="B33" s="75"/>
      <c r="C33" s="75"/>
      <c r="D33" s="75"/>
      <c r="E33" s="75"/>
      <c r="F33" s="75"/>
      <c r="G33" s="75"/>
      <c r="H33" s="75"/>
    </row>
    <row r="34" spans="1:8" x14ac:dyDescent="0.3">
      <c r="A34" s="75"/>
      <c r="B34" s="75"/>
      <c r="C34" s="75"/>
      <c r="D34" s="75"/>
      <c r="E34" s="75"/>
      <c r="F34" s="75"/>
      <c r="G34" s="75"/>
      <c r="H34" s="75"/>
    </row>
    <row r="35" spans="1:8" x14ac:dyDescent="0.3">
      <c r="A35" s="75"/>
      <c r="B35" s="75"/>
      <c r="C35" s="75"/>
      <c r="D35" s="75"/>
      <c r="E35" s="75"/>
      <c r="F35" s="75"/>
      <c r="G35" s="75"/>
      <c r="H35" s="75"/>
    </row>
    <row r="36" spans="1:8" x14ac:dyDescent="0.3">
      <c r="A36" s="75"/>
      <c r="B36" s="75"/>
      <c r="C36" s="75"/>
      <c r="D36" s="75"/>
      <c r="E36" s="75"/>
      <c r="F36" s="75"/>
      <c r="G36" s="75"/>
      <c r="H36" s="75"/>
    </row>
    <row r="37" spans="1:8" x14ac:dyDescent="0.3">
      <c r="A37" s="75"/>
      <c r="B37" s="75"/>
      <c r="C37" s="75"/>
      <c r="D37" s="75"/>
      <c r="E37" s="75"/>
      <c r="F37" s="75"/>
      <c r="G37" s="75"/>
      <c r="H37" s="75"/>
    </row>
    <row r="38" spans="1:8" x14ac:dyDescent="0.3">
      <c r="A38" s="75"/>
      <c r="B38" s="75"/>
      <c r="C38" s="75"/>
      <c r="D38" s="75"/>
      <c r="E38" s="75"/>
      <c r="F38" s="75"/>
      <c r="G38" s="75"/>
      <c r="H38" s="75"/>
    </row>
    <row r="39" spans="1:8" x14ac:dyDescent="0.3">
      <c r="A39" s="75"/>
      <c r="B39" s="75"/>
      <c r="C39" s="75"/>
      <c r="D39" s="75"/>
      <c r="E39" s="75"/>
      <c r="F39" s="75"/>
      <c r="G39" s="75"/>
      <c r="H39" s="75"/>
    </row>
    <row r="40" spans="1:8" x14ac:dyDescent="0.3">
      <c r="A40" s="75"/>
      <c r="B40" s="75"/>
      <c r="C40" s="75"/>
      <c r="D40" s="75"/>
      <c r="E40" s="75"/>
      <c r="F40" s="75"/>
      <c r="G40" s="75"/>
      <c r="H40" s="75"/>
    </row>
    <row r="41" spans="1:8" x14ac:dyDescent="0.3">
      <c r="A41" s="75"/>
      <c r="B41" s="75"/>
      <c r="C41" s="75"/>
      <c r="D41" s="75"/>
      <c r="E41" s="75"/>
      <c r="F41" s="75"/>
      <c r="G41" s="75"/>
      <c r="H41" s="75"/>
    </row>
    <row r="42" spans="1:8" x14ac:dyDescent="0.3">
      <c r="A42" s="75"/>
      <c r="B42" s="75"/>
      <c r="C42" s="75"/>
      <c r="D42" s="75"/>
      <c r="E42" s="75"/>
      <c r="F42" s="75"/>
      <c r="G42" s="75"/>
      <c r="H42" s="75"/>
    </row>
    <row r="43" spans="1:8" x14ac:dyDescent="0.3">
      <c r="A43" s="75"/>
      <c r="B43" s="75"/>
      <c r="C43" s="75"/>
      <c r="D43" s="75"/>
      <c r="E43" s="75"/>
      <c r="F43" s="75"/>
      <c r="G43" s="75"/>
      <c r="H43" s="75"/>
    </row>
    <row r="44" spans="1:8" x14ac:dyDescent="0.3">
      <c r="A44" s="75"/>
      <c r="B44" s="75"/>
      <c r="C44" s="75"/>
      <c r="D44" s="75"/>
      <c r="E44" s="75"/>
      <c r="F44" s="75"/>
      <c r="G44" s="75"/>
      <c r="H44" s="75"/>
    </row>
    <row r="45" spans="1:8" x14ac:dyDescent="0.3">
      <c r="A45" s="75"/>
      <c r="B45" s="75"/>
      <c r="C45" s="75"/>
      <c r="D45" s="75"/>
      <c r="E45" s="75"/>
      <c r="F45" s="75"/>
      <c r="G45" s="75"/>
      <c r="H45" s="75"/>
    </row>
    <row r="46" spans="1:8" x14ac:dyDescent="0.3">
      <c r="A46" s="75"/>
      <c r="B46" s="75"/>
      <c r="C46" s="75"/>
      <c r="D46" s="75"/>
      <c r="E46" s="75"/>
      <c r="F46" s="75"/>
      <c r="G46" s="75"/>
      <c r="H46" s="75"/>
    </row>
    <row r="47" spans="1:8" x14ac:dyDescent="0.3">
      <c r="A47" s="75"/>
      <c r="B47" s="75"/>
      <c r="C47" s="75"/>
      <c r="D47" s="75"/>
      <c r="E47" s="75"/>
      <c r="F47" s="75"/>
      <c r="G47" s="75"/>
      <c r="H47" s="75"/>
    </row>
    <row r="48" spans="1:8" x14ac:dyDescent="0.3">
      <c r="A48" s="75"/>
      <c r="B48" s="75"/>
      <c r="C48" s="75"/>
      <c r="D48" s="75"/>
      <c r="E48" s="75"/>
      <c r="F48" s="75"/>
      <c r="G48" s="75"/>
      <c r="H48" s="75"/>
    </row>
    <row r="49" spans="1:8" x14ac:dyDescent="0.3">
      <c r="A49" s="75"/>
      <c r="B49" s="75"/>
      <c r="C49" s="75"/>
      <c r="D49" s="75"/>
      <c r="E49" s="75"/>
      <c r="F49" s="75"/>
      <c r="G49" s="75"/>
      <c r="H49" s="75"/>
    </row>
    <row r="50" spans="1:8" x14ac:dyDescent="0.3">
      <c r="A50" s="75"/>
      <c r="B50" s="75"/>
      <c r="C50" s="75"/>
      <c r="D50" s="75"/>
      <c r="E50" s="75"/>
      <c r="F50" s="75"/>
      <c r="G50" s="75"/>
      <c r="H50" s="75"/>
    </row>
    <row r="51" spans="1:8" x14ac:dyDescent="0.3">
      <c r="A51" s="75"/>
      <c r="B51" s="75"/>
      <c r="C51" s="75"/>
      <c r="D51" s="75"/>
      <c r="E51" s="75"/>
      <c r="F51" s="75"/>
      <c r="G51" s="75"/>
      <c r="H51" s="75"/>
    </row>
    <row r="52" spans="1:8" x14ac:dyDescent="0.3">
      <c r="A52" s="75"/>
      <c r="B52" s="75"/>
      <c r="C52" s="75"/>
      <c r="D52" s="75"/>
      <c r="E52" s="75"/>
      <c r="F52" s="75"/>
      <c r="G52" s="75"/>
      <c r="H52" s="75"/>
    </row>
    <row r="53" spans="1:8" x14ac:dyDescent="0.3">
      <c r="A53" s="75"/>
      <c r="B53" s="75"/>
      <c r="C53" s="75"/>
      <c r="D53" s="75"/>
      <c r="E53" s="75"/>
      <c r="F53" s="75"/>
      <c r="G53" s="75"/>
      <c r="H53" s="75"/>
    </row>
    <row r="54" spans="1:8" x14ac:dyDescent="0.3">
      <c r="A54" s="75"/>
      <c r="B54" s="75"/>
      <c r="C54" s="75"/>
      <c r="D54" s="75"/>
      <c r="E54" s="75"/>
      <c r="F54" s="75"/>
      <c r="G54" s="75"/>
      <c r="H54" s="75"/>
    </row>
    <row r="55" spans="1:8" x14ac:dyDescent="0.3">
      <c r="A55" s="75"/>
      <c r="B55" s="75"/>
      <c r="C55" s="75"/>
      <c r="D55" s="75"/>
      <c r="E55" s="75"/>
      <c r="F55" s="75"/>
      <c r="G55" s="75"/>
      <c r="H55" s="75"/>
    </row>
    <row r="56" spans="1:8" x14ac:dyDescent="0.3">
      <c r="A56" s="75"/>
      <c r="B56" s="75"/>
      <c r="C56" s="75"/>
      <c r="D56" s="75"/>
      <c r="E56" s="75"/>
      <c r="F56" s="75"/>
      <c r="G56" s="75"/>
      <c r="H56" s="75"/>
    </row>
    <row r="57" spans="1:8" x14ac:dyDescent="0.3">
      <c r="A57" s="75"/>
      <c r="B57" s="75"/>
      <c r="C57" s="75"/>
      <c r="D57" s="75"/>
      <c r="E57" s="75"/>
      <c r="F57" s="75"/>
      <c r="G57" s="75"/>
      <c r="H57" s="75"/>
    </row>
    <row r="58" spans="1:8" x14ac:dyDescent="0.3">
      <c r="A58" s="75"/>
      <c r="B58" s="75"/>
      <c r="C58" s="75"/>
      <c r="D58" s="75"/>
      <c r="E58" s="75"/>
      <c r="F58" s="75"/>
      <c r="G58" s="75"/>
      <c r="H58" s="75"/>
    </row>
    <row r="59" spans="1:8" x14ac:dyDescent="0.3">
      <c r="A59" s="75"/>
      <c r="B59" s="75"/>
      <c r="C59" s="75"/>
      <c r="D59" s="75"/>
      <c r="E59" s="75"/>
      <c r="F59" s="75"/>
      <c r="G59" s="75"/>
      <c r="H59" s="75"/>
    </row>
    <row r="60" spans="1:8" x14ac:dyDescent="0.3">
      <c r="A60" s="75"/>
      <c r="B60" s="75"/>
      <c r="C60" s="75"/>
      <c r="D60" s="75"/>
      <c r="E60" s="75"/>
      <c r="F60" s="75"/>
      <c r="G60" s="75"/>
      <c r="H60" s="75"/>
    </row>
    <row r="61" spans="1:8" x14ac:dyDescent="0.3">
      <c r="A61" s="75"/>
      <c r="B61" s="75"/>
      <c r="C61" s="75"/>
      <c r="D61" s="75"/>
      <c r="E61" s="75"/>
      <c r="F61" s="75"/>
      <c r="G61" s="75"/>
      <c r="H61" s="75"/>
    </row>
    <row r="62" spans="1:8" x14ac:dyDescent="0.3">
      <c r="A62" s="75"/>
      <c r="B62" s="75"/>
      <c r="C62" s="75"/>
      <c r="D62" s="75"/>
      <c r="E62" s="75"/>
      <c r="F62" s="75"/>
      <c r="G62" s="75"/>
      <c r="H62" s="75"/>
    </row>
    <row r="63" spans="1:8" x14ac:dyDescent="0.3">
      <c r="A63" s="75"/>
      <c r="B63" s="75"/>
      <c r="C63" s="75"/>
      <c r="D63" s="75"/>
      <c r="E63" s="75"/>
      <c r="F63" s="75"/>
      <c r="G63" s="75"/>
      <c r="H63" s="75"/>
    </row>
    <row r="64" spans="1:8" x14ac:dyDescent="0.3">
      <c r="A64" s="75"/>
      <c r="B64" s="75"/>
      <c r="C64" s="75"/>
      <c r="D64" s="75"/>
      <c r="E64" s="75"/>
      <c r="F64" s="75"/>
      <c r="G64" s="75"/>
      <c r="H64" s="75"/>
    </row>
    <row r="65" spans="1:8" x14ac:dyDescent="0.3">
      <c r="A65" s="75"/>
      <c r="B65" s="75"/>
      <c r="C65" s="75"/>
      <c r="D65" s="75"/>
      <c r="E65" s="75"/>
      <c r="F65" s="75"/>
      <c r="G65" s="75"/>
      <c r="H65" s="75"/>
    </row>
    <row r="66" spans="1:8" x14ac:dyDescent="0.3">
      <c r="A66" s="75"/>
      <c r="B66" s="75"/>
      <c r="C66" s="75"/>
      <c r="D66" s="75"/>
      <c r="E66" s="75"/>
      <c r="F66" s="75"/>
      <c r="G66" s="75"/>
      <c r="H66" s="75"/>
    </row>
    <row r="67" spans="1:8" x14ac:dyDescent="0.3">
      <c r="A67" s="75"/>
      <c r="B67" s="75"/>
      <c r="C67" s="75"/>
      <c r="D67" s="75"/>
      <c r="E67" s="75"/>
      <c r="F67" s="75"/>
      <c r="G67" s="75"/>
      <c r="H67" s="75"/>
    </row>
    <row r="68" spans="1:8" x14ac:dyDescent="0.3">
      <c r="A68" s="75"/>
      <c r="B68" s="75"/>
      <c r="C68" s="75"/>
      <c r="D68" s="75"/>
      <c r="E68" s="75"/>
      <c r="F68" s="75"/>
      <c r="G68" s="75"/>
      <c r="H68" s="75"/>
    </row>
    <row r="69" spans="1:8" x14ac:dyDescent="0.3">
      <c r="A69" s="75"/>
      <c r="B69" s="75"/>
      <c r="C69" s="75"/>
      <c r="D69" s="75"/>
      <c r="E69" s="75"/>
      <c r="F69" s="75"/>
      <c r="G69" s="75"/>
      <c r="H69" s="75"/>
    </row>
    <row r="70" spans="1:8" x14ac:dyDescent="0.3">
      <c r="A70" s="75"/>
      <c r="B70" s="75"/>
      <c r="C70" s="75"/>
      <c r="D70" s="75"/>
      <c r="E70" s="75"/>
      <c r="F70" s="75"/>
      <c r="G70" s="75"/>
      <c r="H70" s="75"/>
    </row>
    <row r="71" spans="1:8" x14ac:dyDescent="0.3">
      <c r="A71" s="75"/>
      <c r="B71" s="75"/>
      <c r="C71" s="75"/>
      <c r="D71" s="75"/>
      <c r="E71" s="75"/>
      <c r="F71" s="75"/>
      <c r="G71" s="75"/>
      <c r="H71" s="75"/>
    </row>
    <row r="72" spans="1:8" x14ac:dyDescent="0.3">
      <c r="A72" s="75"/>
      <c r="B72" s="75"/>
      <c r="C72" s="75"/>
      <c r="D72" s="75"/>
      <c r="E72" s="75"/>
      <c r="F72" s="75"/>
      <c r="G72" s="75"/>
      <c r="H72" s="75"/>
    </row>
    <row r="73" spans="1:8" x14ac:dyDescent="0.3">
      <c r="A73" s="75"/>
      <c r="B73" s="75"/>
      <c r="C73" s="75"/>
      <c r="D73" s="75"/>
      <c r="E73" s="75"/>
      <c r="F73" s="75"/>
      <c r="G73" s="75"/>
      <c r="H73" s="75"/>
    </row>
    <row r="74" spans="1:8" x14ac:dyDescent="0.3">
      <c r="A74" s="75"/>
      <c r="B74" s="75"/>
      <c r="C74" s="75"/>
      <c r="D74" s="75"/>
      <c r="E74" s="75"/>
      <c r="F74" s="75"/>
      <c r="G74" s="75"/>
      <c r="H74" s="75"/>
    </row>
    <row r="75" spans="1:8" x14ac:dyDescent="0.3">
      <c r="A75" s="75"/>
      <c r="B75" s="75"/>
      <c r="C75" s="75"/>
      <c r="D75" s="75"/>
      <c r="E75" s="75"/>
      <c r="F75" s="75"/>
      <c r="G75" s="75"/>
      <c r="H75" s="75"/>
    </row>
    <row r="76" spans="1:8" x14ac:dyDescent="0.3">
      <c r="A76" s="75"/>
      <c r="B76" s="75"/>
      <c r="C76" s="75"/>
      <c r="D76" s="75"/>
      <c r="E76" s="75"/>
      <c r="F76" s="75"/>
      <c r="G76" s="75"/>
      <c r="H76" s="75"/>
    </row>
    <row r="77" spans="1:8" x14ac:dyDescent="0.3">
      <c r="A77" s="75"/>
      <c r="B77" s="75"/>
      <c r="C77" s="75"/>
      <c r="D77" s="75"/>
      <c r="E77" s="75"/>
      <c r="F77" s="75"/>
      <c r="G77" s="75"/>
      <c r="H77" s="75"/>
    </row>
    <row r="78" spans="1:8" x14ac:dyDescent="0.3">
      <c r="A78" s="75"/>
      <c r="B78" s="75"/>
      <c r="C78" s="75"/>
      <c r="D78" s="75"/>
      <c r="E78" s="75"/>
      <c r="F78" s="75"/>
      <c r="G78" s="75"/>
      <c r="H78" s="75"/>
    </row>
    <row r="79" spans="1:8" x14ac:dyDescent="0.3">
      <c r="A79" s="75"/>
      <c r="B79" s="75"/>
      <c r="C79" s="75"/>
      <c r="D79" s="75"/>
      <c r="E79" s="75"/>
      <c r="F79" s="75"/>
      <c r="G79" s="75"/>
      <c r="H79" s="75"/>
    </row>
    <row r="80" spans="1:8" x14ac:dyDescent="0.3">
      <c r="A80" s="75"/>
      <c r="B80" s="75"/>
      <c r="C80" s="75"/>
      <c r="D80" s="75"/>
      <c r="E80" s="75"/>
      <c r="F80" s="75"/>
      <c r="G80" s="75"/>
      <c r="H80" s="75"/>
    </row>
    <row r="81" spans="1:8" x14ac:dyDescent="0.3">
      <c r="A81" s="75"/>
      <c r="B81" s="75"/>
      <c r="C81" s="75"/>
      <c r="D81" s="75"/>
      <c r="E81" s="75"/>
      <c r="F81" s="75"/>
      <c r="G81" s="75"/>
      <c r="H81" s="75"/>
    </row>
    <row r="82" spans="1:8" x14ac:dyDescent="0.3">
      <c r="A82" s="75"/>
      <c r="B82" s="75"/>
      <c r="C82" s="75"/>
      <c r="D82" s="75"/>
      <c r="E82" s="75"/>
      <c r="F82" s="75"/>
      <c r="G82" s="75"/>
      <c r="H82" s="75"/>
    </row>
    <row r="83" spans="1:8" x14ac:dyDescent="0.3">
      <c r="A83" s="75"/>
      <c r="B83" s="75"/>
      <c r="C83" s="75"/>
      <c r="D83" s="75"/>
      <c r="E83" s="75"/>
      <c r="F83" s="75"/>
      <c r="G83" s="75"/>
      <c r="H83" s="75"/>
    </row>
    <row r="84" spans="1:8" x14ac:dyDescent="0.3">
      <c r="A84" s="75"/>
      <c r="B84" s="75"/>
      <c r="C84" s="75"/>
      <c r="D84" s="75"/>
      <c r="E84" s="75"/>
      <c r="F84" s="75"/>
      <c r="G84" s="75"/>
      <c r="H84" s="75"/>
    </row>
    <row r="85" spans="1:8" x14ac:dyDescent="0.3">
      <c r="A85" s="75"/>
      <c r="B85" s="75"/>
      <c r="C85" s="75"/>
      <c r="D85" s="75"/>
      <c r="E85" s="75"/>
      <c r="F85" s="75"/>
      <c r="G85" s="75"/>
      <c r="H85" s="75"/>
    </row>
    <row r="86" spans="1:8" x14ac:dyDescent="0.3">
      <c r="A86" s="75"/>
      <c r="B86" s="75"/>
      <c r="C86" s="75"/>
      <c r="D86" s="75"/>
      <c r="E86" s="75"/>
      <c r="F86" s="75"/>
      <c r="G86" s="75"/>
      <c r="H86" s="75"/>
    </row>
    <row r="87" spans="1:8" x14ac:dyDescent="0.3">
      <c r="A87" s="75"/>
      <c r="B87" s="75"/>
      <c r="C87" s="75"/>
      <c r="D87" s="75"/>
      <c r="E87" s="75"/>
      <c r="F87" s="75"/>
      <c r="G87" s="75"/>
      <c r="H87" s="75"/>
    </row>
    <row r="88" spans="1:8" x14ac:dyDescent="0.3">
      <c r="A88" s="75"/>
      <c r="B88" s="75"/>
      <c r="C88" s="75"/>
      <c r="D88" s="75"/>
      <c r="E88" s="75"/>
      <c r="F88" s="75"/>
      <c r="G88" s="75"/>
      <c r="H88" s="75"/>
    </row>
    <row r="89" spans="1:8" x14ac:dyDescent="0.3">
      <c r="A89" s="75"/>
      <c r="B89" s="75"/>
      <c r="C89" s="75"/>
      <c r="D89" s="75"/>
      <c r="E89" s="75"/>
      <c r="F89" s="75"/>
      <c r="G89" s="75"/>
      <c r="H89" s="75"/>
    </row>
    <row r="90" spans="1:8" x14ac:dyDescent="0.3">
      <c r="A90" s="75"/>
      <c r="B90" s="75"/>
      <c r="C90" s="75"/>
      <c r="D90" s="75"/>
      <c r="E90" s="75"/>
      <c r="F90" s="75"/>
      <c r="G90" s="75"/>
      <c r="H90" s="75"/>
    </row>
    <row r="91" spans="1:8" x14ac:dyDescent="0.3">
      <c r="A91" s="75"/>
      <c r="B91" s="75"/>
      <c r="C91" s="75"/>
      <c r="D91" s="75"/>
      <c r="E91" s="75"/>
      <c r="F91" s="75"/>
      <c r="G91" s="75"/>
      <c r="H91" s="75"/>
    </row>
    <row r="92" spans="1:8" x14ac:dyDescent="0.3">
      <c r="A92" s="75"/>
      <c r="B92" s="75"/>
      <c r="C92" s="75"/>
      <c r="D92" s="75"/>
      <c r="E92" s="75"/>
      <c r="F92" s="75"/>
      <c r="G92" s="75"/>
      <c r="H92" s="75"/>
    </row>
    <row r="93" spans="1:8" x14ac:dyDescent="0.3">
      <c r="A93" s="75"/>
      <c r="B93" s="75"/>
      <c r="C93" s="75"/>
      <c r="D93" s="75"/>
      <c r="E93" s="75"/>
      <c r="F93" s="75"/>
      <c r="G93" s="75"/>
      <c r="H93" s="75"/>
    </row>
    <row r="94" spans="1:8" x14ac:dyDescent="0.3">
      <c r="A94" s="75"/>
      <c r="B94" s="75"/>
      <c r="C94" s="75"/>
      <c r="D94" s="75"/>
      <c r="E94" s="75"/>
      <c r="F94" s="75"/>
      <c r="G94" s="75"/>
      <c r="H94" s="75"/>
    </row>
    <row r="95" spans="1:8" x14ac:dyDescent="0.3">
      <c r="A95" s="75"/>
      <c r="B95" s="75"/>
      <c r="C95" s="75"/>
      <c r="D95" s="75"/>
      <c r="E95" s="75"/>
      <c r="F95" s="75"/>
      <c r="G95" s="75"/>
      <c r="H95" s="75"/>
    </row>
    <row r="96" spans="1:8" x14ac:dyDescent="0.3">
      <c r="A96" s="75"/>
      <c r="B96" s="75"/>
      <c r="C96" s="75"/>
      <c r="D96" s="75"/>
      <c r="E96" s="75"/>
      <c r="F96" s="75"/>
      <c r="G96" s="75"/>
      <c r="H96" s="75"/>
    </row>
    <row r="97" spans="1:8" x14ac:dyDescent="0.3">
      <c r="A97" s="75"/>
      <c r="B97" s="75"/>
      <c r="C97" s="75"/>
      <c r="D97" s="75"/>
      <c r="E97" s="75"/>
      <c r="F97" s="75"/>
      <c r="G97" s="75"/>
      <c r="H97" s="75"/>
    </row>
    <row r="98" spans="1:8" x14ac:dyDescent="0.3">
      <c r="A98" s="75"/>
      <c r="B98" s="75"/>
      <c r="C98" s="75"/>
      <c r="D98" s="75"/>
      <c r="E98" s="75"/>
      <c r="F98" s="75"/>
      <c r="G98" s="75"/>
      <c r="H98" s="75"/>
    </row>
    <row r="99" spans="1:8" x14ac:dyDescent="0.3">
      <c r="A99" s="75"/>
      <c r="B99" s="75"/>
      <c r="C99" s="75"/>
      <c r="D99" s="75"/>
      <c r="E99" s="75"/>
      <c r="F99" s="75"/>
      <c r="G99" s="75"/>
      <c r="H99" s="75"/>
    </row>
    <row r="100" spans="1:8" x14ac:dyDescent="0.3">
      <c r="A100" s="75"/>
      <c r="B100" s="75"/>
      <c r="C100" s="75"/>
      <c r="D100" s="75"/>
      <c r="E100" s="75"/>
      <c r="F100" s="75"/>
      <c r="G100" s="75"/>
      <c r="H100" s="75"/>
    </row>
    <row r="101" spans="1:8" x14ac:dyDescent="0.3">
      <c r="A101" s="75"/>
      <c r="B101" s="75"/>
      <c r="C101" s="75"/>
      <c r="D101" s="75"/>
      <c r="E101" s="75"/>
      <c r="F101" s="75"/>
      <c r="G101" s="75"/>
      <c r="H101" s="75"/>
    </row>
    <row r="102" spans="1:8" x14ac:dyDescent="0.3">
      <c r="A102" s="75"/>
      <c r="B102" s="75"/>
      <c r="C102" s="75"/>
      <c r="D102" s="75"/>
      <c r="E102" s="75"/>
      <c r="F102" s="75"/>
      <c r="G102" s="75"/>
      <c r="H102" s="75"/>
    </row>
    <row r="103" spans="1:8" x14ac:dyDescent="0.3">
      <c r="A103" s="75"/>
      <c r="B103" s="75"/>
      <c r="C103" s="75"/>
      <c r="D103" s="75"/>
      <c r="E103" s="75"/>
      <c r="F103" s="75"/>
      <c r="G103" s="75"/>
      <c r="H103" s="75"/>
    </row>
    <row r="104" spans="1:8" x14ac:dyDescent="0.3">
      <c r="A104" s="75"/>
      <c r="B104" s="75"/>
      <c r="C104" s="75"/>
      <c r="D104" s="75"/>
      <c r="E104" s="75"/>
      <c r="F104" s="75"/>
      <c r="G104" s="75"/>
      <c r="H104" s="75"/>
    </row>
    <row r="105" spans="1:8" x14ac:dyDescent="0.3">
      <c r="A105" s="75"/>
      <c r="B105" s="75"/>
      <c r="C105" s="75"/>
      <c r="D105" s="75"/>
      <c r="E105" s="75"/>
      <c r="F105" s="75"/>
      <c r="G105" s="75"/>
      <c r="H105" s="75"/>
    </row>
    <row r="106" spans="1:8" x14ac:dyDescent="0.3">
      <c r="A106" s="75"/>
      <c r="B106" s="75"/>
      <c r="C106" s="75"/>
      <c r="D106" s="75"/>
      <c r="E106" s="75"/>
      <c r="F106" s="75"/>
      <c r="G106" s="75"/>
      <c r="H106" s="75"/>
    </row>
    <row r="107" spans="1:8" x14ac:dyDescent="0.3">
      <c r="A107" s="75"/>
      <c r="B107" s="75"/>
      <c r="C107" s="75"/>
      <c r="D107" s="75"/>
      <c r="E107" s="75"/>
      <c r="F107" s="75"/>
      <c r="G107" s="75"/>
      <c r="H107" s="75"/>
    </row>
    <row r="108" spans="1:8" x14ac:dyDescent="0.3">
      <c r="A108" s="75"/>
      <c r="B108" s="75"/>
      <c r="C108" s="75"/>
      <c r="D108" s="75"/>
      <c r="E108" s="75"/>
      <c r="F108" s="75"/>
      <c r="G108" s="75"/>
      <c r="H108" s="75"/>
    </row>
    <row r="109" spans="1:8" x14ac:dyDescent="0.3">
      <c r="A109" s="75"/>
      <c r="B109" s="75"/>
      <c r="C109" s="75"/>
      <c r="D109" s="75"/>
      <c r="E109" s="75"/>
      <c r="F109" s="75"/>
      <c r="G109" s="75"/>
      <c r="H109" s="75"/>
    </row>
    <row r="110" spans="1:8" x14ac:dyDescent="0.3">
      <c r="A110" s="75"/>
      <c r="B110" s="75"/>
      <c r="C110" s="75"/>
      <c r="D110" s="75"/>
      <c r="E110" s="75"/>
      <c r="F110" s="75"/>
      <c r="G110" s="75"/>
      <c r="H110" s="75"/>
    </row>
    <row r="111" spans="1:8" x14ac:dyDescent="0.3">
      <c r="A111" s="75"/>
      <c r="B111" s="75"/>
      <c r="C111" s="75"/>
      <c r="D111" s="75"/>
      <c r="E111" s="75"/>
      <c r="F111" s="75"/>
      <c r="G111" s="75"/>
      <c r="H111" s="75"/>
    </row>
    <row r="112" spans="1:8" x14ac:dyDescent="0.3">
      <c r="A112" s="75"/>
      <c r="B112" s="75"/>
      <c r="C112" s="75"/>
      <c r="D112" s="75"/>
      <c r="E112" s="75"/>
      <c r="F112" s="75"/>
      <c r="G112" s="75"/>
      <c r="H112" s="75"/>
    </row>
    <row r="113" spans="1:8" x14ac:dyDescent="0.3">
      <c r="A113" s="75"/>
      <c r="B113" s="75"/>
      <c r="C113" s="75"/>
      <c r="D113" s="75"/>
      <c r="E113" s="75"/>
      <c r="F113" s="75"/>
      <c r="G113" s="75"/>
      <c r="H113" s="75"/>
    </row>
    <row r="114" spans="1:8" x14ac:dyDescent="0.3">
      <c r="A114" s="75"/>
      <c r="B114" s="75"/>
      <c r="C114" s="75"/>
      <c r="D114" s="75"/>
      <c r="E114" s="75"/>
      <c r="F114" s="75"/>
      <c r="G114" s="75"/>
      <c r="H114" s="75"/>
    </row>
    <row r="115" spans="1:8" x14ac:dyDescent="0.3">
      <c r="A115" s="75"/>
      <c r="B115" s="75"/>
      <c r="C115" s="75"/>
      <c r="D115" s="75"/>
      <c r="E115" s="75"/>
      <c r="F115" s="75"/>
      <c r="G115" s="75"/>
      <c r="H115" s="75"/>
    </row>
    <row r="116" spans="1:8" x14ac:dyDescent="0.3">
      <c r="A116" s="75"/>
      <c r="B116" s="75"/>
      <c r="C116" s="75"/>
      <c r="D116" s="75"/>
      <c r="E116" s="75"/>
      <c r="F116" s="75"/>
      <c r="G116" s="75"/>
      <c r="H116" s="75"/>
    </row>
    <row r="117" spans="1:8" x14ac:dyDescent="0.3">
      <c r="A117" s="75"/>
      <c r="B117" s="75"/>
      <c r="C117" s="75"/>
      <c r="D117" s="75"/>
      <c r="E117" s="75"/>
      <c r="F117" s="75"/>
      <c r="G117" s="75"/>
      <c r="H117" s="75"/>
    </row>
    <row r="118" spans="1:8" x14ac:dyDescent="0.3">
      <c r="A118" s="75"/>
      <c r="B118" s="75"/>
      <c r="C118" s="75"/>
      <c r="D118" s="75"/>
      <c r="E118" s="75"/>
      <c r="F118" s="75"/>
      <c r="G118" s="75"/>
      <c r="H118" s="75"/>
    </row>
    <row r="119" spans="1:8" x14ac:dyDescent="0.3">
      <c r="A119" s="75"/>
      <c r="B119" s="75"/>
      <c r="C119" s="75"/>
      <c r="D119" s="75"/>
      <c r="E119" s="75"/>
      <c r="F119" s="75"/>
      <c r="G119" s="75"/>
      <c r="H119" s="75"/>
    </row>
    <row r="120" spans="1:8" x14ac:dyDescent="0.3">
      <c r="A120" s="75"/>
      <c r="B120" s="75"/>
      <c r="C120" s="75"/>
      <c r="D120" s="75"/>
      <c r="E120" s="75"/>
      <c r="F120" s="75"/>
      <c r="G120" s="75"/>
      <c r="H120" s="75"/>
    </row>
    <row r="121" spans="1:8" x14ac:dyDescent="0.3">
      <c r="A121" s="75"/>
      <c r="B121" s="75"/>
      <c r="C121" s="75"/>
      <c r="D121" s="75"/>
      <c r="E121" s="75"/>
      <c r="F121" s="75"/>
      <c r="G121" s="75"/>
      <c r="H121" s="75"/>
    </row>
    <row r="122" spans="1:8" x14ac:dyDescent="0.3">
      <c r="A122" s="75"/>
      <c r="B122" s="75"/>
      <c r="C122" s="75"/>
      <c r="D122" s="75"/>
      <c r="E122" s="75"/>
      <c r="F122" s="75"/>
      <c r="G122" s="75"/>
      <c r="H122" s="75"/>
    </row>
    <row r="123" spans="1:8" x14ac:dyDescent="0.3">
      <c r="A123" s="75"/>
      <c r="B123" s="75"/>
      <c r="C123" s="75"/>
      <c r="D123" s="75"/>
      <c r="E123" s="75"/>
      <c r="F123" s="75"/>
      <c r="G123" s="75"/>
      <c r="H123" s="75"/>
    </row>
    <row r="124" spans="1:8" x14ac:dyDescent="0.3">
      <c r="A124" s="75"/>
      <c r="B124" s="75"/>
      <c r="C124" s="75"/>
      <c r="D124" s="75"/>
      <c r="E124" s="75"/>
      <c r="F124" s="75"/>
      <c r="G124" s="75"/>
      <c r="H124" s="75"/>
    </row>
    <row r="125" spans="1:8" x14ac:dyDescent="0.3">
      <c r="A125" s="75"/>
      <c r="B125" s="75"/>
      <c r="C125" s="75"/>
      <c r="D125" s="75"/>
      <c r="E125" s="75"/>
      <c r="F125" s="75"/>
      <c r="G125" s="75"/>
      <c r="H125" s="75"/>
    </row>
    <row r="126" spans="1:8" x14ac:dyDescent="0.3">
      <c r="A126" s="75"/>
      <c r="B126" s="75"/>
      <c r="C126" s="75"/>
      <c r="D126" s="75"/>
      <c r="E126" s="75"/>
      <c r="F126" s="75"/>
      <c r="G126" s="75"/>
      <c r="H126" s="75"/>
    </row>
    <row r="127" spans="1:8" x14ac:dyDescent="0.3">
      <c r="A127" s="75"/>
      <c r="B127" s="75"/>
      <c r="C127" s="75"/>
      <c r="D127" s="75"/>
      <c r="E127" s="75"/>
      <c r="F127" s="75"/>
      <c r="G127" s="75"/>
      <c r="H127" s="75"/>
    </row>
    <row r="128" spans="1:8" x14ac:dyDescent="0.3">
      <c r="A128" s="75"/>
      <c r="B128" s="75"/>
      <c r="C128" s="75"/>
      <c r="D128" s="75"/>
      <c r="E128" s="75"/>
      <c r="F128" s="75"/>
      <c r="G128" s="75"/>
      <c r="H128" s="75"/>
    </row>
    <row r="129" spans="1:8" x14ac:dyDescent="0.3">
      <c r="A129" s="75"/>
      <c r="B129" s="75"/>
      <c r="C129" s="75"/>
      <c r="D129" s="75"/>
      <c r="E129" s="75"/>
      <c r="F129" s="75"/>
      <c r="G129" s="75"/>
      <c r="H129" s="75"/>
    </row>
    <row r="130" spans="1:8" x14ac:dyDescent="0.3">
      <c r="A130" s="75"/>
      <c r="B130" s="75"/>
      <c r="C130" s="75"/>
      <c r="D130" s="75"/>
      <c r="E130" s="75"/>
      <c r="F130" s="75"/>
      <c r="G130" s="75"/>
      <c r="H130" s="75"/>
    </row>
    <row r="131" spans="1:8" x14ac:dyDescent="0.3">
      <c r="A131" s="75"/>
      <c r="B131" s="75"/>
      <c r="C131" s="75"/>
      <c r="D131" s="75"/>
      <c r="E131" s="75"/>
      <c r="F131" s="75"/>
      <c r="G131" s="75"/>
      <c r="H131" s="75"/>
    </row>
    <row r="132" spans="1:8" x14ac:dyDescent="0.3">
      <c r="A132" s="75"/>
      <c r="B132" s="75"/>
      <c r="C132" s="75"/>
      <c r="D132" s="75"/>
      <c r="E132" s="75"/>
      <c r="F132" s="75"/>
      <c r="G132" s="75"/>
      <c r="H132" s="75"/>
    </row>
    <row r="133" spans="1:8" x14ac:dyDescent="0.3">
      <c r="A133" s="75"/>
      <c r="B133" s="75"/>
      <c r="C133" s="75"/>
      <c r="D133" s="75"/>
      <c r="E133" s="75"/>
      <c r="F133" s="75"/>
      <c r="G133" s="75"/>
      <c r="H133" s="75"/>
    </row>
    <row r="134" spans="1:8" x14ac:dyDescent="0.3">
      <c r="A134" s="75"/>
      <c r="B134" s="75"/>
      <c r="C134" s="75"/>
      <c r="D134" s="75"/>
      <c r="E134" s="75"/>
      <c r="F134" s="75"/>
      <c r="G134" s="75"/>
      <c r="H134" s="75"/>
    </row>
    <row r="135" spans="1:8" x14ac:dyDescent="0.3">
      <c r="A135" s="75"/>
      <c r="B135" s="75"/>
      <c r="C135" s="75"/>
      <c r="D135" s="75"/>
      <c r="E135" s="75"/>
      <c r="F135" s="75"/>
      <c r="G135" s="75"/>
      <c r="H135" s="75"/>
    </row>
    <row r="136" spans="1:8" x14ac:dyDescent="0.3">
      <c r="A136" s="75"/>
      <c r="B136" s="75"/>
      <c r="C136" s="75"/>
      <c r="D136" s="75"/>
      <c r="E136" s="75"/>
      <c r="F136" s="75"/>
      <c r="G136" s="75"/>
      <c r="H136" s="75"/>
    </row>
    <row r="137" spans="1:8" x14ac:dyDescent="0.3">
      <c r="A137" s="75"/>
      <c r="B137" s="75"/>
      <c r="C137" s="75"/>
      <c r="D137" s="75"/>
      <c r="E137" s="75"/>
      <c r="F137" s="75"/>
      <c r="G137" s="75"/>
      <c r="H137" s="75"/>
    </row>
    <row r="138" spans="1:8" x14ac:dyDescent="0.3">
      <c r="A138" s="75"/>
      <c r="B138" s="75"/>
      <c r="C138" s="75"/>
      <c r="D138" s="75"/>
      <c r="E138" s="75"/>
      <c r="F138" s="75"/>
      <c r="G138" s="75"/>
      <c r="H138" s="75"/>
    </row>
    <row r="139" spans="1:8" x14ac:dyDescent="0.3">
      <c r="A139" s="75"/>
      <c r="B139" s="75"/>
      <c r="C139" s="75"/>
      <c r="D139" s="75"/>
      <c r="E139" s="75"/>
      <c r="F139" s="75"/>
      <c r="G139" s="75"/>
      <c r="H139" s="75"/>
    </row>
    <row r="140" spans="1:8" x14ac:dyDescent="0.3">
      <c r="A140" s="75"/>
      <c r="B140" s="75"/>
      <c r="C140" s="75"/>
      <c r="D140" s="75"/>
      <c r="E140" s="75"/>
      <c r="F140" s="75"/>
      <c r="G140" s="75"/>
      <c r="H140" s="75"/>
    </row>
    <row r="141" spans="1:8" x14ac:dyDescent="0.3">
      <c r="A141" s="75"/>
      <c r="B141" s="75"/>
      <c r="C141" s="75"/>
      <c r="D141" s="75"/>
      <c r="E141" s="75"/>
      <c r="F141" s="75"/>
      <c r="G141" s="75"/>
      <c r="H141" s="75"/>
    </row>
    <row r="142" spans="1:8" x14ac:dyDescent="0.3">
      <c r="A142" s="75"/>
      <c r="B142" s="75"/>
      <c r="C142" s="75"/>
      <c r="D142" s="75"/>
      <c r="E142" s="75"/>
      <c r="F142" s="75"/>
      <c r="G142" s="75"/>
      <c r="H142" s="75"/>
    </row>
    <row r="143" spans="1:8" x14ac:dyDescent="0.3">
      <c r="A143" s="75"/>
      <c r="B143" s="75"/>
      <c r="C143" s="75"/>
      <c r="D143" s="75"/>
      <c r="E143" s="75"/>
      <c r="F143" s="75"/>
      <c r="G143" s="75"/>
      <c r="H143" s="75"/>
    </row>
    <row r="144" spans="1:8" x14ac:dyDescent="0.3">
      <c r="A144" s="75"/>
      <c r="B144" s="75"/>
      <c r="C144" s="75"/>
      <c r="D144" s="75"/>
      <c r="E144" s="75"/>
      <c r="F144" s="75"/>
      <c r="G144" s="75"/>
      <c r="H144" s="75"/>
    </row>
    <row r="145" spans="1:8" x14ac:dyDescent="0.3">
      <c r="A145" s="75"/>
      <c r="B145" s="75"/>
      <c r="C145" s="75"/>
      <c r="D145" s="75"/>
      <c r="E145" s="75"/>
      <c r="F145" s="75"/>
      <c r="G145" s="75"/>
      <c r="H145" s="75"/>
    </row>
    <row r="146" spans="1:8" x14ac:dyDescent="0.3">
      <c r="A146" s="75"/>
      <c r="B146" s="75"/>
      <c r="C146" s="75"/>
      <c r="D146" s="75"/>
      <c r="E146" s="75"/>
      <c r="F146" s="75"/>
      <c r="G146" s="75"/>
      <c r="H146" s="75"/>
    </row>
    <row r="147" spans="1:8" x14ac:dyDescent="0.3">
      <c r="A147" s="75"/>
      <c r="B147" s="75"/>
      <c r="C147" s="75"/>
      <c r="D147" s="75"/>
      <c r="E147" s="75"/>
      <c r="F147" s="75"/>
      <c r="G147" s="75"/>
      <c r="H147" s="75"/>
    </row>
    <row r="148" spans="1:8" x14ac:dyDescent="0.3">
      <c r="A148" s="75"/>
      <c r="B148" s="75"/>
      <c r="C148" s="75"/>
      <c r="D148" s="75"/>
      <c r="E148" s="75"/>
      <c r="F148" s="75"/>
      <c r="G148" s="75"/>
      <c r="H148" s="75"/>
    </row>
    <row r="149" spans="1:8" x14ac:dyDescent="0.3">
      <c r="A149" s="75"/>
      <c r="B149" s="75"/>
      <c r="C149" s="75"/>
      <c r="D149" s="75"/>
      <c r="E149" s="75"/>
      <c r="F149" s="75"/>
      <c r="G149" s="75"/>
      <c r="H149" s="75"/>
    </row>
    <row r="150" spans="1:8" x14ac:dyDescent="0.3">
      <c r="A150" s="75"/>
      <c r="B150" s="75"/>
      <c r="C150" s="75"/>
      <c r="D150" s="75"/>
      <c r="E150" s="75"/>
      <c r="F150" s="75"/>
      <c r="G150" s="75"/>
      <c r="H150" s="75"/>
    </row>
    <row r="151" spans="1:8" x14ac:dyDescent="0.3">
      <c r="A151" s="75"/>
      <c r="B151" s="75"/>
      <c r="C151" s="75"/>
      <c r="D151" s="75"/>
      <c r="E151" s="75"/>
      <c r="F151" s="75"/>
      <c r="G151" s="75"/>
      <c r="H151" s="75"/>
    </row>
    <row r="152" spans="1:8" x14ac:dyDescent="0.3">
      <c r="A152" s="75"/>
      <c r="B152" s="75"/>
      <c r="C152" s="75"/>
      <c r="D152" s="75"/>
      <c r="E152" s="75"/>
      <c r="F152" s="75"/>
      <c r="G152" s="75"/>
      <c r="H152" s="75"/>
    </row>
    <row r="153" spans="1:8" x14ac:dyDescent="0.3">
      <c r="A153" s="75"/>
      <c r="B153" s="75"/>
      <c r="C153" s="75"/>
      <c r="D153" s="75"/>
      <c r="E153" s="75"/>
      <c r="F153" s="75"/>
      <c r="G153" s="75"/>
      <c r="H153" s="75"/>
    </row>
    <row r="154" spans="1:8" x14ac:dyDescent="0.3">
      <c r="A154" s="75"/>
      <c r="B154" s="75"/>
      <c r="C154" s="75"/>
      <c r="D154" s="75"/>
      <c r="E154" s="75"/>
      <c r="F154" s="75"/>
      <c r="G154" s="75"/>
      <c r="H154" s="75"/>
    </row>
    <row r="155" spans="1:8" x14ac:dyDescent="0.3">
      <c r="A155" s="75"/>
      <c r="B155" s="75"/>
      <c r="C155" s="75"/>
      <c r="D155" s="75"/>
      <c r="E155" s="75"/>
      <c r="F155" s="75"/>
      <c r="G155" s="75"/>
      <c r="H155" s="75"/>
    </row>
    <row r="156" spans="1:8" x14ac:dyDescent="0.3">
      <c r="A156" s="75"/>
      <c r="B156" s="75"/>
      <c r="C156" s="75"/>
      <c r="D156" s="75"/>
      <c r="E156" s="75"/>
      <c r="F156" s="75"/>
      <c r="G156" s="75"/>
      <c r="H156" s="75"/>
    </row>
    <row r="157" spans="1:8" x14ac:dyDescent="0.3">
      <c r="A157" s="75"/>
      <c r="B157" s="75"/>
      <c r="C157" s="75"/>
      <c r="D157" s="75"/>
      <c r="E157" s="75"/>
      <c r="F157" s="75"/>
      <c r="G157" s="75"/>
      <c r="H157" s="75"/>
    </row>
    <row r="158" spans="1:8" x14ac:dyDescent="0.3">
      <c r="A158" s="75"/>
      <c r="B158" s="75"/>
      <c r="C158" s="75"/>
      <c r="D158" s="75"/>
      <c r="E158" s="75"/>
      <c r="F158" s="75"/>
      <c r="G158" s="75"/>
      <c r="H158" s="75"/>
    </row>
    <row r="159" spans="1:8" x14ac:dyDescent="0.3">
      <c r="A159" s="75"/>
      <c r="B159" s="75"/>
      <c r="C159" s="75"/>
      <c r="D159" s="75"/>
      <c r="E159" s="75"/>
      <c r="F159" s="75"/>
      <c r="G159" s="75"/>
      <c r="H159" s="75"/>
    </row>
    <row r="160" spans="1:8" x14ac:dyDescent="0.3">
      <c r="A160" s="75"/>
      <c r="B160" s="75"/>
      <c r="C160" s="75"/>
      <c r="D160" s="75"/>
      <c r="E160" s="75"/>
      <c r="F160" s="75"/>
      <c r="G160" s="75"/>
      <c r="H160" s="75"/>
    </row>
    <row r="161" spans="1:8" x14ac:dyDescent="0.3">
      <c r="A161" s="75"/>
      <c r="B161" s="75"/>
      <c r="C161" s="75"/>
      <c r="D161" s="75"/>
      <c r="E161" s="75"/>
      <c r="F161" s="75"/>
      <c r="G161" s="75"/>
      <c r="H161" s="75"/>
    </row>
    <row r="162" spans="1:8" x14ac:dyDescent="0.3">
      <c r="A162" s="75"/>
      <c r="B162" s="75"/>
      <c r="C162" s="75"/>
      <c r="D162" s="75"/>
      <c r="E162" s="75"/>
      <c r="F162" s="75"/>
      <c r="G162" s="75"/>
      <c r="H162" s="75"/>
    </row>
    <row r="163" spans="1:8" x14ac:dyDescent="0.3">
      <c r="A163" s="75"/>
      <c r="B163" s="75"/>
      <c r="C163" s="75"/>
      <c r="D163" s="75"/>
      <c r="E163" s="75"/>
      <c r="F163" s="75"/>
      <c r="G163" s="75"/>
      <c r="H163" s="75"/>
    </row>
    <row r="164" spans="1:8" x14ac:dyDescent="0.3">
      <c r="A164" s="75"/>
      <c r="B164" s="75"/>
      <c r="C164" s="75"/>
      <c r="D164" s="75"/>
      <c r="E164" s="75"/>
      <c r="F164" s="75"/>
      <c r="G164" s="75"/>
      <c r="H164" s="75"/>
    </row>
    <row r="165" spans="1:8" x14ac:dyDescent="0.3">
      <c r="A165" s="75"/>
      <c r="B165" s="75"/>
      <c r="C165" s="75"/>
      <c r="D165" s="75"/>
      <c r="E165" s="75"/>
      <c r="F165" s="75"/>
      <c r="G165" s="75"/>
      <c r="H165" s="75"/>
    </row>
    <row r="166" spans="1:8" x14ac:dyDescent="0.3">
      <c r="A166" s="75"/>
      <c r="B166" s="75"/>
      <c r="C166" s="75"/>
      <c r="D166" s="75"/>
      <c r="E166" s="75"/>
      <c r="F166" s="75"/>
      <c r="G166" s="75"/>
      <c r="H166" s="75"/>
    </row>
    <row r="167" spans="1:8" x14ac:dyDescent="0.3">
      <c r="A167" s="75"/>
      <c r="B167" s="75"/>
      <c r="C167" s="75"/>
      <c r="D167" s="75"/>
      <c r="E167" s="75"/>
      <c r="F167" s="75"/>
      <c r="G167" s="75"/>
      <c r="H167" s="75"/>
    </row>
    <row r="168" spans="1:8" x14ac:dyDescent="0.3">
      <c r="A168" s="75"/>
      <c r="B168" s="75"/>
      <c r="C168" s="75"/>
      <c r="D168" s="75"/>
      <c r="E168" s="75"/>
      <c r="F168" s="75"/>
      <c r="G168" s="75"/>
      <c r="H168" s="75"/>
    </row>
    <row r="169" spans="1:8" x14ac:dyDescent="0.3">
      <c r="A169" s="75"/>
      <c r="B169" s="75"/>
      <c r="C169" s="75"/>
      <c r="D169" s="75"/>
      <c r="E169" s="75"/>
      <c r="F169" s="75"/>
      <c r="G169" s="75"/>
      <c r="H169" s="75"/>
    </row>
    <row r="170" spans="1:8" x14ac:dyDescent="0.3">
      <c r="A170" s="75"/>
      <c r="B170" s="75"/>
      <c r="C170" s="75"/>
      <c r="D170" s="75"/>
      <c r="E170" s="75"/>
      <c r="F170" s="75"/>
      <c r="G170" s="75"/>
      <c r="H170" s="75"/>
    </row>
    <row r="171" spans="1:8" x14ac:dyDescent="0.3">
      <c r="A171" s="75"/>
      <c r="B171" s="75"/>
      <c r="C171" s="75"/>
      <c r="D171" s="75"/>
      <c r="E171" s="75"/>
      <c r="F171" s="75"/>
      <c r="G171" s="75"/>
      <c r="H171" s="75"/>
    </row>
    <row r="172" spans="1:8" x14ac:dyDescent="0.3">
      <c r="A172" s="75"/>
      <c r="B172" s="75"/>
      <c r="C172" s="75"/>
      <c r="D172" s="75"/>
      <c r="E172" s="75"/>
      <c r="F172" s="75"/>
      <c r="G172" s="75"/>
      <c r="H172" s="75"/>
    </row>
    <row r="173" spans="1:8" x14ac:dyDescent="0.3">
      <c r="A173" s="75"/>
      <c r="B173" s="75"/>
      <c r="C173" s="75"/>
      <c r="D173" s="75"/>
      <c r="E173" s="75"/>
      <c r="F173" s="75"/>
      <c r="G173" s="75"/>
      <c r="H173" s="75"/>
    </row>
    <row r="174" spans="1:8" x14ac:dyDescent="0.3">
      <c r="A174" s="75"/>
      <c r="B174" s="75"/>
      <c r="C174" s="75"/>
      <c r="D174" s="75"/>
      <c r="E174" s="75"/>
      <c r="F174" s="75"/>
      <c r="G174" s="75"/>
      <c r="H174" s="75"/>
    </row>
    <row r="175" spans="1:8" x14ac:dyDescent="0.3">
      <c r="A175" s="75"/>
      <c r="B175" s="75"/>
      <c r="C175" s="75"/>
      <c r="D175" s="75"/>
      <c r="E175" s="75"/>
      <c r="F175" s="75"/>
      <c r="G175" s="75"/>
      <c r="H175" s="75"/>
    </row>
    <row r="176" spans="1:8" x14ac:dyDescent="0.3">
      <c r="A176" s="75"/>
      <c r="B176" s="75"/>
      <c r="C176" s="75"/>
      <c r="D176" s="75"/>
      <c r="E176" s="75"/>
      <c r="F176" s="75"/>
      <c r="G176" s="75"/>
      <c r="H176" s="75"/>
    </row>
    <row r="177" spans="1:8" x14ac:dyDescent="0.3">
      <c r="A177" s="75"/>
      <c r="B177" s="75"/>
      <c r="C177" s="75"/>
      <c r="D177" s="75"/>
      <c r="E177" s="75"/>
      <c r="F177" s="75"/>
      <c r="G177" s="75"/>
      <c r="H177" s="75"/>
    </row>
    <row r="178" spans="1:8" x14ac:dyDescent="0.3">
      <c r="A178" s="75"/>
      <c r="B178" s="75"/>
      <c r="C178" s="75"/>
      <c r="D178" s="75"/>
      <c r="E178" s="75"/>
      <c r="F178" s="75"/>
      <c r="G178" s="75"/>
      <c r="H178" s="75"/>
    </row>
    <row r="179" spans="1:8" x14ac:dyDescent="0.3">
      <c r="A179" s="75"/>
      <c r="B179" s="75"/>
      <c r="C179" s="75"/>
      <c r="D179" s="75"/>
      <c r="E179" s="75"/>
      <c r="F179" s="75"/>
      <c r="G179" s="75"/>
      <c r="H179" s="75"/>
    </row>
    <row r="180" spans="1:8" x14ac:dyDescent="0.3">
      <c r="A180" s="75"/>
      <c r="B180" s="75"/>
      <c r="C180" s="75"/>
      <c r="D180" s="75"/>
      <c r="E180" s="75"/>
      <c r="F180" s="75"/>
      <c r="G180" s="75"/>
      <c r="H180" s="75"/>
    </row>
    <row r="181" spans="1:8" x14ac:dyDescent="0.3">
      <c r="A181" s="75"/>
      <c r="B181" s="75"/>
      <c r="C181" s="75"/>
      <c r="D181" s="75"/>
      <c r="E181" s="75"/>
      <c r="F181" s="75"/>
      <c r="G181" s="75"/>
      <c r="H181" s="75"/>
    </row>
    <row r="182" spans="1:8" x14ac:dyDescent="0.3">
      <c r="A182" s="75"/>
      <c r="B182" s="75"/>
      <c r="C182" s="75"/>
      <c r="D182" s="75"/>
      <c r="E182" s="75"/>
      <c r="F182" s="75"/>
      <c r="G182" s="75"/>
      <c r="H182" s="75"/>
    </row>
    <row r="183" spans="1:8" x14ac:dyDescent="0.3">
      <c r="A183" s="75"/>
      <c r="B183" s="75"/>
      <c r="C183" s="75"/>
      <c r="D183" s="75"/>
      <c r="E183" s="75"/>
      <c r="F183" s="75"/>
      <c r="G183" s="75"/>
      <c r="H183" s="75"/>
    </row>
    <row r="184" spans="1:8" x14ac:dyDescent="0.3">
      <c r="A184" s="75"/>
      <c r="B184" s="75"/>
      <c r="C184" s="75"/>
      <c r="D184" s="75"/>
      <c r="E184" s="75"/>
      <c r="F184" s="75"/>
      <c r="G184" s="75"/>
      <c r="H184" s="75"/>
    </row>
    <row r="185" spans="1:8" x14ac:dyDescent="0.3">
      <c r="A185" s="75"/>
      <c r="B185" s="75"/>
      <c r="C185" s="75"/>
      <c r="D185" s="75"/>
      <c r="E185" s="75"/>
      <c r="F185" s="75"/>
      <c r="G185" s="75"/>
      <c r="H185" s="75"/>
    </row>
    <row r="186" spans="1:8" x14ac:dyDescent="0.3">
      <c r="A186" s="75"/>
      <c r="B186" s="75"/>
      <c r="C186" s="75"/>
      <c r="D186" s="75"/>
      <c r="E186" s="75"/>
      <c r="F186" s="75"/>
      <c r="G186" s="75"/>
      <c r="H186" s="75"/>
    </row>
    <row r="187" spans="1:8" x14ac:dyDescent="0.3">
      <c r="A187" s="75"/>
      <c r="B187" s="75"/>
      <c r="C187" s="75"/>
      <c r="D187" s="75"/>
      <c r="E187" s="75"/>
      <c r="F187" s="75"/>
      <c r="G187" s="75"/>
      <c r="H187" s="75"/>
    </row>
    <row r="188" spans="1:8" x14ac:dyDescent="0.3">
      <c r="A188" s="75"/>
      <c r="B188" s="75"/>
      <c r="C188" s="75"/>
      <c r="D188" s="75"/>
      <c r="E188" s="75"/>
      <c r="F188" s="75"/>
      <c r="G188" s="75"/>
      <c r="H188" s="75"/>
    </row>
    <row r="189" spans="1:8" x14ac:dyDescent="0.3">
      <c r="A189" s="75"/>
      <c r="B189" s="75"/>
      <c r="C189" s="75"/>
      <c r="D189" s="75"/>
      <c r="E189" s="75"/>
      <c r="F189" s="75"/>
      <c r="G189" s="75"/>
      <c r="H189" s="75"/>
    </row>
    <row r="190" spans="1:8" x14ac:dyDescent="0.3">
      <c r="A190" s="75"/>
      <c r="B190" s="75"/>
      <c r="C190" s="75"/>
      <c r="D190" s="75"/>
      <c r="E190" s="75"/>
      <c r="F190" s="75"/>
      <c r="G190" s="75"/>
      <c r="H190" s="75"/>
    </row>
    <row r="191" spans="1:8" x14ac:dyDescent="0.3">
      <c r="A191" s="75"/>
      <c r="B191" s="75"/>
      <c r="C191" s="75"/>
      <c r="D191" s="75"/>
      <c r="E191" s="75"/>
      <c r="F191" s="75"/>
      <c r="G191" s="75"/>
      <c r="H191" s="75"/>
    </row>
    <row r="192" spans="1:8" x14ac:dyDescent="0.3">
      <c r="A192" s="75"/>
      <c r="B192" s="75"/>
      <c r="C192" s="75"/>
      <c r="D192" s="75"/>
      <c r="E192" s="75"/>
      <c r="F192" s="75"/>
      <c r="G192" s="75"/>
      <c r="H192" s="75"/>
    </row>
    <row r="193" spans="1:8" x14ac:dyDescent="0.3">
      <c r="A193" s="75"/>
      <c r="B193" s="75"/>
      <c r="C193" s="75"/>
      <c r="D193" s="75"/>
      <c r="E193" s="75"/>
      <c r="F193" s="75"/>
      <c r="G193" s="75"/>
      <c r="H193" s="75"/>
    </row>
    <row r="194" spans="1:8" x14ac:dyDescent="0.3">
      <c r="A194" s="75"/>
      <c r="B194" s="75"/>
      <c r="C194" s="75"/>
      <c r="D194" s="75"/>
      <c r="E194" s="75"/>
      <c r="F194" s="75"/>
      <c r="G194" s="75"/>
      <c r="H194" s="75"/>
    </row>
    <row r="195" spans="1:8" x14ac:dyDescent="0.3">
      <c r="A195" s="75"/>
      <c r="B195" s="75"/>
      <c r="C195" s="75"/>
      <c r="D195" s="75"/>
      <c r="E195" s="75"/>
      <c r="F195" s="75"/>
      <c r="G195" s="75"/>
      <c r="H195" s="75"/>
    </row>
    <row r="196" spans="1:8" x14ac:dyDescent="0.3">
      <c r="A196" s="75"/>
      <c r="B196" s="75"/>
      <c r="C196" s="75"/>
      <c r="D196" s="75"/>
      <c r="E196" s="75"/>
      <c r="F196" s="75"/>
      <c r="G196" s="75"/>
      <c r="H196" s="75"/>
    </row>
    <row r="197" spans="1:8" x14ac:dyDescent="0.3">
      <c r="A197" s="75"/>
      <c r="B197" s="75"/>
      <c r="C197" s="75"/>
      <c r="D197" s="75"/>
      <c r="E197" s="75"/>
      <c r="F197" s="75"/>
      <c r="G197" s="75"/>
      <c r="H197" s="75"/>
    </row>
    <row r="198" spans="1:8" x14ac:dyDescent="0.3">
      <c r="A198" s="75"/>
      <c r="B198" s="75"/>
      <c r="C198" s="75"/>
      <c r="D198" s="75"/>
      <c r="E198" s="75"/>
      <c r="F198" s="75"/>
      <c r="G198" s="75"/>
      <c r="H198" s="75"/>
    </row>
    <row r="199" spans="1:8" x14ac:dyDescent="0.3">
      <c r="A199" s="75"/>
      <c r="B199" s="75"/>
      <c r="C199" s="75"/>
      <c r="D199" s="75"/>
      <c r="E199" s="75"/>
      <c r="F199" s="75"/>
      <c r="G199" s="75"/>
      <c r="H199" s="75"/>
    </row>
    <row r="200" spans="1:8" x14ac:dyDescent="0.3">
      <c r="A200" s="75"/>
      <c r="B200" s="75"/>
      <c r="C200" s="75"/>
      <c r="D200" s="75"/>
      <c r="E200" s="75"/>
      <c r="F200" s="75"/>
      <c r="G200" s="75"/>
      <c r="H200" s="75"/>
    </row>
    <row r="201" spans="1:8" x14ac:dyDescent="0.3">
      <c r="A201" s="75"/>
      <c r="B201" s="75"/>
      <c r="C201" s="75"/>
      <c r="D201" s="75"/>
      <c r="E201" s="75"/>
      <c r="F201" s="75"/>
      <c r="G201" s="75"/>
      <c r="H201" s="75"/>
    </row>
    <row r="202" spans="1:8" x14ac:dyDescent="0.3">
      <c r="A202" s="75"/>
      <c r="B202" s="75"/>
      <c r="C202" s="75"/>
      <c r="D202" s="75"/>
      <c r="E202" s="75"/>
      <c r="F202" s="75"/>
      <c r="G202" s="75"/>
      <c r="H202" s="75"/>
    </row>
    <row r="203" spans="1:8" x14ac:dyDescent="0.3">
      <c r="A203" s="75"/>
      <c r="B203" s="75"/>
      <c r="C203" s="75"/>
      <c r="D203" s="75"/>
      <c r="E203" s="75"/>
      <c r="F203" s="75"/>
      <c r="G203" s="75"/>
      <c r="H203" s="75"/>
    </row>
    <row r="204" spans="1:8" x14ac:dyDescent="0.3">
      <c r="A204" s="75"/>
      <c r="B204" s="75"/>
      <c r="C204" s="75"/>
      <c r="D204" s="75"/>
      <c r="E204" s="75"/>
      <c r="F204" s="75"/>
      <c r="G204" s="75"/>
      <c r="H204" s="75"/>
    </row>
    <row r="205" spans="1:8" x14ac:dyDescent="0.3">
      <c r="A205" s="75"/>
      <c r="B205" s="75"/>
      <c r="C205" s="75"/>
      <c r="D205" s="75"/>
      <c r="E205" s="75"/>
      <c r="F205" s="75"/>
      <c r="G205" s="75"/>
      <c r="H205" s="75"/>
    </row>
    <row r="206" spans="1:8" x14ac:dyDescent="0.3">
      <c r="A206" s="75"/>
      <c r="B206" s="75"/>
      <c r="C206" s="75"/>
      <c r="D206" s="75"/>
      <c r="E206" s="75"/>
      <c r="F206" s="75"/>
      <c r="G206" s="75"/>
      <c r="H206" s="75"/>
    </row>
    <row r="207" spans="1:8" x14ac:dyDescent="0.3">
      <c r="A207" s="75"/>
      <c r="B207" s="75"/>
      <c r="C207" s="75"/>
      <c r="D207" s="75"/>
      <c r="E207" s="75"/>
      <c r="F207" s="75"/>
      <c r="G207" s="75"/>
      <c r="H207" s="75"/>
    </row>
    <row r="208" spans="1:8" x14ac:dyDescent="0.3">
      <c r="A208" s="75"/>
      <c r="B208" s="75"/>
      <c r="C208" s="75"/>
      <c r="D208" s="75"/>
      <c r="E208" s="75"/>
      <c r="F208" s="75"/>
      <c r="G208" s="75"/>
      <c r="H208" s="75"/>
    </row>
    <row r="209" spans="1:8" x14ac:dyDescent="0.3">
      <c r="A209" s="75"/>
      <c r="B209" s="75"/>
      <c r="C209" s="75"/>
      <c r="D209" s="75"/>
      <c r="E209" s="75"/>
      <c r="F209" s="75"/>
      <c r="G209" s="75"/>
      <c r="H209" s="75"/>
    </row>
    <row r="210" spans="1:8" x14ac:dyDescent="0.3">
      <c r="A210" s="75"/>
      <c r="B210" s="75"/>
      <c r="C210" s="75"/>
      <c r="D210" s="75"/>
      <c r="E210" s="75"/>
      <c r="F210" s="75"/>
      <c r="G210" s="75"/>
      <c r="H210" s="75"/>
    </row>
    <row r="211" spans="1:8" x14ac:dyDescent="0.3">
      <c r="A211" s="75"/>
      <c r="B211" s="75"/>
      <c r="C211" s="75"/>
      <c r="D211" s="75"/>
      <c r="E211" s="75"/>
      <c r="F211" s="75"/>
      <c r="G211" s="75"/>
      <c r="H211" s="75"/>
    </row>
    <row r="212" spans="1:8" x14ac:dyDescent="0.3">
      <c r="A212" s="75"/>
      <c r="B212" s="75"/>
      <c r="C212" s="75"/>
      <c r="D212" s="75"/>
      <c r="E212" s="75"/>
      <c r="F212" s="75"/>
      <c r="G212" s="75"/>
      <c r="H212" s="75"/>
    </row>
    <row r="213" spans="1:8" x14ac:dyDescent="0.3">
      <c r="A213" s="75"/>
      <c r="B213" s="75"/>
      <c r="C213" s="75"/>
      <c r="D213" s="75"/>
      <c r="E213" s="75"/>
      <c r="F213" s="75"/>
      <c r="G213" s="75"/>
      <c r="H213" s="75"/>
    </row>
    <row r="214" spans="1:8" x14ac:dyDescent="0.3">
      <c r="A214" s="75"/>
      <c r="B214" s="75"/>
      <c r="C214" s="75"/>
      <c r="D214" s="75"/>
      <c r="E214" s="75"/>
      <c r="F214" s="75"/>
      <c r="G214" s="75"/>
      <c r="H214" s="75"/>
    </row>
    <row r="215" spans="1:8" x14ac:dyDescent="0.3">
      <c r="A215" s="75"/>
      <c r="B215" s="75"/>
      <c r="C215" s="75"/>
      <c r="D215" s="75"/>
      <c r="E215" s="75"/>
      <c r="F215" s="75"/>
      <c r="G215" s="75"/>
      <c r="H215" s="75"/>
    </row>
    <row r="216" spans="1:8" x14ac:dyDescent="0.3">
      <c r="A216" s="75"/>
      <c r="B216" s="75"/>
      <c r="C216" s="75"/>
      <c r="D216" s="75"/>
      <c r="E216" s="75"/>
      <c r="F216" s="75"/>
      <c r="G216" s="75"/>
      <c r="H216" s="75"/>
    </row>
    <row r="217" spans="1:8" x14ac:dyDescent="0.3">
      <c r="A217" s="75"/>
      <c r="B217" s="75"/>
      <c r="C217" s="75"/>
      <c r="D217" s="75"/>
      <c r="E217" s="75"/>
      <c r="F217" s="75"/>
      <c r="G217" s="75"/>
      <c r="H217" s="75"/>
    </row>
    <row r="218" spans="1:8" x14ac:dyDescent="0.3">
      <c r="A218" s="75"/>
      <c r="B218" s="75"/>
      <c r="C218" s="75"/>
      <c r="D218" s="75"/>
      <c r="E218" s="75"/>
      <c r="F218" s="75"/>
      <c r="G218" s="75"/>
      <c r="H218" s="75"/>
    </row>
    <row r="219" spans="1:8" x14ac:dyDescent="0.3">
      <c r="A219" s="75"/>
      <c r="B219" s="75"/>
      <c r="C219" s="75"/>
      <c r="D219" s="75"/>
      <c r="E219" s="75"/>
      <c r="F219" s="75"/>
      <c r="G219" s="75"/>
      <c r="H219" s="75"/>
    </row>
    <row r="220" spans="1:8" x14ac:dyDescent="0.3">
      <c r="A220" s="75"/>
      <c r="B220" s="75"/>
      <c r="C220" s="75"/>
      <c r="D220" s="75"/>
      <c r="E220" s="75"/>
      <c r="F220" s="75"/>
      <c r="G220" s="75"/>
      <c r="H220" s="75"/>
    </row>
    <row r="221" spans="1:8" x14ac:dyDescent="0.3">
      <c r="A221" s="75"/>
      <c r="B221" s="75"/>
      <c r="C221" s="75"/>
      <c r="D221" s="75"/>
      <c r="E221" s="75"/>
      <c r="F221" s="75"/>
      <c r="G221" s="75"/>
      <c r="H221" s="75"/>
    </row>
    <row r="222" spans="1:8" x14ac:dyDescent="0.3">
      <c r="A222" s="75"/>
      <c r="B222" s="75"/>
      <c r="C222" s="75"/>
      <c r="D222" s="75"/>
      <c r="E222" s="75"/>
      <c r="F222" s="75"/>
      <c r="G222" s="75"/>
      <c r="H222" s="75"/>
    </row>
    <row r="223" spans="1:8" x14ac:dyDescent="0.3">
      <c r="A223" s="75"/>
      <c r="B223" s="75"/>
      <c r="C223" s="75"/>
      <c r="D223" s="75"/>
      <c r="E223" s="75"/>
      <c r="F223" s="75"/>
      <c r="G223" s="75"/>
      <c r="H223" s="75"/>
    </row>
    <row r="224" spans="1:8" x14ac:dyDescent="0.3">
      <c r="A224" s="75"/>
      <c r="B224" s="75"/>
      <c r="C224" s="75"/>
      <c r="D224" s="75"/>
      <c r="E224" s="75"/>
      <c r="F224" s="75"/>
      <c r="G224" s="75"/>
      <c r="H224" s="75"/>
    </row>
    <row r="225" spans="1:8" x14ac:dyDescent="0.3">
      <c r="A225" s="75"/>
      <c r="B225" s="75"/>
      <c r="C225" s="75"/>
      <c r="D225" s="75"/>
      <c r="E225" s="75"/>
      <c r="F225" s="75"/>
      <c r="G225" s="75"/>
      <c r="H225" s="75"/>
    </row>
    <row r="226" spans="1:8" x14ac:dyDescent="0.3">
      <c r="A226" s="75"/>
      <c r="B226" s="75"/>
      <c r="C226" s="75"/>
      <c r="D226" s="75"/>
      <c r="E226" s="75"/>
      <c r="F226" s="75"/>
      <c r="G226" s="75"/>
      <c r="H226" s="75"/>
    </row>
    <row r="227" spans="1:8" x14ac:dyDescent="0.3">
      <c r="A227" s="75"/>
      <c r="B227" s="75"/>
      <c r="C227" s="75"/>
      <c r="D227" s="75"/>
      <c r="E227" s="75"/>
      <c r="F227" s="75"/>
      <c r="G227" s="75"/>
      <c r="H227" s="75"/>
    </row>
    <row r="228" spans="1:8" x14ac:dyDescent="0.3">
      <c r="A228" s="75"/>
      <c r="B228" s="75"/>
      <c r="C228" s="75"/>
      <c r="D228" s="75"/>
      <c r="E228" s="75"/>
      <c r="F228" s="75"/>
      <c r="G228" s="75"/>
      <c r="H228" s="75"/>
    </row>
    <row r="229" spans="1:8" x14ac:dyDescent="0.3">
      <c r="A229" s="75"/>
      <c r="B229" s="75"/>
      <c r="C229" s="75"/>
      <c r="D229" s="75"/>
      <c r="E229" s="75"/>
      <c r="F229" s="75"/>
      <c r="G229" s="75"/>
      <c r="H229" s="75"/>
    </row>
    <row r="230" spans="1:8" x14ac:dyDescent="0.3">
      <c r="A230" s="75"/>
      <c r="B230" s="75"/>
      <c r="C230" s="75"/>
      <c r="D230" s="75"/>
      <c r="E230" s="75"/>
      <c r="F230" s="75"/>
      <c r="G230" s="75"/>
      <c r="H230" s="75"/>
    </row>
    <row r="231" spans="1:8" x14ac:dyDescent="0.3">
      <c r="A231" s="75"/>
      <c r="B231" s="75"/>
      <c r="C231" s="75"/>
      <c r="D231" s="75"/>
      <c r="E231" s="75"/>
      <c r="F231" s="75"/>
      <c r="G231" s="75"/>
      <c r="H231" s="75"/>
    </row>
    <row r="232" spans="1:8" x14ac:dyDescent="0.3">
      <c r="A232" s="75"/>
      <c r="B232" s="75"/>
      <c r="C232" s="75"/>
      <c r="D232" s="75"/>
      <c r="E232" s="75"/>
      <c r="F232" s="75"/>
      <c r="G232" s="75"/>
      <c r="H232" s="75"/>
    </row>
    <row r="233" spans="1:8" x14ac:dyDescent="0.3">
      <c r="A233" s="75"/>
      <c r="B233" s="75"/>
      <c r="C233" s="75"/>
      <c r="D233" s="75"/>
      <c r="E233" s="75"/>
      <c r="F233" s="75"/>
      <c r="G233" s="75"/>
      <c r="H233" s="75"/>
    </row>
    <row r="234" spans="1:8" x14ac:dyDescent="0.3">
      <c r="A234" s="75"/>
      <c r="B234" s="75"/>
      <c r="C234" s="75"/>
      <c r="D234" s="75"/>
      <c r="E234" s="75"/>
      <c r="F234" s="75"/>
      <c r="G234" s="75"/>
      <c r="H234" s="75"/>
    </row>
    <row r="235" spans="1:8" x14ac:dyDescent="0.3">
      <c r="A235" s="75"/>
      <c r="B235" s="75"/>
      <c r="C235" s="75"/>
      <c r="D235" s="75"/>
      <c r="E235" s="75"/>
      <c r="F235" s="75"/>
      <c r="G235" s="75"/>
      <c r="H235" s="75"/>
    </row>
    <row r="236" spans="1:8" x14ac:dyDescent="0.3">
      <c r="A236" s="75"/>
      <c r="B236" s="75"/>
      <c r="C236" s="75"/>
      <c r="D236" s="75"/>
      <c r="E236" s="75"/>
      <c r="F236" s="75"/>
      <c r="G236" s="75"/>
      <c r="H236" s="75"/>
    </row>
    <row r="237" spans="1:8" x14ac:dyDescent="0.3">
      <c r="A237" s="75"/>
      <c r="B237" s="75"/>
      <c r="C237" s="75"/>
      <c r="D237" s="75"/>
      <c r="E237" s="75"/>
      <c r="F237" s="75"/>
      <c r="G237" s="75"/>
      <c r="H237" s="75"/>
    </row>
    <row r="238" spans="1:8" x14ac:dyDescent="0.3">
      <c r="A238" s="75"/>
      <c r="B238" s="75"/>
      <c r="C238" s="75"/>
      <c r="D238" s="75"/>
      <c r="E238" s="75"/>
      <c r="F238" s="75"/>
      <c r="G238" s="75"/>
      <c r="H238" s="75"/>
    </row>
    <row r="239" spans="1:8" x14ac:dyDescent="0.3">
      <c r="A239" s="75"/>
      <c r="B239" s="75"/>
      <c r="C239" s="75"/>
      <c r="D239" s="75"/>
      <c r="E239" s="75"/>
      <c r="F239" s="75"/>
      <c r="G239" s="75"/>
      <c r="H239" s="75"/>
    </row>
    <row r="240" spans="1:8" x14ac:dyDescent="0.3">
      <c r="A240" s="75"/>
      <c r="B240" s="75"/>
      <c r="C240" s="75"/>
      <c r="D240" s="75"/>
      <c r="E240" s="75"/>
      <c r="F240" s="75"/>
      <c r="G240" s="75"/>
      <c r="H240" s="75"/>
    </row>
    <row r="241" spans="1:8" x14ac:dyDescent="0.3">
      <c r="A241" s="75"/>
      <c r="B241" s="75"/>
      <c r="C241" s="75"/>
      <c r="D241" s="75"/>
      <c r="E241" s="75"/>
      <c r="F241" s="75"/>
      <c r="G241" s="75"/>
      <c r="H241" s="75"/>
    </row>
    <row r="242" spans="1:8" x14ac:dyDescent="0.3">
      <c r="A242" s="75"/>
      <c r="B242" s="75"/>
      <c r="C242" s="75"/>
      <c r="D242" s="75"/>
      <c r="E242" s="75"/>
      <c r="F242" s="75"/>
      <c r="G242" s="75"/>
      <c r="H242" s="75"/>
    </row>
    <row r="243" spans="1:8" x14ac:dyDescent="0.3">
      <c r="A243" s="75"/>
      <c r="B243" s="75"/>
      <c r="C243" s="75"/>
      <c r="D243" s="75"/>
      <c r="E243" s="75"/>
      <c r="F243" s="75"/>
      <c r="G243" s="75"/>
      <c r="H243" s="75"/>
    </row>
    <row r="244" spans="1:8" x14ac:dyDescent="0.3">
      <c r="A244" s="75"/>
      <c r="B244" s="75"/>
      <c r="C244" s="75"/>
      <c r="D244" s="75"/>
      <c r="E244" s="75"/>
      <c r="F244" s="75"/>
      <c r="G244" s="75"/>
      <c r="H244" s="75"/>
    </row>
    <row r="245" spans="1:8" x14ac:dyDescent="0.3">
      <c r="A245" s="75"/>
      <c r="B245" s="75"/>
      <c r="C245" s="75"/>
      <c r="D245" s="75"/>
      <c r="E245" s="75"/>
      <c r="F245" s="75"/>
      <c r="G245" s="75"/>
      <c r="H245" s="75"/>
    </row>
    <row r="246" spans="1:8" x14ac:dyDescent="0.3">
      <c r="A246" s="75"/>
      <c r="B246" s="75"/>
      <c r="C246" s="75"/>
      <c r="D246" s="75"/>
      <c r="E246" s="75"/>
      <c r="F246" s="75"/>
      <c r="G246" s="75"/>
      <c r="H246" s="75"/>
    </row>
    <row r="247" spans="1:8" x14ac:dyDescent="0.3">
      <c r="A247" s="75"/>
      <c r="B247" s="75"/>
      <c r="C247" s="75"/>
      <c r="D247" s="75"/>
      <c r="E247" s="75"/>
      <c r="F247" s="75"/>
      <c r="G247" s="75"/>
      <c r="H247" s="75"/>
    </row>
    <row r="248" spans="1:8" x14ac:dyDescent="0.3">
      <c r="A248" s="75"/>
      <c r="B248" s="75"/>
      <c r="C248" s="75"/>
      <c r="D248" s="75"/>
      <c r="E248" s="75"/>
      <c r="F248" s="75"/>
      <c r="G248" s="75"/>
      <c r="H248" s="75"/>
    </row>
    <row r="249" spans="1:8" x14ac:dyDescent="0.3">
      <c r="A249" s="75"/>
      <c r="B249" s="75"/>
      <c r="C249" s="75"/>
      <c r="D249" s="75"/>
      <c r="E249" s="75"/>
      <c r="F249" s="75"/>
      <c r="G249" s="75"/>
      <c r="H249" s="75"/>
    </row>
    <row r="250" spans="1:8" x14ac:dyDescent="0.3">
      <c r="A250" s="75"/>
      <c r="B250" s="75"/>
      <c r="C250" s="75"/>
      <c r="D250" s="75"/>
      <c r="E250" s="75"/>
      <c r="F250" s="75"/>
      <c r="G250" s="75"/>
      <c r="H250" s="75"/>
    </row>
    <row r="251" spans="1:8" x14ac:dyDescent="0.3">
      <c r="A251" s="75"/>
      <c r="B251" s="75"/>
      <c r="C251" s="75"/>
      <c r="D251" s="75"/>
      <c r="E251" s="75"/>
      <c r="F251" s="75"/>
      <c r="G251" s="75"/>
      <c r="H251" s="75"/>
    </row>
    <row r="252" spans="1:8" x14ac:dyDescent="0.3">
      <c r="A252" s="75"/>
      <c r="B252" s="75"/>
      <c r="C252" s="75"/>
      <c r="D252" s="75"/>
      <c r="E252" s="75"/>
      <c r="F252" s="75"/>
      <c r="G252" s="75"/>
      <c r="H252" s="75"/>
    </row>
    <row r="253" spans="1:8" x14ac:dyDescent="0.3">
      <c r="A253" s="75"/>
      <c r="B253" s="75"/>
      <c r="C253" s="75"/>
      <c r="D253" s="75"/>
      <c r="E253" s="75"/>
      <c r="F253" s="75"/>
      <c r="G253" s="75"/>
      <c r="H253" s="75"/>
    </row>
    <row r="254" spans="1:8" x14ac:dyDescent="0.3">
      <c r="A254" s="75"/>
      <c r="B254" s="75"/>
      <c r="C254" s="75"/>
      <c r="D254" s="75"/>
      <c r="E254" s="75"/>
      <c r="F254" s="75"/>
      <c r="G254" s="75"/>
      <c r="H254" s="75"/>
    </row>
    <row r="255" spans="1:8" x14ac:dyDescent="0.3">
      <c r="A255" s="75"/>
      <c r="B255" s="75"/>
      <c r="C255" s="75"/>
      <c r="D255" s="75"/>
      <c r="E255" s="75"/>
      <c r="F255" s="75"/>
      <c r="G255" s="75"/>
      <c r="H255" s="75"/>
    </row>
    <row r="256" spans="1:8" x14ac:dyDescent="0.3">
      <c r="A256" s="75"/>
      <c r="B256" s="75"/>
      <c r="C256" s="75"/>
      <c r="D256" s="75"/>
      <c r="E256" s="75"/>
      <c r="F256" s="75"/>
      <c r="G256" s="75"/>
      <c r="H256" s="75"/>
    </row>
    <row r="257" spans="1:8" x14ac:dyDescent="0.3">
      <c r="A257" s="75"/>
      <c r="B257" s="75"/>
      <c r="C257" s="75"/>
      <c r="D257" s="75"/>
      <c r="E257" s="75"/>
      <c r="F257" s="75"/>
      <c r="G257" s="75"/>
      <c r="H257" s="75"/>
    </row>
    <row r="258" spans="1:8" x14ac:dyDescent="0.3">
      <c r="A258" s="75"/>
      <c r="B258" s="75"/>
      <c r="C258" s="75"/>
      <c r="D258" s="75"/>
      <c r="E258" s="75"/>
      <c r="F258" s="75"/>
      <c r="G258" s="75"/>
      <c r="H258" s="75"/>
    </row>
    <row r="259" spans="1:8" x14ac:dyDescent="0.3">
      <c r="A259" s="75"/>
      <c r="B259" s="75"/>
      <c r="C259" s="75"/>
      <c r="D259" s="75"/>
      <c r="E259" s="75"/>
      <c r="F259" s="75"/>
      <c r="G259" s="75"/>
      <c r="H259" s="75"/>
    </row>
    <row r="260" spans="1:8" x14ac:dyDescent="0.3">
      <c r="A260" s="75"/>
      <c r="B260" s="75"/>
      <c r="C260" s="75"/>
      <c r="D260" s="75"/>
      <c r="E260" s="75"/>
      <c r="F260" s="75"/>
      <c r="G260" s="75"/>
      <c r="H260" s="75"/>
    </row>
    <row r="261" spans="1:8" x14ac:dyDescent="0.3">
      <c r="A261" s="75"/>
      <c r="B261" s="75"/>
      <c r="C261" s="75"/>
      <c r="D261" s="75"/>
      <c r="E261" s="75"/>
      <c r="F261" s="75"/>
      <c r="G261" s="75"/>
      <c r="H261" s="75"/>
    </row>
    <row r="262" spans="1:8" x14ac:dyDescent="0.3">
      <c r="A262" s="75"/>
      <c r="B262" s="75"/>
      <c r="C262" s="75"/>
      <c r="D262" s="75"/>
      <c r="E262" s="75"/>
      <c r="F262" s="75"/>
      <c r="G262" s="75"/>
      <c r="H262" s="75"/>
    </row>
    <row r="263" spans="1:8" x14ac:dyDescent="0.3">
      <c r="A263" s="75"/>
      <c r="B263" s="75"/>
      <c r="C263" s="75"/>
      <c r="D263" s="75"/>
      <c r="E263" s="75"/>
      <c r="F263" s="75"/>
      <c r="G263" s="75"/>
      <c r="H263" s="75"/>
    </row>
    <row r="264" spans="1:8" x14ac:dyDescent="0.3">
      <c r="A264" s="75"/>
      <c r="B264" s="75"/>
      <c r="C264" s="75"/>
      <c r="D264" s="75"/>
      <c r="E264" s="75"/>
      <c r="F264" s="75"/>
      <c r="G264" s="75"/>
      <c r="H264" s="75"/>
    </row>
    <row r="265" spans="1:8" x14ac:dyDescent="0.3">
      <c r="A265" s="75"/>
      <c r="B265" s="75"/>
      <c r="C265" s="75"/>
      <c r="D265" s="75"/>
      <c r="E265" s="75"/>
      <c r="F265" s="75"/>
      <c r="G265" s="75"/>
      <c r="H265" s="75"/>
    </row>
    <row r="266" spans="1:8" x14ac:dyDescent="0.3">
      <c r="A266" s="75"/>
      <c r="B266" s="75"/>
      <c r="C266" s="75"/>
      <c r="D266" s="75"/>
      <c r="E266" s="75"/>
      <c r="F266" s="75"/>
      <c r="G266" s="75"/>
      <c r="H266" s="75"/>
    </row>
    <row r="267" spans="1:8" x14ac:dyDescent="0.3">
      <c r="A267" s="75"/>
      <c r="B267" s="75"/>
      <c r="C267" s="75"/>
      <c r="D267" s="75"/>
      <c r="E267" s="75"/>
      <c r="F267" s="75"/>
      <c r="G267" s="75"/>
      <c r="H267" s="75"/>
    </row>
    <row r="268" spans="1:8" x14ac:dyDescent="0.3">
      <c r="A268" s="75"/>
      <c r="B268" s="75"/>
      <c r="C268" s="75"/>
      <c r="D268" s="75"/>
      <c r="E268" s="75"/>
      <c r="F268" s="75"/>
      <c r="G268" s="75"/>
      <c r="H268" s="75"/>
    </row>
    <row r="269" spans="1:8" x14ac:dyDescent="0.3">
      <c r="A269" s="75"/>
      <c r="B269" s="75"/>
      <c r="C269" s="75"/>
      <c r="D269" s="75"/>
      <c r="E269" s="75"/>
      <c r="F269" s="75"/>
      <c r="G269" s="75"/>
      <c r="H269" s="75"/>
    </row>
    <row r="270" spans="1:8" x14ac:dyDescent="0.3">
      <c r="A270" s="75"/>
      <c r="B270" s="75"/>
      <c r="C270" s="75"/>
      <c r="D270" s="75"/>
      <c r="E270" s="75"/>
      <c r="F270" s="75"/>
      <c r="G270" s="75"/>
      <c r="H270" s="75"/>
    </row>
    <row r="271" spans="1:8" x14ac:dyDescent="0.3">
      <c r="A271" s="75"/>
      <c r="B271" s="75"/>
      <c r="C271" s="75"/>
      <c r="D271" s="75"/>
      <c r="E271" s="75"/>
      <c r="F271" s="75"/>
      <c r="G271" s="75"/>
      <c r="H271" s="75"/>
    </row>
    <row r="272" spans="1:8" x14ac:dyDescent="0.3">
      <c r="A272" s="75"/>
      <c r="B272" s="75"/>
      <c r="C272" s="75"/>
      <c r="D272" s="75"/>
      <c r="E272" s="75"/>
      <c r="F272" s="75"/>
      <c r="G272" s="75"/>
      <c r="H272" s="75"/>
    </row>
    <row r="273" spans="1:8" x14ac:dyDescent="0.3">
      <c r="A273" s="75"/>
      <c r="B273" s="75"/>
      <c r="C273" s="75"/>
      <c r="D273" s="75"/>
      <c r="E273" s="75"/>
      <c r="F273" s="75"/>
      <c r="G273" s="75"/>
      <c r="H273" s="75"/>
    </row>
    <row r="274" spans="1:8" x14ac:dyDescent="0.3">
      <c r="A274" s="75"/>
      <c r="B274" s="75"/>
      <c r="C274" s="75"/>
      <c r="D274" s="75"/>
      <c r="E274" s="75"/>
      <c r="F274" s="75"/>
      <c r="G274" s="75"/>
      <c r="H274" s="75"/>
    </row>
    <row r="275" spans="1:8" x14ac:dyDescent="0.3">
      <c r="A275" s="75"/>
      <c r="B275" s="75"/>
      <c r="C275" s="75"/>
      <c r="D275" s="75"/>
      <c r="E275" s="75"/>
      <c r="F275" s="75"/>
      <c r="G275" s="75"/>
      <c r="H275" s="75"/>
    </row>
    <row r="276" spans="1:8" x14ac:dyDescent="0.3">
      <c r="A276" s="75"/>
      <c r="B276" s="75"/>
      <c r="C276" s="75"/>
      <c r="D276" s="75"/>
      <c r="E276" s="75"/>
      <c r="F276" s="75"/>
      <c r="G276" s="75"/>
      <c r="H276" s="75"/>
    </row>
    <row r="277" spans="1:8" x14ac:dyDescent="0.3">
      <c r="A277" s="75"/>
      <c r="B277" s="75"/>
      <c r="C277" s="75"/>
      <c r="D277" s="75"/>
      <c r="E277" s="75"/>
      <c r="F277" s="75"/>
      <c r="G277" s="75"/>
      <c r="H277" s="75"/>
    </row>
    <row r="278" spans="1:8" x14ac:dyDescent="0.3">
      <c r="A278" s="75"/>
      <c r="B278" s="75"/>
      <c r="C278" s="75"/>
      <c r="D278" s="75"/>
      <c r="E278" s="75"/>
      <c r="F278" s="75"/>
      <c r="G278" s="75"/>
      <c r="H278" s="75"/>
    </row>
    <row r="279" spans="1:8" x14ac:dyDescent="0.3">
      <c r="A279" s="75"/>
      <c r="B279" s="75"/>
      <c r="C279" s="75"/>
      <c r="D279" s="75"/>
      <c r="E279" s="75"/>
      <c r="F279" s="75"/>
      <c r="G279" s="75"/>
      <c r="H279" s="75"/>
    </row>
    <row r="280" spans="1:8" x14ac:dyDescent="0.3">
      <c r="A280" s="75"/>
      <c r="B280" s="75"/>
      <c r="C280" s="75"/>
      <c r="D280" s="75"/>
      <c r="E280" s="75"/>
      <c r="F280" s="75"/>
      <c r="G280" s="75"/>
      <c r="H280" s="75"/>
    </row>
    <row r="281" spans="1:8" x14ac:dyDescent="0.3">
      <c r="A281" s="75"/>
      <c r="B281" s="75"/>
      <c r="C281" s="75"/>
      <c r="D281" s="75"/>
      <c r="E281" s="75"/>
      <c r="F281" s="75"/>
      <c r="G281" s="75"/>
      <c r="H281" s="75"/>
    </row>
    <row r="282" spans="1:8" x14ac:dyDescent="0.3">
      <c r="A282" s="75"/>
      <c r="B282" s="75"/>
      <c r="C282" s="75"/>
      <c r="D282" s="75"/>
      <c r="E282" s="75"/>
      <c r="F282" s="75"/>
      <c r="G282" s="75"/>
      <c r="H282" s="75"/>
    </row>
    <row r="283" spans="1:8" x14ac:dyDescent="0.3">
      <c r="A283" s="75"/>
      <c r="B283" s="75"/>
      <c r="C283" s="75"/>
      <c r="D283" s="75"/>
      <c r="E283" s="75"/>
      <c r="F283" s="75"/>
      <c r="G283" s="75"/>
      <c r="H283" s="75"/>
    </row>
    <row r="284" spans="1:8" x14ac:dyDescent="0.3">
      <c r="A284" s="75"/>
      <c r="B284" s="75"/>
      <c r="C284" s="75"/>
      <c r="D284" s="75"/>
      <c r="E284" s="75"/>
      <c r="F284" s="75"/>
      <c r="G284" s="75"/>
      <c r="H284" s="75"/>
    </row>
    <row r="285" spans="1:8" x14ac:dyDescent="0.3">
      <c r="A285" s="75"/>
      <c r="B285" s="75"/>
      <c r="C285" s="75"/>
      <c r="D285" s="75"/>
      <c r="E285" s="75"/>
      <c r="F285" s="75"/>
      <c r="G285" s="75"/>
      <c r="H285" s="75"/>
    </row>
    <row r="286" spans="1:8" x14ac:dyDescent="0.3">
      <c r="A286" s="75"/>
      <c r="B286" s="75"/>
      <c r="C286" s="75"/>
      <c r="D286" s="75"/>
      <c r="E286" s="75"/>
      <c r="F286" s="75"/>
      <c r="G286" s="75"/>
      <c r="H286" s="75"/>
    </row>
    <row r="287" spans="1:8" x14ac:dyDescent="0.3">
      <c r="A287" s="75"/>
      <c r="B287" s="75"/>
      <c r="C287" s="75"/>
      <c r="D287" s="75"/>
      <c r="E287" s="75"/>
      <c r="F287" s="75"/>
      <c r="G287" s="75"/>
      <c r="H287" s="75"/>
    </row>
    <row r="288" spans="1:8" x14ac:dyDescent="0.3">
      <c r="A288" s="75"/>
      <c r="B288" s="75"/>
      <c r="C288" s="75"/>
      <c r="D288" s="75"/>
      <c r="E288" s="75"/>
      <c r="F288" s="75"/>
      <c r="G288" s="75"/>
      <c r="H288" s="75"/>
    </row>
    <row r="289" spans="1:8" x14ac:dyDescent="0.3">
      <c r="A289" s="75"/>
      <c r="B289" s="75"/>
      <c r="C289" s="75"/>
      <c r="D289" s="75"/>
      <c r="E289" s="75"/>
      <c r="F289" s="75"/>
      <c r="G289" s="75"/>
      <c r="H289" s="75"/>
    </row>
    <row r="290" spans="1:8" x14ac:dyDescent="0.3">
      <c r="A290" s="75"/>
      <c r="B290" s="75"/>
      <c r="C290" s="75"/>
      <c r="D290" s="75"/>
      <c r="E290" s="75"/>
      <c r="F290" s="75"/>
      <c r="G290" s="75"/>
      <c r="H290" s="75"/>
    </row>
    <row r="291" spans="1:8" x14ac:dyDescent="0.3">
      <c r="A291" s="75"/>
      <c r="B291" s="75"/>
      <c r="C291" s="75"/>
      <c r="D291" s="75"/>
      <c r="E291" s="75"/>
      <c r="F291" s="75"/>
      <c r="G291" s="75"/>
      <c r="H291" s="75"/>
    </row>
    <row r="292" spans="1:8" x14ac:dyDescent="0.3">
      <c r="A292" s="75"/>
      <c r="B292" s="75"/>
      <c r="C292" s="75"/>
      <c r="D292" s="75"/>
      <c r="E292" s="75"/>
      <c r="F292" s="75"/>
      <c r="G292" s="75"/>
      <c r="H292" s="75"/>
    </row>
    <row r="293" spans="1:8" x14ac:dyDescent="0.3">
      <c r="A293" s="75"/>
      <c r="B293" s="75"/>
      <c r="C293" s="75"/>
      <c r="D293" s="75"/>
      <c r="E293" s="75"/>
      <c r="F293" s="75"/>
      <c r="G293" s="75"/>
      <c r="H293" s="75"/>
    </row>
    <row r="294" spans="1:8" x14ac:dyDescent="0.3">
      <c r="A294" s="75"/>
      <c r="B294" s="75"/>
      <c r="C294" s="75"/>
      <c r="D294" s="75"/>
      <c r="E294" s="75"/>
      <c r="F294" s="75"/>
      <c r="G294" s="75"/>
      <c r="H294" s="75"/>
    </row>
    <row r="295" spans="1:8" x14ac:dyDescent="0.3">
      <c r="A295" s="75"/>
      <c r="B295" s="75"/>
      <c r="C295" s="75"/>
      <c r="D295" s="75"/>
      <c r="E295" s="75"/>
      <c r="F295" s="75"/>
      <c r="G295" s="75"/>
      <c r="H295" s="75"/>
    </row>
    <row r="296" spans="1:8" x14ac:dyDescent="0.3">
      <c r="A296" s="75"/>
      <c r="B296" s="75"/>
      <c r="C296" s="75"/>
      <c r="D296" s="75"/>
      <c r="E296" s="75"/>
      <c r="F296" s="75"/>
      <c r="G296" s="75"/>
      <c r="H296" s="75"/>
    </row>
    <row r="297" spans="1:8" x14ac:dyDescent="0.3">
      <c r="A297" s="75"/>
      <c r="B297" s="75"/>
      <c r="C297" s="75"/>
      <c r="D297" s="75"/>
      <c r="E297" s="75"/>
      <c r="F297" s="75"/>
      <c r="G297" s="75"/>
      <c r="H297" s="75"/>
    </row>
    <row r="298" spans="1:8" x14ac:dyDescent="0.3">
      <c r="A298" s="75"/>
      <c r="B298" s="75"/>
      <c r="C298" s="75"/>
      <c r="D298" s="75"/>
      <c r="E298" s="75"/>
      <c r="F298" s="75"/>
      <c r="G298" s="75"/>
      <c r="H298" s="75"/>
    </row>
    <row r="299" spans="1:8" x14ac:dyDescent="0.3">
      <c r="A299" s="75"/>
      <c r="B299" s="75"/>
      <c r="C299" s="75"/>
      <c r="D299" s="75"/>
      <c r="E299" s="75"/>
      <c r="F299" s="75"/>
      <c r="G299" s="75"/>
      <c r="H299" s="75"/>
    </row>
    <row r="300" spans="1:8" x14ac:dyDescent="0.3">
      <c r="A300" s="75"/>
      <c r="B300" s="75"/>
      <c r="C300" s="75"/>
      <c r="D300" s="75"/>
      <c r="E300" s="75"/>
      <c r="F300" s="75"/>
      <c r="G300" s="75"/>
      <c r="H300" s="75"/>
    </row>
    <row r="301" spans="1:8" x14ac:dyDescent="0.3">
      <c r="A301" s="75"/>
      <c r="B301" s="75"/>
      <c r="C301" s="75"/>
      <c r="D301" s="75"/>
      <c r="E301" s="75"/>
      <c r="F301" s="75"/>
      <c r="G301" s="75"/>
      <c r="H301" s="75"/>
    </row>
    <row r="302" spans="1:8" x14ac:dyDescent="0.3">
      <c r="A302" s="75"/>
      <c r="B302" s="75"/>
      <c r="C302" s="75"/>
      <c r="D302" s="75"/>
      <c r="E302" s="75"/>
      <c r="F302" s="75"/>
      <c r="G302" s="75"/>
      <c r="H302" s="75"/>
    </row>
    <row r="303" spans="1:8" x14ac:dyDescent="0.3">
      <c r="A303" s="75"/>
      <c r="B303" s="75"/>
      <c r="C303" s="75"/>
      <c r="D303" s="75"/>
      <c r="E303" s="75"/>
      <c r="F303" s="75"/>
      <c r="G303" s="75"/>
      <c r="H303" s="75"/>
    </row>
    <row r="304" spans="1:8" x14ac:dyDescent="0.3">
      <c r="A304" s="75"/>
      <c r="B304" s="75"/>
      <c r="C304" s="75"/>
      <c r="D304" s="75"/>
      <c r="E304" s="75"/>
      <c r="F304" s="75"/>
      <c r="G304" s="75"/>
      <c r="H304" s="75"/>
    </row>
    <row r="305" spans="1:8" x14ac:dyDescent="0.3">
      <c r="A305" s="75"/>
      <c r="B305" s="75"/>
      <c r="C305" s="75"/>
      <c r="D305" s="75"/>
      <c r="E305" s="75"/>
      <c r="F305" s="75"/>
      <c r="G305" s="75"/>
      <c r="H305" s="75"/>
    </row>
    <row r="306" spans="1:8" x14ac:dyDescent="0.3">
      <c r="A306" s="75"/>
      <c r="B306" s="75"/>
      <c r="C306" s="75"/>
      <c r="D306" s="75"/>
      <c r="E306" s="75"/>
      <c r="F306" s="75"/>
      <c r="G306" s="75"/>
      <c r="H306" s="75"/>
    </row>
    <row r="307" spans="1:8" x14ac:dyDescent="0.3">
      <c r="A307" s="75"/>
      <c r="B307" s="75"/>
      <c r="C307" s="75"/>
      <c r="D307" s="75"/>
      <c r="E307" s="75"/>
      <c r="F307" s="75"/>
      <c r="G307" s="75"/>
      <c r="H307" s="75"/>
    </row>
    <row r="308" spans="1:8" x14ac:dyDescent="0.3">
      <c r="A308" s="75"/>
      <c r="B308" s="75"/>
      <c r="C308" s="75"/>
      <c r="D308" s="75"/>
      <c r="E308" s="75"/>
      <c r="F308" s="75"/>
      <c r="G308" s="75"/>
      <c r="H308" s="75"/>
    </row>
    <row r="309" spans="1:8" x14ac:dyDescent="0.3">
      <c r="A309" s="75"/>
      <c r="B309" s="75"/>
      <c r="C309" s="75"/>
      <c r="D309" s="75"/>
      <c r="E309" s="75"/>
      <c r="F309" s="75"/>
      <c r="G309" s="75"/>
      <c r="H309" s="75"/>
    </row>
    <row r="310" spans="1:8" x14ac:dyDescent="0.3">
      <c r="A310" s="75"/>
      <c r="B310" s="75"/>
      <c r="C310" s="75"/>
      <c r="D310" s="75"/>
      <c r="E310" s="75"/>
      <c r="F310" s="75"/>
      <c r="G310" s="75"/>
      <c r="H310" s="75"/>
    </row>
    <row r="311" spans="1:8" x14ac:dyDescent="0.3">
      <c r="A311" s="75"/>
      <c r="B311" s="75"/>
      <c r="C311" s="75"/>
      <c r="D311" s="75"/>
      <c r="E311" s="75"/>
      <c r="F311" s="75"/>
      <c r="G311" s="75"/>
      <c r="H311" s="75"/>
    </row>
    <row r="312" spans="1:8" x14ac:dyDescent="0.3">
      <c r="A312" s="75"/>
      <c r="B312" s="75"/>
      <c r="C312" s="75"/>
      <c r="D312" s="75"/>
      <c r="E312" s="75"/>
      <c r="F312" s="75"/>
      <c r="G312" s="75"/>
      <c r="H312" s="75"/>
    </row>
    <row r="313" spans="1:8" x14ac:dyDescent="0.3">
      <c r="A313" s="75"/>
      <c r="B313" s="75"/>
      <c r="C313" s="75"/>
      <c r="D313" s="75"/>
      <c r="E313" s="75"/>
      <c r="F313" s="75"/>
      <c r="G313" s="75"/>
      <c r="H313" s="75"/>
    </row>
    <row r="314" spans="1:8" x14ac:dyDescent="0.3">
      <c r="A314" s="75"/>
      <c r="B314" s="75"/>
      <c r="C314" s="75"/>
      <c r="D314" s="75"/>
      <c r="E314" s="75"/>
      <c r="F314" s="75"/>
      <c r="G314" s="75"/>
      <c r="H314" s="75"/>
    </row>
    <row r="315" spans="1:8" x14ac:dyDescent="0.3">
      <c r="A315" s="75"/>
      <c r="B315" s="75"/>
      <c r="C315" s="75"/>
      <c r="D315" s="75"/>
      <c r="E315" s="75"/>
      <c r="F315" s="75"/>
      <c r="G315" s="75"/>
      <c r="H315" s="75"/>
    </row>
    <row r="316" spans="1:8" x14ac:dyDescent="0.3">
      <c r="A316" s="75"/>
      <c r="B316" s="75"/>
      <c r="C316" s="75"/>
      <c r="D316" s="75"/>
      <c r="E316" s="75"/>
      <c r="F316" s="75"/>
      <c r="G316" s="75"/>
      <c r="H316" s="75"/>
    </row>
    <row r="317" spans="1:8" x14ac:dyDescent="0.3">
      <c r="A317" s="75"/>
      <c r="B317" s="75"/>
      <c r="C317" s="75"/>
      <c r="D317" s="75"/>
      <c r="E317" s="75"/>
      <c r="F317" s="75"/>
      <c r="G317" s="75"/>
      <c r="H317" s="75"/>
    </row>
    <row r="318" spans="1:8" x14ac:dyDescent="0.3">
      <c r="A318" s="75"/>
      <c r="B318" s="75"/>
      <c r="C318" s="75"/>
      <c r="D318" s="75"/>
      <c r="E318" s="75"/>
      <c r="F318" s="75"/>
      <c r="G318" s="75"/>
      <c r="H318" s="75"/>
    </row>
    <row r="319" spans="1:8" x14ac:dyDescent="0.3">
      <c r="A319" s="75"/>
      <c r="B319" s="75"/>
      <c r="C319" s="75"/>
      <c r="D319" s="75"/>
      <c r="E319" s="75"/>
      <c r="F319" s="75"/>
      <c r="G319" s="75"/>
      <c r="H319" s="75"/>
    </row>
    <row r="320" spans="1:8" x14ac:dyDescent="0.3">
      <c r="A320" s="75"/>
      <c r="B320" s="75"/>
      <c r="C320" s="75"/>
      <c r="D320" s="75"/>
      <c r="E320" s="75"/>
      <c r="F320" s="75"/>
      <c r="G320" s="75"/>
      <c r="H320" s="75"/>
    </row>
    <row r="321" spans="1:8" x14ac:dyDescent="0.3">
      <c r="A321" s="75"/>
      <c r="B321" s="75"/>
      <c r="C321" s="75"/>
      <c r="D321" s="75"/>
      <c r="E321" s="75"/>
      <c r="F321" s="75"/>
      <c r="G321" s="75"/>
      <c r="H321" s="75"/>
    </row>
    <row r="322" spans="1:8" x14ac:dyDescent="0.3">
      <c r="A322" s="75"/>
      <c r="B322" s="75"/>
      <c r="C322" s="75"/>
      <c r="D322" s="75"/>
      <c r="E322" s="75"/>
      <c r="F322" s="75"/>
      <c r="G322" s="75"/>
      <c r="H322" s="75"/>
    </row>
    <row r="323" spans="1:8" x14ac:dyDescent="0.3">
      <c r="A323" s="75"/>
      <c r="B323" s="75"/>
      <c r="C323" s="75"/>
      <c r="D323" s="75"/>
      <c r="E323" s="75"/>
      <c r="F323" s="75"/>
      <c r="G323" s="75"/>
      <c r="H323" s="75"/>
    </row>
    <row r="324" spans="1:8" x14ac:dyDescent="0.3">
      <c r="A324" s="75"/>
      <c r="B324" s="75"/>
      <c r="C324" s="75"/>
      <c r="D324" s="75"/>
      <c r="E324" s="75"/>
      <c r="F324" s="75"/>
      <c r="G324" s="75"/>
      <c r="H324" s="75"/>
    </row>
    <row r="325" spans="1:8" x14ac:dyDescent="0.3">
      <c r="A325" s="75"/>
      <c r="B325" s="75"/>
      <c r="C325" s="75"/>
      <c r="D325" s="75"/>
      <c r="E325" s="75"/>
      <c r="F325" s="75"/>
      <c r="G325" s="75"/>
      <c r="H325" s="75"/>
    </row>
    <row r="326" spans="1:8" x14ac:dyDescent="0.3">
      <c r="A326" s="75"/>
      <c r="B326" s="75"/>
      <c r="C326" s="75"/>
      <c r="D326" s="75"/>
      <c r="E326" s="75"/>
      <c r="F326" s="75"/>
      <c r="G326" s="75"/>
      <c r="H326" s="75"/>
    </row>
    <row r="327" spans="1:8" x14ac:dyDescent="0.3">
      <c r="A327" s="75"/>
      <c r="B327" s="75"/>
      <c r="C327" s="75"/>
      <c r="D327" s="75"/>
      <c r="E327" s="75"/>
      <c r="F327" s="75"/>
      <c r="G327" s="75"/>
      <c r="H327" s="75"/>
    </row>
    <row r="328" spans="1:8" x14ac:dyDescent="0.3">
      <c r="A328" s="75"/>
      <c r="B328" s="75"/>
      <c r="C328" s="75"/>
      <c r="D328" s="75"/>
      <c r="E328" s="75"/>
      <c r="F328" s="75"/>
      <c r="G328" s="75"/>
      <c r="H328" s="75"/>
    </row>
    <row r="329" spans="1:8" x14ac:dyDescent="0.3">
      <c r="A329" s="75"/>
      <c r="B329" s="75"/>
      <c r="C329" s="75"/>
      <c r="D329" s="75"/>
      <c r="E329" s="75"/>
      <c r="F329" s="75"/>
      <c r="G329" s="75"/>
      <c r="H329" s="75"/>
    </row>
    <row r="330" spans="1:8" x14ac:dyDescent="0.3">
      <c r="A330" s="75"/>
      <c r="B330" s="75"/>
      <c r="C330" s="75"/>
      <c r="D330" s="75"/>
      <c r="E330" s="75"/>
      <c r="F330" s="75"/>
      <c r="G330" s="75"/>
      <c r="H330" s="75"/>
    </row>
    <row r="331" spans="1:8" x14ac:dyDescent="0.3">
      <c r="A331" s="75"/>
      <c r="B331" s="75"/>
      <c r="C331" s="75"/>
      <c r="D331" s="75"/>
      <c r="E331" s="75"/>
      <c r="F331" s="75"/>
      <c r="G331" s="75"/>
      <c r="H331" s="75"/>
    </row>
    <row r="332" spans="1:8" x14ac:dyDescent="0.3">
      <c r="A332" s="75"/>
      <c r="B332" s="75"/>
      <c r="C332" s="75"/>
      <c r="D332" s="75"/>
      <c r="E332" s="75"/>
      <c r="F332" s="75"/>
      <c r="G332" s="75"/>
      <c r="H332" s="75"/>
    </row>
    <row r="333" spans="1:8" x14ac:dyDescent="0.3">
      <c r="A333" s="75"/>
      <c r="B333" s="75"/>
      <c r="C333" s="75"/>
      <c r="D333" s="75"/>
      <c r="E333" s="75"/>
      <c r="F333" s="75"/>
      <c r="G333" s="75"/>
      <c r="H333" s="75"/>
    </row>
    <row r="334" spans="1:8" x14ac:dyDescent="0.3">
      <c r="A334" s="75"/>
      <c r="B334" s="75"/>
      <c r="C334" s="75"/>
      <c r="D334" s="75"/>
      <c r="E334" s="75"/>
      <c r="F334" s="75"/>
      <c r="G334" s="75"/>
      <c r="H334" s="75"/>
    </row>
    <row r="335" spans="1:8" x14ac:dyDescent="0.3">
      <c r="A335" s="75"/>
      <c r="B335" s="75"/>
      <c r="C335" s="75"/>
      <c r="D335" s="75"/>
      <c r="E335" s="75"/>
      <c r="F335" s="75"/>
      <c r="G335" s="75"/>
      <c r="H335" s="75"/>
    </row>
    <row r="336" spans="1:8" x14ac:dyDescent="0.3">
      <c r="A336" s="75"/>
      <c r="B336" s="75"/>
      <c r="C336" s="75"/>
      <c r="D336" s="75"/>
      <c r="E336" s="75"/>
      <c r="F336" s="75"/>
      <c r="G336" s="75"/>
      <c r="H336" s="75"/>
    </row>
    <row r="337" spans="1:8" x14ac:dyDescent="0.3">
      <c r="A337" s="75"/>
      <c r="B337" s="75"/>
      <c r="C337" s="75"/>
      <c r="D337" s="75"/>
      <c r="E337" s="75"/>
      <c r="F337" s="75"/>
      <c r="G337" s="75"/>
      <c r="H337" s="75"/>
    </row>
    <row r="338" spans="1:8" x14ac:dyDescent="0.3">
      <c r="A338" s="75"/>
      <c r="B338" s="75"/>
      <c r="C338" s="75"/>
      <c r="D338" s="75"/>
      <c r="E338" s="75"/>
      <c r="F338" s="75"/>
      <c r="G338" s="75"/>
      <c r="H338" s="75"/>
    </row>
    <row r="339" spans="1:8" x14ac:dyDescent="0.3">
      <c r="A339" s="75"/>
      <c r="B339" s="75"/>
      <c r="C339" s="75"/>
      <c r="D339" s="75"/>
      <c r="E339" s="75"/>
      <c r="F339" s="75"/>
      <c r="G339" s="75"/>
      <c r="H339" s="75"/>
    </row>
    <row r="340" spans="1:8" x14ac:dyDescent="0.3">
      <c r="A340" s="75"/>
      <c r="B340" s="75"/>
      <c r="C340" s="75"/>
      <c r="D340" s="75"/>
      <c r="E340" s="75"/>
      <c r="F340" s="75"/>
      <c r="G340" s="75"/>
      <c r="H340" s="75"/>
    </row>
    <row r="341" spans="1:8" x14ac:dyDescent="0.3">
      <c r="A341" s="75"/>
      <c r="B341" s="75"/>
      <c r="C341" s="75"/>
      <c r="D341" s="75"/>
      <c r="E341" s="75"/>
      <c r="F341" s="75"/>
      <c r="G341" s="75"/>
      <c r="H341" s="75"/>
    </row>
    <row r="342" spans="1:8" x14ac:dyDescent="0.3">
      <c r="A342" s="75"/>
      <c r="B342" s="75"/>
      <c r="C342" s="75"/>
      <c r="D342" s="75"/>
      <c r="E342" s="75"/>
      <c r="F342" s="75"/>
      <c r="G342" s="75"/>
      <c r="H342" s="75"/>
    </row>
    <row r="343" spans="1:8" x14ac:dyDescent="0.3">
      <c r="A343" s="75"/>
      <c r="B343" s="75"/>
      <c r="C343" s="75"/>
      <c r="D343" s="75"/>
      <c r="E343" s="75"/>
      <c r="F343" s="75"/>
      <c r="G343" s="75"/>
      <c r="H343" s="75"/>
    </row>
    <row r="344" spans="1:8" x14ac:dyDescent="0.3">
      <c r="A344" s="75"/>
      <c r="B344" s="75"/>
      <c r="C344" s="75"/>
      <c r="D344" s="75"/>
      <c r="E344" s="75"/>
      <c r="F344" s="75"/>
      <c r="G344" s="75"/>
      <c r="H344" s="75"/>
    </row>
    <row r="345" spans="1:8" x14ac:dyDescent="0.3">
      <c r="A345" s="75"/>
      <c r="B345" s="75"/>
      <c r="C345" s="75"/>
      <c r="D345" s="75"/>
      <c r="E345" s="75"/>
      <c r="F345" s="75"/>
      <c r="G345" s="75"/>
      <c r="H345" s="75"/>
    </row>
    <row r="346" spans="1:8" x14ac:dyDescent="0.3">
      <c r="A346" s="75"/>
      <c r="B346" s="75"/>
      <c r="C346" s="75"/>
      <c r="D346" s="75"/>
      <c r="E346" s="75"/>
      <c r="F346" s="75"/>
      <c r="G346" s="75"/>
      <c r="H346" s="75"/>
    </row>
    <row r="347" spans="1:8" x14ac:dyDescent="0.3">
      <c r="A347" s="75"/>
      <c r="B347" s="75"/>
      <c r="C347" s="75"/>
      <c r="D347" s="75"/>
      <c r="E347" s="75"/>
      <c r="F347" s="75"/>
      <c r="G347" s="75"/>
      <c r="H347" s="75"/>
    </row>
    <row r="348" spans="1:8" x14ac:dyDescent="0.3">
      <c r="A348" s="75"/>
      <c r="B348" s="75"/>
      <c r="C348" s="75"/>
      <c r="D348" s="75"/>
      <c r="E348" s="75"/>
      <c r="F348" s="75"/>
      <c r="G348" s="75"/>
      <c r="H348" s="75"/>
    </row>
    <row r="349" spans="1:8" x14ac:dyDescent="0.3">
      <c r="A349" s="75"/>
      <c r="B349" s="75"/>
      <c r="C349" s="75"/>
      <c r="D349" s="75"/>
      <c r="E349" s="75"/>
      <c r="F349" s="75"/>
      <c r="G349" s="75"/>
      <c r="H349" s="75"/>
    </row>
    <row r="350" spans="1:8" x14ac:dyDescent="0.3">
      <c r="A350" s="75"/>
      <c r="B350" s="75"/>
      <c r="C350" s="75"/>
      <c r="D350" s="75"/>
      <c r="E350" s="75"/>
      <c r="F350" s="75"/>
      <c r="G350" s="75"/>
      <c r="H350" s="75"/>
    </row>
    <row r="351" spans="1:8" x14ac:dyDescent="0.3">
      <c r="A351" s="75"/>
      <c r="B351" s="75"/>
      <c r="C351" s="75"/>
      <c r="D351" s="75"/>
      <c r="E351" s="75"/>
      <c r="F351" s="75"/>
      <c r="G351" s="75"/>
      <c r="H351" s="75"/>
    </row>
    <row r="352" spans="1:8" x14ac:dyDescent="0.3">
      <c r="A352" s="75"/>
      <c r="B352" s="75"/>
      <c r="C352" s="75"/>
      <c r="D352" s="75"/>
      <c r="E352" s="75"/>
      <c r="F352" s="75"/>
      <c r="G352" s="75"/>
      <c r="H352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/>
  </sheetPr>
  <dimension ref="A1:I352"/>
  <sheetViews>
    <sheetView workbookViewId="0">
      <selection activeCell="B24" sqref="B24"/>
    </sheetView>
  </sheetViews>
  <sheetFormatPr defaultRowHeight="14.4" x14ac:dyDescent="0.3"/>
  <cols>
    <col min="1" max="1" width="23.109375" bestFit="1" customWidth="1"/>
    <col min="2" max="2" width="23.109375" customWidth="1"/>
    <col min="3" max="3" width="26.44140625" bestFit="1" customWidth="1"/>
    <col min="4" max="4" width="24.21875" bestFit="1" customWidth="1"/>
  </cols>
  <sheetData>
    <row r="1" spans="1:9" x14ac:dyDescent="0.3">
      <c r="A1" s="118" t="s">
        <v>113</v>
      </c>
      <c r="B1" s="118" t="s">
        <v>160</v>
      </c>
      <c r="C1" s="119" t="s">
        <v>114</v>
      </c>
      <c r="D1" s="119" t="s">
        <v>115</v>
      </c>
      <c r="E1" s="75"/>
      <c r="F1" s="75"/>
      <c r="G1" s="75"/>
      <c r="H1" s="75"/>
      <c r="I1" s="75"/>
    </row>
    <row r="2" spans="1:9" x14ac:dyDescent="0.3">
      <c r="A2" s="118">
        <v>1</v>
      </c>
      <c r="B2" s="118" t="s">
        <v>162</v>
      </c>
      <c r="C2" s="120">
        <v>3.5</v>
      </c>
      <c r="D2" s="121">
        <v>1</v>
      </c>
      <c r="E2" s="75"/>
      <c r="F2" s="75"/>
      <c r="G2" s="75"/>
      <c r="H2" s="75"/>
      <c r="I2" s="75"/>
    </row>
    <row r="3" spans="1:9" x14ac:dyDescent="0.3">
      <c r="A3" s="118">
        <v>2</v>
      </c>
      <c r="B3" s="118" t="s">
        <v>163</v>
      </c>
      <c r="C3" s="122">
        <v>5</v>
      </c>
      <c r="D3" s="123">
        <v>2</v>
      </c>
      <c r="E3" s="75"/>
      <c r="F3" s="75"/>
      <c r="G3" s="75"/>
      <c r="H3" s="75"/>
      <c r="I3" s="75"/>
    </row>
    <row r="4" spans="1:9" x14ac:dyDescent="0.3">
      <c r="A4" s="118">
        <v>3</v>
      </c>
      <c r="B4" s="118" t="s">
        <v>164</v>
      </c>
      <c r="C4" s="122">
        <v>7</v>
      </c>
      <c r="D4" s="123">
        <v>2</v>
      </c>
      <c r="E4" s="75"/>
      <c r="F4" s="75"/>
      <c r="G4" s="75"/>
      <c r="H4" s="75"/>
      <c r="I4" s="75"/>
    </row>
    <row r="5" spans="1:9" x14ac:dyDescent="0.3">
      <c r="A5" s="118">
        <v>4</v>
      </c>
      <c r="B5" s="118" t="s">
        <v>165</v>
      </c>
      <c r="C5" s="122">
        <v>9</v>
      </c>
      <c r="D5" s="123">
        <v>2</v>
      </c>
      <c r="E5" s="75"/>
      <c r="F5" s="75"/>
      <c r="G5" s="75"/>
      <c r="H5" s="75"/>
      <c r="I5" s="75"/>
    </row>
    <row r="6" spans="1:9" x14ac:dyDescent="0.3">
      <c r="A6" s="118">
        <v>5</v>
      </c>
      <c r="B6" s="118" t="s">
        <v>166</v>
      </c>
      <c r="C6" s="122">
        <f>3.5*4</f>
        <v>14</v>
      </c>
      <c r="D6" s="123">
        <v>4</v>
      </c>
      <c r="E6" s="75"/>
      <c r="F6" s="75"/>
      <c r="G6" s="75"/>
      <c r="H6" s="75"/>
      <c r="I6" s="75"/>
    </row>
    <row r="7" spans="1:9" x14ac:dyDescent="0.3">
      <c r="A7" s="118">
        <v>6</v>
      </c>
      <c r="B7" s="118" t="s">
        <v>167</v>
      </c>
      <c r="C7" s="122">
        <f>3.5*6</f>
        <v>21</v>
      </c>
      <c r="D7" s="123">
        <v>6</v>
      </c>
      <c r="E7" s="75"/>
      <c r="F7" s="75"/>
      <c r="G7" s="75"/>
      <c r="H7" s="75"/>
      <c r="I7" s="75"/>
    </row>
    <row r="8" spans="1:9" x14ac:dyDescent="0.3">
      <c r="A8" s="118">
        <v>7</v>
      </c>
      <c r="B8" s="118" t="s">
        <v>168</v>
      </c>
      <c r="C8" s="124">
        <f>3.5*8</f>
        <v>28</v>
      </c>
      <c r="D8" s="125">
        <v>8</v>
      </c>
      <c r="E8" s="75"/>
      <c r="F8" s="75"/>
      <c r="G8" s="75"/>
      <c r="H8" s="75"/>
      <c r="I8" s="75"/>
    </row>
    <row r="9" spans="1:9" x14ac:dyDescent="0.3">
      <c r="A9" s="75"/>
      <c r="B9" s="75"/>
      <c r="C9" s="75"/>
      <c r="D9" s="75"/>
      <c r="E9" s="75"/>
      <c r="F9" s="75"/>
      <c r="G9" s="75"/>
      <c r="H9" s="75"/>
      <c r="I9" s="75"/>
    </row>
    <row r="10" spans="1:9" x14ac:dyDescent="0.3">
      <c r="A10" s="75"/>
      <c r="B10" s="75"/>
      <c r="C10" s="75"/>
      <c r="D10" s="75"/>
      <c r="E10" s="75"/>
      <c r="F10" s="75"/>
      <c r="G10" s="75"/>
      <c r="H10" s="75"/>
      <c r="I10" s="75"/>
    </row>
    <row r="11" spans="1:9" x14ac:dyDescent="0.3">
      <c r="A11" s="75"/>
      <c r="B11" s="75"/>
      <c r="C11" s="75"/>
      <c r="D11" s="75"/>
      <c r="E11" s="75"/>
      <c r="F11" s="75"/>
      <c r="G11" s="75"/>
      <c r="H11" s="75"/>
      <c r="I11" s="75"/>
    </row>
    <row r="12" spans="1:9" x14ac:dyDescent="0.3">
      <c r="A12" s="75"/>
      <c r="B12" s="75"/>
      <c r="C12" s="75"/>
      <c r="D12" s="75"/>
      <c r="E12" s="75"/>
      <c r="F12" s="75"/>
      <c r="G12" s="75"/>
      <c r="H12" s="75"/>
      <c r="I12" s="75"/>
    </row>
    <row r="13" spans="1:9" x14ac:dyDescent="0.3">
      <c r="A13" s="75"/>
      <c r="B13" s="75"/>
      <c r="C13" s="75"/>
      <c r="D13" s="75"/>
      <c r="E13" s="75"/>
      <c r="F13" s="75"/>
      <c r="G13" s="75"/>
      <c r="H13" s="75"/>
      <c r="I13" s="75"/>
    </row>
    <row r="14" spans="1:9" x14ac:dyDescent="0.3">
      <c r="A14" s="75"/>
      <c r="B14" s="75"/>
      <c r="C14" s="75"/>
      <c r="D14" s="75"/>
      <c r="E14" s="75"/>
      <c r="F14" s="75"/>
      <c r="G14" s="75"/>
      <c r="H14" s="75"/>
      <c r="I14" s="75"/>
    </row>
    <row r="15" spans="1:9" x14ac:dyDescent="0.3">
      <c r="A15" s="75"/>
      <c r="B15" s="75"/>
      <c r="C15" s="75"/>
      <c r="D15" s="75"/>
      <c r="E15" s="75"/>
      <c r="F15" s="75"/>
      <c r="G15" s="75"/>
      <c r="H15" s="75"/>
      <c r="I15" s="75"/>
    </row>
    <row r="16" spans="1:9" x14ac:dyDescent="0.3">
      <c r="A16" s="75"/>
      <c r="B16" s="75"/>
      <c r="C16" s="75"/>
      <c r="D16" s="75"/>
      <c r="E16" s="75"/>
      <c r="F16" s="75"/>
      <c r="G16" s="75"/>
      <c r="H16" s="75"/>
      <c r="I16" s="75"/>
    </row>
    <row r="17" spans="1:9" x14ac:dyDescent="0.3">
      <c r="A17" s="75"/>
      <c r="B17" s="75"/>
      <c r="C17" s="75"/>
      <c r="D17" s="75"/>
      <c r="E17" s="75"/>
      <c r="F17" s="75"/>
      <c r="G17" s="75"/>
      <c r="H17" s="75"/>
      <c r="I17" s="75"/>
    </row>
    <row r="18" spans="1:9" x14ac:dyDescent="0.3">
      <c r="A18" s="75"/>
      <c r="B18" s="75"/>
      <c r="C18" s="75"/>
      <c r="D18" s="75"/>
      <c r="E18" s="75"/>
      <c r="F18" s="75"/>
      <c r="G18" s="75"/>
      <c r="H18" s="75"/>
      <c r="I18" s="75"/>
    </row>
    <row r="19" spans="1:9" x14ac:dyDescent="0.3">
      <c r="A19" s="75"/>
      <c r="B19" s="75"/>
      <c r="C19" s="75"/>
      <c r="D19" s="75"/>
      <c r="E19" s="75"/>
      <c r="F19" s="75"/>
      <c r="G19" s="75"/>
      <c r="H19" s="75"/>
      <c r="I19" s="75"/>
    </row>
    <row r="20" spans="1:9" x14ac:dyDescent="0.3">
      <c r="A20" s="75"/>
      <c r="B20" s="75"/>
      <c r="C20" s="75"/>
      <c r="D20" s="75"/>
      <c r="E20" s="75"/>
      <c r="F20" s="75"/>
      <c r="G20" s="75"/>
      <c r="H20" s="75"/>
      <c r="I20" s="75"/>
    </row>
    <row r="21" spans="1:9" x14ac:dyDescent="0.3">
      <c r="A21" s="75"/>
      <c r="B21" s="75"/>
      <c r="C21" s="75"/>
      <c r="D21" s="75"/>
      <c r="E21" s="75"/>
      <c r="F21" s="75"/>
      <c r="G21" s="75"/>
      <c r="H21" s="75"/>
      <c r="I21" s="75"/>
    </row>
    <row r="22" spans="1:9" x14ac:dyDescent="0.3">
      <c r="A22" s="75"/>
      <c r="B22" s="75"/>
      <c r="C22" s="75"/>
      <c r="D22" s="75"/>
      <c r="E22" s="75"/>
      <c r="F22" s="75"/>
      <c r="G22" s="75"/>
      <c r="H22" s="75"/>
      <c r="I22" s="75"/>
    </row>
    <row r="23" spans="1:9" x14ac:dyDescent="0.3">
      <c r="A23" s="75"/>
      <c r="B23" s="75"/>
      <c r="C23" s="75"/>
      <c r="D23" s="75"/>
      <c r="E23" s="75"/>
      <c r="F23" s="75"/>
      <c r="G23" s="75"/>
      <c r="H23" s="75"/>
      <c r="I23" s="75"/>
    </row>
    <row r="24" spans="1:9" x14ac:dyDescent="0.3">
      <c r="A24" s="75"/>
      <c r="B24" s="75"/>
      <c r="C24" s="75"/>
      <c r="D24" s="75"/>
      <c r="E24" s="75"/>
      <c r="F24" s="75"/>
      <c r="G24" s="75"/>
      <c r="H24" s="75"/>
      <c r="I24" s="75"/>
    </row>
    <row r="25" spans="1:9" x14ac:dyDescent="0.3">
      <c r="A25" s="75"/>
      <c r="B25" s="75"/>
      <c r="C25" s="75"/>
      <c r="D25" s="75"/>
      <c r="E25" s="75"/>
      <c r="F25" s="75"/>
      <c r="G25" s="75"/>
      <c r="H25" s="75"/>
      <c r="I25" s="75"/>
    </row>
    <row r="26" spans="1:9" x14ac:dyDescent="0.3">
      <c r="A26" s="75"/>
      <c r="B26" s="75"/>
      <c r="C26" s="75"/>
      <c r="D26" s="75"/>
      <c r="E26" s="75"/>
      <c r="F26" s="75"/>
      <c r="G26" s="75"/>
      <c r="H26" s="75"/>
      <c r="I26" s="75"/>
    </row>
    <row r="27" spans="1:9" x14ac:dyDescent="0.3">
      <c r="A27" s="75"/>
      <c r="B27" s="75"/>
      <c r="C27" s="75"/>
      <c r="D27" s="75"/>
      <c r="E27" s="75"/>
      <c r="F27" s="75"/>
      <c r="G27" s="75"/>
      <c r="H27" s="75"/>
      <c r="I27" s="75"/>
    </row>
    <row r="28" spans="1:9" x14ac:dyDescent="0.3">
      <c r="A28" s="75"/>
      <c r="B28" s="75"/>
      <c r="C28" s="75"/>
      <c r="D28" s="75"/>
      <c r="E28" s="75"/>
      <c r="F28" s="75"/>
      <c r="G28" s="75"/>
      <c r="H28" s="75"/>
      <c r="I28" s="75"/>
    </row>
    <row r="29" spans="1:9" x14ac:dyDescent="0.3">
      <c r="A29" s="75"/>
      <c r="B29" s="75"/>
      <c r="C29" s="75"/>
      <c r="D29" s="75"/>
      <c r="E29" s="75"/>
      <c r="F29" s="75"/>
      <c r="G29" s="75"/>
      <c r="H29" s="75"/>
      <c r="I29" s="75"/>
    </row>
    <row r="30" spans="1:9" x14ac:dyDescent="0.3">
      <c r="A30" s="75"/>
      <c r="B30" s="75"/>
      <c r="C30" s="75"/>
      <c r="D30" s="75"/>
      <c r="E30" s="75"/>
      <c r="F30" s="75"/>
      <c r="G30" s="75"/>
      <c r="H30" s="75"/>
      <c r="I30" s="75"/>
    </row>
    <row r="31" spans="1:9" x14ac:dyDescent="0.3">
      <c r="A31" s="75"/>
      <c r="B31" s="75"/>
      <c r="C31" s="75"/>
      <c r="D31" s="75"/>
      <c r="E31" s="75"/>
      <c r="F31" s="75"/>
      <c r="G31" s="75"/>
      <c r="H31" s="75"/>
      <c r="I31" s="75"/>
    </row>
    <row r="32" spans="1:9" x14ac:dyDescent="0.3">
      <c r="A32" s="75"/>
      <c r="B32" s="75"/>
      <c r="C32" s="75"/>
      <c r="D32" s="75"/>
      <c r="E32" s="75"/>
      <c r="F32" s="75"/>
      <c r="G32" s="75"/>
      <c r="H32" s="75"/>
      <c r="I32" s="75"/>
    </row>
    <row r="33" spans="1:9" x14ac:dyDescent="0.3">
      <c r="A33" s="75"/>
      <c r="B33" s="75"/>
      <c r="C33" s="75"/>
      <c r="D33" s="75"/>
      <c r="E33" s="75"/>
      <c r="F33" s="75"/>
      <c r="G33" s="75"/>
      <c r="H33" s="75"/>
      <c r="I33" s="75"/>
    </row>
    <row r="34" spans="1:9" x14ac:dyDescent="0.3">
      <c r="A34" s="75"/>
      <c r="B34" s="75"/>
      <c r="C34" s="75"/>
      <c r="D34" s="75"/>
      <c r="E34" s="75"/>
      <c r="F34" s="75"/>
      <c r="G34" s="75"/>
      <c r="H34" s="75"/>
      <c r="I34" s="75"/>
    </row>
    <row r="35" spans="1:9" x14ac:dyDescent="0.3">
      <c r="A35" s="75"/>
      <c r="B35" s="75"/>
      <c r="C35" s="75"/>
      <c r="D35" s="75"/>
      <c r="E35" s="75"/>
      <c r="F35" s="75"/>
      <c r="G35" s="75"/>
      <c r="H35" s="75"/>
      <c r="I35" s="75"/>
    </row>
    <row r="36" spans="1:9" x14ac:dyDescent="0.3">
      <c r="A36" s="75"/>
      <c r="B36" s="75"/>
      <c r="C36" s="75"/>
      <c r="D36" s="75"/>
      <c r="E36" s="75"/>
      <c r="F36" s="75"/>
      <c r="G36" s="75"/>
      <c r="H36" s="75"/>
      <c r="I36" s="75"/>
    </row>
    <row r="37" spans="1:9" x14ac:dyDescent="0.3">
      <c r="A37" s="75"/>
      <c r="B37" s="75"/>
      <c r="C37" s="75"/>
      <c r="D37" s="75"/>
      <c r="E37" s="75"/>
      <c r="F37" s="75"/>
      <c r="G37" s="75"/>
      <c r="H37" s="75"/>
      <c r="I37" s="75"/>
    </row>
    <row r="38" spans="1:9" x14ac:dyDescent="0.3">
      <c r="A38" s="75"/>
      <c r="B38" s="75"/>
      <c r="C38" s="75"/>
      <c r="D38" s="75"/>
      <c r="E38" s="75"/>
      <c r="F38" s="75"/>
      <c r="G38" s="75"/>
      <c r="H38" s="75"/>
      <c r="I38" s="75"/>
    </row>
    <row r="39" spans="1:9" x14ac:dyDescent="0.3">
      <c r="A39" s="75"/>
      <c r="B39" s="75"/>
      <c r="C39" s="75"/>
      <c r="D39" s="75"/>
      <c r="E39" s="75"/>
      <c r="F39" s="75"/>
      <c r="G39" s="75"/>
      <c r="H39" s="75"/>
      <c r="I39" s="75"/>
    </row>
    <row r="40" spans="1:9" x14ac:dyDescent="0.3">
      <c r="A40" s="75"/>
      <c r="B40" s="75"/>
      <c r="C40" s="75"/>
      <c r="D40" s="75"/>
      <c r="E40" s="75"/>
      <c r="F40" s="75"/>
      <c r="G40" s="75"/>
      <c r="H40" s="75"/>
      <c r="I40" s="75"/>
    </row>
    <row r="41" spans="1:9" x14ac:dyDescent="0.3">
      <c r="A41" s="75"/>
      <c r="B41" s="75"/>
      <c r="C41" s="75"/>
      <c r="D41" s="75"/>
      <c r="E41" s="75"/>
      <c r="F41" s="75"/>
      <c r="G41" s="75"/>
      <c r="H41" s="75"/>
      <c r="I41" s="75"/>
    </row>
    <row r="42" spans="1:9" x14ac:dyDescent="0.3">
      <c r="A42" s="75"/>
      <c r="B42" s="75"/>
      <c r="C42" s="75"/>
      <c r="D42" s="75"/>
      <c r="E42" s="75"/>
      <c r="F42" s="75"/>
      <c r="G42" s="75"/>
      <c r="H42" s="75"/>
      <c r="I42" s="75"/>
    </row>
    <row r="43" spans="1:9" x14ac:dyDescent="0.3">
      <c r="A43" s="75"/>
      <c r="B43" s="75"/>
      <c r="C43" s="75"/>
      <c r="D43" s="75"/>
      <c r="E43" s="75"/>
      <c r="F43" s="75"/>
      <c r="G43" s="75"/>
      <c r="H43" s="75"/>
      <c r="I43" s="75"/>
    </row>
    <row r="44" spans="1:9" x14ac:dyDescent="0.3">
      <c r="A44" s="75"/>
      <c r="B44" s="75"/>
      <c r="C44" s="75"/>
      <c r="D44" s="75"/>
      <c r="E44" s="75"/>
      <c r="F44" s="75"/>
      <c r="G44" s="75"/>
      <c r="H44" s="75"/>
      <c r="I44" s="75"/>
    </row>
    <row r="45" spans="1:9" x14ac:dyDescent="0.3">
      <c r="A45" s="75"/>
      <c r="B45" s="75"/>
      <c r="C45" s="75"/>
      <c r="D45" s="75"/>
      <c r="E45" s="75"/>
      <c r="F45" s="75"/>
      <c r="G45" s="75"/>
      <c r="H45" s="75"/>
      <c r="I45" s="75"/>
    </row>
    <row r="46" spans="1:9" x14ac:dyDescent="0.3">
      <c r="A46" s="75"/>
      <c r="B46" s="75"/>
      <c r="C46" s="75"/>
      <c r="D46" s="75"/>
      <c r="E46" s="75"/>
      <c r="F46" s="75"/>
      <c r="G46" s="75"/>
      <c r="H46" s="75"/>
      <c r="I46" s="75"/>
    </row>
    <row r="47" spans="1:9" x14ac:dyDescent="0.3">
      <c r="A47" s="75"/>
      <c r="B47" s="75"/>
      <c r="C47" s="75"/>
      <c r="D47" s="75"/>
      <c r="E47" s="75"/>
      <c r="F47" s="75"/>
      <c r="G47" s="75"/>
      <c r="H47" s="75"/>
      <c r="I47" s="75"/>
    </row>
    <row r="48" spans="1:9" x14ac:dyDescent="0.3">
      <c r="A48" s="75"/>
      <c r="B48" s="75"/>
      <c r="C48" s="75"/>
      <c r="D48" s="75"/>
      <c r="E48" s="75"/>
      <c r="F48" s="75"/>
      <c r="G48" s="75"/>
      <c r="H48" s="75"/>
      <c r="I48" s="75"/>
    </row>
    <row r="49" spans="1:9" x14ac:dyDescent="0.3">
      <c r="A49" s="75"/>
      <c r="B49" s="75"/>
      <c r="C49" s="75"/>
      <c r="D49" s="75"/>
      <c r="E49" s="75"/>
      <c r="F49" s="75"/>
      <c r="G49" s="75"/>
      <c r="H49" s="75"/>
      <c r="I49" s="75"/>
    </row>
    <row r="50" spans="1:9" x14ac:dyDescent="0.3">
      <c r="A50" s="75"/>
      <c r="B50" s="75"/>
      <c r="C50" s="75"/>
      <c r="D50" s="75"/>
      <c r="E50" s="75"/>
      <c r="F50" s="75"/>
      <c r="G50" s="75"/>
      <c r="H50" s="75"/>
      <c r="I50" s="75"/>
    </row>
    <row r="51" spans="1:9" x14ac:dyDescent="0.3">
      <c r="A51" s="75"/>
      <c r="B51" s="75"/>
      <c r="C51" s="75"/>
      <c r="D51" s="75"/>
      <c r="E51" s="75"/>
      <c r="F51" s="75"/>
      <c r="G51" s="75"/>
      <c r="H51" s="75"/>
      <c r="I51" s="75"/>
    </row>
    <row r="52" spans="1:9" x14ac:dyDescent="0.3">
      <c r="A52" s="75"/>
      <c r="B52" s="75"/>
      <c r="C52" s="75"/>
      <c r="D52" s="75"/>
      <c r="E52" s="75"/>
      <c r="F52" s="75"/>
      <c r="G52" s="75"/>
      <c r="H52" s="75"/>
      <c r="I52" s="75"/>
    </row>
    <row r="53" spans="1:9" x14ac:dyDescent="0.3">
      <c r="A53" s="75"/>
      <c r="B53" s="75"/>
      <c r="C53" s="75"/>
      <c r="D53" s="75"/>
      <c r="E53" s="75"/>
      <c r="F53" s="75"/>
      <c r="G53" s="75"/>
      <c r="H53" s="75"/>
      <c r="I53" s="75"/>
    </row>
    <row r="54" spans="1:9" x14ac:dyDescent="0.3">
      <c r="A54" s="75"/>
      <c r="B54" s="75"/>
      <c r="C54" s="75"/>
      <c r="D54" s="75"/>
      <c r="E54" s="75"/>
      <c r="F54" s="75"/>
      <c r="G54" s="75"/>
      <c r="H54" s="75"/>
      <c r="I54" s="75"/>
    </row>
    <row r="55" spans="1:9" x14ac:dyDescent="0.3">
      <c r="A55" s="75"/>
      <c r="B55" s="75"/>
      <c r="C55" s="75"/>
      <c r="D55" s="75"/>
      <c r="E55" s="75"/>
      <c r="F55" s="75"/>
      <c r="G55" s="75"/>
      <c r="H55" s="75"/>
      <c r="I55" s="75"/>
    </row>
    <row r="56" spans="1:9" x14ac:dyDescent="0.3">
      <c r="A56" s="75"/>
      <c r="B56" s="75"/>
      <c r="C56" s="75"/>
      <c r="D56" s="75"/>
      <c r="E56" s="75"/>
      <c r="F56" s="75"/>
      <c r="G56" s="75"/>
      <c r="H56" s="75"/>
      <c r="I56" s="75"/>
    </row>
    <row r="57" spans="1:9" x14ac:dyDescent="0.3">
      <c r="A57" s="75"/>
      <c r="B57" s="75"/>
      <c r="C57" s="75"/>
      <c r="D57" s="75"/>
      <c r="E57" s="75"/>
      <c r="F57" s="75"/>
      <c r="G57" s="75"/>
      <c r="H57" s="75"/>
      <c r="I57" s="75"/>
    </row>
    <row r="58" spans="1:9" x14ac:dyDescent="0.3">
      <c r="A58" s="75"/>
      <c r="B58" s="75"/>
      <c r="C58" s="75"/>
      <c r="D58" s="75"/>
      <c r="E58" s="75"/>
      <c r="F58" s="75"/>
      <c r="G58" s="75"/>
      <c r="H58" s="75"/>
      <c r="I58" s="75"/>
    </row>
    <row r="59" spans="1:9" x14ac:dyDescent="0.3">
      <c r="A59" s="75"/>
      <c r="B59" s="75"/>
      <c r="C59" s="75"/>
      <c r="D59" s="75"/>
      <c r="E59" s="75"/>
      <c r="F59" s="75"/>
      <c r="G59" s="75"/>
      <c r="H59" s="75"/>
      <c r="I59" s="75"/>
    </row>
    <row r="60" spans="1:9" x14ac:dyDescent="0.3">
      <c r="A60" s="75"/>
      <c r="B60" s="75"/>
      <c r="C60" s="75"/>
      <c r="D60" s="75"/>
      <c r="E60" s="75"/>
      <c r="F60" s="75"/>
      <c r="G60" s="75"/>
      <c r="H60" s="75"/>
      <c r="I60" s="75"/>
    </row>
    <row r="61" spans="1:9" x14ac:dyDescent="0.3">
      <c r="A61" s="75"/>
      <c r="B61" s="75"/>
      <c r="C61" s="75"/>
      <c r="D61" s="75"/>
      <c r="E61" s="75"/>
      <c r="F61" s="75"/>
      <c r="G61" s="75"/>
      <c r="H61" s="75"/>
      <c r="I61" s="75"/>
    </row>
    <row r="62" spans="1:9" x14ac:dyDescent="0.3">
      <c r="A62" s="75"/>
      <c r="B62" s="75"/>
      <c r="C62" s="75"/>
      <c r="D62" s="75"/>
      <c r="E62" s="75"/>
      <c r="F62" s="75"/>
      <c r="G62" s="75"/>
      <c r="H62" s="75"/>
      <c r="I62" s="75"/>
    </row>
    <row r="63" spans="1:9" x14ac:dyDescent="0.3">
      <c r="A63" s="75"/>
      <c r="B63" s="75"/>
      <c r="C63" s="75"/>
      <c r="D63" s="75"/>
      <c r="E63" s="75"/>
      <c r="F63" s="75"/>
      <c r="G63" s="75"/>
      <c r="H63" s="75"/>
      <c r="I63" s="75"/>
    </row>
    <row r="64" spans="1:9" x14ac:dyDescent="0.3">
      <c r="A64" s="75"/>
      <c r="B64" s="75"/>
      <c r="C64" s="75"/>
      <c r="D64" s="75"/>
      <c r="E64" s="75"/>
      <c r="F64" s="75"/>
      <c r="G64" s="75"/>
      <c r="H64" s="75"/>
      <c r="I64" s="75"/>
    </row>
    <row r="65" spans="1:9" x14ac:dyDescent="0.3">
      <c r="A65" s="75"/>
      <c r="B65" s="75"/>
      <c r="C65" s="75"/>
      <c r="D65" s="75"/>
      <c r="E65" s="75"/>
      <c r="F65" s="75"/>
      <c r="G65" s="75"/>
      <c r="H65" s="75"/>
      <c r="I65" s="75"/>
    </row>
    <row r="66" spans="1:9" x14ac:dyDescent="0.3">
      <c r="A66" s="75"/>
      <c r="B66" s="75"/>
      <c r="C66" s="75"/>
      <c r="D66" s="75"/>
      <c r="E66" s="75"/>
      <c r="F66" s="75"/>
      <c r="G66" s="75"/>
      <c r="H66" s="75"/>
      <c r="I66" s="75"/>
    </row>
    <row r="67" spans="1:9" x14ac:dyDescent="0.3">
      <c r="A67" s="75"/>
      <c r="B67" s="75"/>
      <c r="C67" s="75"/>
      <c r="D67" s="75"/>
      <c r="E67" s="75"/>
      <c r="F67" s="75"/>
      <c r="G67" s="75"/>
      <c r="H67" s="75"/>
      <c r="I67" s="75"/>
    </row>
    <row r="68" spans="1:9" x14ac:dyDescent="0.3">
      <c r="A68" s="75"/>
      <c r="B68" s="75"/>
      <c r="C68" s="75"/>
      <c r="D68" s="75"/>
      <c r="E68" s="75"/>
      <c r="F68" s="75"/>
      <c r="G68" s="75"/>
      <c r="H68" s="75"/>
      <c r="I68" s="75"/>
    </row>
    <row r="69" spans="1:9" x14ac:dyDescent="0.3">
      <c r="A69" s="75"/>
      <c r="B69" s="75"/>
      <c r="C69" s="75"/>
      <c r="D69" s="75"/>
      <c r="E69" s="75"/>
      <c r="F69" s="75"/>
      <c r="G69" s="75"/>
      <c r="H69" s="75"/>
      <c r="I69" s="75"/>
    </row>
    <row r="70" spans="1:9" x14ac:dyDescent="0.3">
      <c r="A70" s="75"/>
      <c r="B70" s="75"/>
      <c r="C70" s="75"/>
      <c r="D70" s="75"/>
      <c r="E70" s="75"/>
      <c r="F70" s="75"/>
      <c r="G70" s="75"/>
      <c r="H70" s="75"/>
      <c r="I70" s="75"/>
    </row>
    <row r="71" spans="1:9" x14ac:dyDescent="0.3">
      <c r="A71" s="75"/>
      <c r="B71" s="75"/>
      <c r="C71" s="75"/>
      <c r="D71" s="75"/>
      <c r="E71" s="75"/>
      <c r="F71" s="75"/>
      <c r="G71" s="75"/>
      <c r="H71" s="75"/>
      <c r="I71" s="75"/>
    </row>
    <row r="72" spans="1:9" x14ac:dyDescent="0.3">
      <c r="A72" s="75"/>
      <c r="B72" s="75"/>
      <c r="C72" s="75"/>
      <c r="D72" s="75"/>
      <c r="E72" s="75"/>
      <c r="F72" s="75"/>
      <c r="G72" s="75"/>
      <c r="H72" s="75"/>
      <c r="I72" s="75"/>
    </row>
    <row r="73" spans="1:9" x14ac:dyDescent="0.3">
      <c r="A73" s="75"/>
      <c r="B73" s="75"/>
      <c r="C73" s="75"/>
      <c r="D73" s="75"/>
      <c r="E73" s="75"/>
      <c r="F73" s="75"/>
      <c r="G73" s="75"/>
      <c r="H73" s="75"/>
      <c r="I73" s="75"/>
    </row>
    <row r="74" spans="1:9" x14ac:dyDescent="0.3">
      <c r="A74" s="75"/>
      <c r="B74" s="75"/>
      <c r="C74" s="75"/>
      <c r="D74" s="75"/>
      <c r="E74" s="75"/>
      <c r="F74" s="75"/>
      <c r="G74" s="75"/>
      <c r="H74" s="75"/>
      <c r="I74" s="75"/>
    </row>
    <row r="75" spans="1:9" x14ac:dyDescent="0.3">
      <c r="A75" s="75"/>
      <c r="B75" s="75"/>
      <c r="C75" s="75"/>
      <c r="D75" s="75"/>
      <c r="E75" s="75"/>
      <c r="F75" s="75"/>
      <c r="G75" s="75"/>
      <c r="H75" s="75"/>
      <c r="I75" s="75"/>
    </row>
    <row r="76" spans="1:9" x14ac:dyDescent="0.3">
      <c r="A76" s="75"/>
      <c r="B76" s="75"/>
      <c r="C76" s="75"/>
      <c r="D76" s="75"/>
      <c r="E76" s="75"/>
      <c r="F76" s="75"/>
      <c r="G76" s="75"/>
      <c r="H76" s="75"/>
      <c r="I76" s="75"/>
    </row>
    <row r="77" spans="1:9" x14ac:dyDescent="0.3">
      <c r="A77" s="75"/>
      <c r="B77" s="75"/>
      <c r="C77" s="75"/>
      <c r="D77" s="75"/>
      <c r="E77" s="75"/>
      <c r="F77" s="75"/>
      <c r="G77" s="75"/>
      <c r="H77" s="75"/>
      <c r="I77" s="75"/>
    </row>
    <row r="78" spans="1:9" x14ac:dyDescent="0.3">
      <c r="A78" s="75"/>
      <c r="B78" s="75"/>
      <c r="C78" s="75"/>
      <c r="D78" s="75"/>
      <c r="E78" s="75"/>
      <c r="F78" s="75"/>
      <c r="G78" s="75"/>
      <c r="H78" s="75"/>
      <c r="I78" s="75"/>
    </row>
    <row r="79" spans="1:9" x14ac:dyDescent="0.3">
      <c r="A79" s="75"/>
      <c r="B79" s="75"/>
      <c r="C79" s="75"/>
      <c r="D79" s="75"/>
      <c r="E79" s="75"/>
      <c r="F79" s="75"/>
      <c r="G79" s="75"/>
      <c r="H79" s="75"/>
      <c r="I79" s="75"/>
    </row>
    <row r="80" spans="1:9" x14ac:dyDescent="0.3">
      <c r="A80" s="75"/>
      <c r="B80" s="75"/>
      <c r="C80" s="75"/>
      <c r="D80" s="75"/>
      <c r="E80" s="75"/>
      <c r="F80" s="75"/>
      <c r="G80" s="75"/>
      <c r="H80" s="75"/>
      <c r="I80" s="75"/>
    </row>
    <row r="81" spans="1:9" x14ac:dyDescent="0.3">
      <c r="A81" s="75"/>
      <c r="B81" s="75"/>
      <c r="C81" s="75"/>
      <c r="D81" s="75"/>
      <c r="E81" s="75"/>
      <c r="F81" s="75"/>
      <c r="G81" s="75"/>
      <c r="H81" s="75"/>
      <c r="I81" s="75"/>
    </row>
    <row r="82" spans="1:9" x14ac:dyDescent="0.3">
      <c r="A82" s="75"/>
      <c r="B82" s="75"/>
      <c r="C82" s="75"/>
      <c r="D82" s="75"/>
      <c r="E82" s="75"/>
      <c r="F82" s="75"/>
      <c r="G82" s="75"/>
      <c r="H82" s="75"/>
      <c r="I82" s="75"/>
    </row>
    <row r="83" spans="1:9" x14ac:dyDescent="0.3">
      <c r="A83" s="75"/>
      <c r="B83" s="75"/>
      <c r="C83" s="75"/>
      <c r="D83" s="75"/>
      <c r="E83" s="75"/>
      <c r="F83" s="75"/>
      <c r="G83" s="75"/>
      <c r="H83" s="75"/>
      <c r="I83" s="75"/>
    </row>
    <row r="84" spans="1:9" x14ac:dyDescent="0.3">
      <c r="A84" s="75"/>
      <c r="B84" s="75"/>
      <c r="C84" s="75"/>
      <c r="D84" s="75"/>
      <c r="E84" s="75"/>
      <c r="F84" s="75"/>
      <c r="G84" s="75"/>
      <c r="H84" s="75"/>
      <c r="I84" s="75"/>
    </row>
    <row r="85" spans="1:9" x14ac:dyDescent="0.3">
      <c r="A85" s="75"/>
      <c r="B85" s="75"/>
      <c r="C85" s="75"/>
      <c r="D85" s="75"/>
      <c r="E85" s="75"/>
      <c r="F85" s="75"/>
      <c r="G85" s="75"/>
      <c r="H85" s="75"/>
      <c r="I85" s="75"/>
    </row>
    <row r="86" spans="1:9" x14ac:dyDescent="0.3">
      <c r="A86" s="75"/>
      <c r="B86" s="75"/>
      <c r="C86" s="75"/>
      <c r="D86" s="75"/>
      <c r="E86" s="75"/>
      <c r="F86" s="75"/>
      <c r="G86" s="75"/>
      <c r="H86" s="75"/>
      <c r="I86" s="75"/>
    </row>
    <row r="87" spans="1:9" x14ac:dyDescent="0.3">
      <c r="A87" s="75"/>
      <c r="B87" s="75"/>
      <c r="C87" s="75"/>
      <c r="D87" s="75"/>
      <c r="E87" s="75"/>
      <c r="F87" s="75"/>
      <c r="G87" s="75"/>
      <c r="H87" s="75"/>
      <c r="I87" s="75"/>
    </row>
    <row r="88" spans="1:9" x14ac:dyDescent="0.3">
      <c r="A88" s="75"/>
      <c r="B88" s="75"/>
      <c r="C88" s="75"/>
      <c r="D88" s="75"/>
      <c r="E88" s="75"/>
      <c r="F88" s="75"/>
      <c r="G88" s="75"/>
      <c r="H88" s="75"/>
      <c r="I88" s="75"/>
    </row>
    <row r="89" spans="1:9" x14ac:dyDescent="0.3">
      <c r="A89" s="75"/>
      <c r="B89" s="75"/>
      <c r="C89" s="75"/>
      <c r="D89" s="75"/>
      <c r="E89" s="75"/>
      <c r="F89" s="75"/>
      <c r="G89" s="75"/>
      <c r="H89" s="75"/>
      <c r="I89" s="75"/>
    </row>
    <row r="90" spans="1:9" x14ac:dyDescent="0.3">
      <c r="A90" s="75"/>
      <c r="B90" s="75"/>
      <c r="C90" s="75"/>
      <c r="D90" s="75"/>
      <c r="E90" s="75"/>
      <c r="F90" s="75"/>
      <c r="G90" s="75"/>
      <c r="H90" s="75"/>
      <c r="I90" s="75"/>
    </row>
    <row r="91" spans="1:9" x14ac:dyDescent="0.3">
      <c r="A91" s="75"/>
      <c r="B91" s="75"/>
      <c r="C91" s="75"/>
      <c r="D91" s="75"/>
      <c r="E91" s="75"/>
      <c r="F91" s="75"/>
      <c r="G91" s="75"/>
      <c r="H91" s="75"/>
      <c r="I91" s="75"/>
    </row>
    <row r="92" spans="1:9" x14ac:dyDescent="0.3">
      <c r="A92" s="75"/>
      <c r="B92" s="75"/>
      <c r="C92" s="75"/>
      <c r="D92" s="75"/>
      <c r="E92" s="75"/>
      <c r="F92" s="75"/>
      <c r="G92" s="75"/>
      <c r="H92" s="75"/>
      <c r="I92" s="75"/>
    </row>
    <row r="93" spans="1:9" x14ac:dyDescent="0.3">
      <c r="A93" s="75"/>
      <c r="B93" s="75"/>
      <c r="C93" s="75"/>
      <c r="D93" s="75"/>
      <c r="E93" s="75"/>
      <c r="F93" s="75"/>
      <c r="G93" s="75"/>
      <c r="H93" s="75"/>
      <c r="I93" s="75"/>
    </row>
    <row r="94" spans="1:9" x14ac:dyDescent="0.3">
      <c r="A94" s="75"/>
      <c r="B94" s="75"/>
      <c r="C94" s="75"/>
      <c r="D94" s="75"/>
      <c r="E94" s="75"/>
      <c r="F94" s="75"/>
      <c r="G94" s="75"/>
      <c r="H94" s="75"/>
      <c r="I94" s="75"/>
    </row>
    <row r="95" spans="1:9" x14ac:dyDescent="0.3">
      <c r="A95" s="75"/>
      <c r="B95" s="75"/>
      <c r="C95" s="75"/>
      <c r="D95" s="75"/>
      <c r="E95" s="75"/>
      <c r="F95" s="75"/>
      <c r="G95" s="75"/>
      <c r="H95" s="75"/>
      <c r="I95" s="75"/>
    </row>
    <row r="96" spans="1:9" x14ac:dyDescent="0.3">
      <c r="A96" s="75"/>
      <c r="B96" s="75"/>
      <c r="C96" s="75"/>
      <c r="D96" s="75"/>
      <c r="E96" s="75"/>
      <c r="F96" s="75"/>
      <c r="G96" s="75"/>
      <c r="H96" s="75"/>
      <c r="I96" s="75"/>
    </row>
    <row r="97" spans="1:9" x14ac:dyDescent="0.3">
      <c r="A97" s="75"/>
      <c r="B97" s="75"/>
      <c r="C97" s="75"/>
      <c r="D97" s="75"/>
      <c r="E97" s="75"/>
      <c r="F97" s="75"/>
      <c r="G97" s="75"/>
      <c r="H97" s="75"/>
      <c r="I97" s="75"/>
    </row>
    <row r="98" spans="1:9" x14ac:dyDescent="0.3">
      <c r="A98" s="75"/>
      <c r="B98" s="75"/>
      <c r="C98" s="75"/>
      <c r="D98" s="75"/>
      <c r="E98" s="75"/>
      <c r="F98" s="75"/>
      <c r="G98" s="75"/>
      <c r="H98" s="75"/>
      <c r="I98" s="75"/>
    </row>
    <row r="99" spans="1:9" x14ac:dyDescent="0.3">
      <c r="A99" s="75"/>
      <c r="B99" s="75"/>
      <c r="C99" s="75"/>
      <c r="D99" s="75"/>
      <c r="E99" s="75"/>
      <c r="F99" s="75"/>
      <c r="G99" s="75"/>
      <c r="H99" s="75"/>
      <c r="I99" s="75"/>
    </row>
    <row r="100" spans="1:9" x14ac:dyDescent="0.3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x14ac:dyDescent="0.3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x14ac:dyDescent="0.3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x14ac:dyDescent="0.3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x14ac:dyDescent="0.3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x14ac:dyDescent="0.3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x14ac:dyDescent="0.3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x14ac:dyDescent="0.3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x14ac:dyDescent="0.3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x14ac:dyDescent="0.3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x14ac:dyDescent="0.3">
      <c r="A110" s="75"/>
      <c r="B110" s="75"/>
      <c r="C110" s="75"/>
      <c r="D110" s="75"/>
      <c r="E110" s="75"/>
      <c r="F110" s="75"/>
      <c r="G110" s="75"/>
      <c r="H110" s="75"/>
      <c r="I110" s="75"/>
    </row>
    <row r="111" spans="1:9" x14ac:dyDescent="0.3">
      <c r="A111" s="75"/>
      <c r="B111" s="75"/>
      <c r="C111" s="75"/>
      <c r="D111" s="75"/>
      <c r="E111" s="75"/>
      <c r="F111" s="75"/>
      <c r="G111" s="75"/>
      <c r="H111" s="75"/>
      <c r="I111" s="75"/>
    </row>
    <row r="112" spans="1:9" x14ac:dyDescent="0.3">
      <c r="A112" s="75"/>
      <c r="B112" s="75"/>
      <c r="C112" s="75"/>
      <c r="D112" s="75"/>
      <c r="E112" s="75"/>
      <c r="F112" s="75"/>
      <c r="G112" s="75"/>
      <c r="H112" s="75"/>
      <c r="I112" s="75"/>
    </row>
    <row r="113" spans="1:9" x14ac:dyDescent="0.3">
      <c r="A113" s="75"/>
      <c r="B113" s="75"/>
      <c r="C113" s="75"/>
      <c r="D113" s="75"/>
      <c r="E113" s="75"/>
      <c r="F113" s="75"/>
      <c r="G113" s="75"/>
      <c r="H113" s="75"/>
      <c r="I113" s="75"/>
    </row>
    <row r="114" spans="1:9" x14ac:dyDescent="0.3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x14ac:dyDescent="0.3">
      <c r="A115" s="75"/>
      <c r="B115" s="75"/>
      <c r="C115" s="75"/>
      <c r="D115" s="75"/>
      <c r="E115" s="75"/>
      <c r="F115" s="75"/>
      <c r="G115" s="75"/>
      <c r="H115" s="75"/>
      <c r="I115" s="75"/>
    </row>
    <row r="116" spans="1:9" x14ac:dyDescent="0.3">
      <c r="A116" s="75"/>
      <c r="B116" s="75"/>
      <c r="C116" s="75"/>
      <c r="D116" s="75"/>
      <c r="E116" s="75"/>
      <c r="F116" s="75"/>
      <c r="G116" s="75"/>
      <c r="H116" s="75"/>
      <c r="I116" s="75"/>
    </row>
    <row r="117" spans="1:9" x14ac:dyDescent="0.3">
      <c r="A117" s="75"/>
      <c r="B117" s="75"/>
      <c r="C117" s="75"/>
      <c r="D117" s="75"/>
      <c r="E117" s="75"/>
      <c r="F117" s="75"/>
      <c r="G117" s="75"/>
      <c r="H117" s="75"/>
      <c r="I117" s="75"/>
    </row>
    <row r="118" spans="1:9" x14ac:dyDescent="0.3">
      <c r="A118" s="75"/>
      <c r="B118" s="75"/>
      <c r="C118" s="75"/>
      <c r="D118" s="75"/>
      <c r="E118" s="75"/>
      <c r="F118" s="75"/>
      <c r="G118" s="75"/>
      <c r="H118" s="75"/>
      <c r="I118" s="75"/>
    </row>
    <row r="119" spans="1:9" x14ac:dyDescent="0.3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x14ac:dyDescent="0.3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x14ac:dyDescent="0.3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x14ac:dyDescent="0.3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x14ac:dyDescent="0.3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x14ac:dyDescent="0.3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x14ac:dyDescent="0.3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x14ac:dyDescent="0.3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x14ac:dyDescent="0.3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x14ac:dyDescent="0.3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x14ac:dyDescent="0.3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x14ac:dyDescent="0.3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x14ac:dyDescent="0.3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x14ac:dyDescent="0.3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x14ac:dyDescent="0.3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x14ac:dyDescent="0.3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x14ac:dyDescent="0.3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x14ac:dyDescent="0.3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x14ac:dyDescent="0.3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x14ac:dyDescent="0.3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x14ac:dyDescent="0.3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x14ac:dyDescent="0.3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x14ac:dyDescent="0.3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x14ac:dyDescent="0.3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x14ac:dyDescent="0.3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x14ac:dyDescent="0.3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x14ac:dyDescent="0.3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x14ac:dyDescent="0.3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x14ac:dyDescent="0.3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x14ac:dyDescent="0.3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x14ac:dyDescent="0.3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x14ac:dyDescent="0.3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x14ac:dyDescent="0.3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x14ac:dyDescent="0.3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x14ac:dyDescent="0.3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x14ac:dyDescent="0.3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x14ac:dyDescent="0.3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x14ac:dyDescent="0.3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x14ac:dyDescent="0.3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x14ac:dyDescent="0.3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x14ac:dyDescent="0.3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x14ac:dyDescent="0.3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x14ac:dyDescent="0.3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x14ac:dyDescent="0.3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x14ac:dyDescent="0.3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x14ac:dyDescent="0.3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x14ac:dyDescent="0.3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x14ac:dyDescent="0.3">
      <c r="A166" s="75"/>
      <c r="B166" s="75"/>
      <c r="C166" s="75"/>
      <c r="D166" s="75"/>
      <c r="E166" s="75"/>
      <c r="F166" s="75"/>
      <c r="G166" s="75"/>
      <c r="H166" s="75"/>
      <c r="I166" s="75"/>
    </row>
    <row r="167" spans="1:9" x14ac:dyDescent="0.3">
      <c r="A167" s="75"/>
      <c r="B167" s="75"/>
      <c r="C167" s="75"/>
      <c r="D167" s="75"/>
      <c r="E167" s="75"/>
      <c r="F167" s="75"/>
      <c r="G167" s="75"/>
      <c r="H167" s="75"/>
      <c r="I167" s="75"/>
    </row>
    <row r="168" spans="1:9" x14ac:dyDescent="0.3">
      <c r="A168" s="75"/>
      <c r="B168" s="75"/>
      <c r="C168" s="75"/>
      <c r="D168" s="75"/>
      <c r="E168" s="75"/>
      <c r="F168" s="75"/>
      <c r="G168" s="75"/>
      <c r="H168" s="75"/>
      <c r="I168" s="75"/>
    </row>
    <row r="169" spans="1:9" x14ac:dyDescent="0.3">
      <c r="A169" s="75"/>
      <c r="B169" s="75"/>
      <c r="C169" s="75"/>
      <c r="D169" s="75"/>
      <c r="E169" s="75"/>
      <c r="F169" s="75"/>
      <c r="G169" s="75"/>
      <c r="H169" s="75"/>
      <c r="I169" s="75"/>
    </row>
    <row r="170" spans="1:9" x14ac:dyDescent="0.3">
      <c r="A170" s="75"/>
      <c r="B170" s="75"/>
      <c r="C170" s="75"/>
      <c r="D170" s="75"/>
      <c r="E170" s="75"/>
      <c r="F170" s="75"/>
      <c r="G170" s="75"/>
      <c r="H170" s="75"/>
      <c r="I170" s="75"/>
    </row>
    <row r="171" spans="1:9" x14ac:dyDescent="0.3">
      <c r="A171" s="75"/>
      <c r="B171" s="75"/>
      <c r="C171" s="75"/>
      <c r="D171" s="75"/>
      <c r="E171" s="75"/>
      <c r="F171" s="75"/>
      <c r="G171" s="75"/>
      <c r="H171" s="75"/>
      <c r="I171" s="75"/>
    </row>
    <row r="172" spans="1:9" x14ac:dyDescent="0.3">
      <c r="A172" s="75"/>
      <c r="B172" s="75"/>
      <c r="C172" s="75"/>
      <c r="D172" s="75"/>
      <c r="E172" s="75"/>
      <c r="F172" s="75"/>
      <c r="G172" s="75"/>
      <c r="H172" s="75"/>
      <c r="I172" s="75"/>
    </row>
    <row r="173" spans="1:9" x14ac:dyDescent="0.3">
      <c r="A173" s="75"/>
      <c r="B173" s="75"/>
      <c r="C173" s="75"/>
      <c r="D173" s="75"/>
      <c r="E173" s="75"/>
      <c r="F173" s="75"/>
      <c r="G173" s="75"/>
      <c r="H173" s="75"/>
      <c r="I173" s="75"/>
    </row>
    <row r="174" spans="1:9" x14ac:dyDescent="0.3">
      <c r="A174" s="75"/>
      <c r="B174" s="75"/>
      <c r="C174" s="75"/>
      <c r="D174" s="75"/>
      <c r="E174" s="75"/>
      <c r="F174" s="75"/>
      <c r="G174" s="75"/>
      <c r="H174" s="75"/>
      <c r="I174" s="75"/>
    </row>
    <row r="175" spans="1:9" x14ac:dyDescent="0.3">
      <c r="A175" s="75"/>
      <c r="B175" s="75"/>
      <c r="C175" s="75"/>
      <c r="D175" s="75"/>
      <c r="E175" s="75"/>
      <c r="F175" s="75"/>
      <c r="G175" s="75"/>
      <c r="H175" s="75"/>
      <c r="I175" s="75"/>
    </row>
    <row r="176" spans="1:9" x14ac:dyDescent="0.3">
      <c r="A176" s="75"/>
      <c r="B176" s="75"/>
      <c r="C176" s="75"/>
      <c r="D176" s="75"/>
      <c r="E176" s="75"/>
      <c r="F176" s="75"/>
      <c r="G176" s="75"/>
      <c r="H176" s="75"/>
      <c r="I176" s="75"/>
    </row>
    <row r="177" spans="1:9" x14ac:dyDescent="0.3">
      <c r="A177" s="75"/>
      <c r="B177" s="75"/>
      <c r="C177" s="75"/>
      <c r="D177" s="75"/>
      <c r="E177" s="75"/>
      <c r="F177" s="75"/>
      <c r="G177" s="75"/>
      <c r="H177" s="75"/>
      <c r="I177" s="75"/>
    </row>
    <row r="178" spans="1:9" x14ac:dyDescent="0.3">
      <c r="A178" s="75"/>
      <c r="B178" s="75"/>
      <c r="C178" s="75"/>
      <c r="D178" s="75"/>
      <c r="E178" s="75"/>
      <c r="F178" s="75"/>
      <c r="G178" s="75"/>
      <c r="H178" s="75"/>
      <c r="I178" s="75"/>
    </row>
    <row r="179" spans="1:9" x14ac:dyDescent="0.3">
      <c r="A179" s="75"/>
      <c r="B179" s="75"/>
      <c r="C179" s="75"/>
      <c r="D179" s="75"/>
      <c r="E179" s="75"/>
      <c r="F179" s="75"/>
      <c r="G179" s="75"/>
      <c r="H179" s="75"/>
      <c r="I179" s="75"/>
    </row>
    <row r="180" spans="1:9" x14ac:dyDescent="0.3">
      <c r="A180" s="75"/>
      <c r="B180" s="75"/>
      <c r="C180" s="75"/>
      <c r="D180" s="75"/>
      <c r="E180" s="75"/>
      <c r="F180" s="75"/>
      <c r="G180" s="75"/>
      <c r="H180" s="75"/>
      <c r="I180" s="75"/>
    </row>
    <row r="181" spans="1:9" x14ac:dyDescent="0.3">
      <c r="A181" s="75"/>
      <c r="B181" s="75"/>
      <c r="C181" s="75"/>
      <c r="D181" s="75"/>
      <c r="E181" s="75"/>
      <c r="F181" s="75"/>
      <c r="G181" s="75"/>
      <c r="H181" s="75"/>
      <c r="I181" s="75"/>
    </row>
    <row r="182" spans="1:9" x14ac:dyDescent="0.3">
      <c r="A182" s="75"/>
      <c r="B182" s="75"/>
      <c r="C182" s="75"/>
      <c r="D182" s="75"/>
      <c r="E182" s="75"/>
      <c r="F182" s="75"/>
      <c r="G182" s="75"/>
      <c r="H182" s="75"/>
      <c r="I182" s="75"/>
    </row>
    <row r="183" spans="1:9" x14ac:dyDescent="0.3">
      <c r="A183" s="75"/>
      <c r="B183" s="75"/>
      <c r="C183" s="75"/>
      <c r="D183" s="75"/>
      <c r="E183" s="75"/>
      <c r="F183" s="75"/>
      <c r="G183" s="75"/>
      <c r="H183" s="75"/>
      <c r="I183" s="75"/>
    </row>
    <row r="184" spans="1:9" x14ac:dyDescent="0.3">
      <c r="A184" s="75"/>
      <c r="B184" s="75"/>
      <c r="C184" s="75"/>
      <c r="D184" s="75"/>
      <c r="E184" s="75"/>
      <c r="F184" s="75"/>
      <c r="G184" s="75"/>
      <c r="H184" s="75"/>
      <c r="I184" s="75"/>
    </row>
    <row r="185" spans="1:9" x14ac:dyDescent="0.3">
      <c r="A185" s="75"/>
      <c r="B185" s="75"/>
      <c r="C185" s="75"/>
      <c r="D185" s="75"/>
      <c r="E185" s="75"/>
      <c r="F185" s="75"/>
      <c r="G185" s="75"/>
      <c r="H185" s="75"/>
      <c r="I185" s="75"/>
    </row>
    <row r="186" spans="1:9" x14ac:dyDescent="0.3">
      <c r="A186" s="75"/>
      <c r="B186" s="75"/>
      <c r="C186" s="75"/>
      <c r="D186" s="75"/>
      <c r="E186" s="75"/>
      <c r="F186" s="75"/>
      <c r="G186" s="75"/>
      <c r="H186" s="75"/>
      <c r="I186" s="75"/>
    </row>
    <row r="187" spans="1:9" x14ac:dyDescent="0.3">
      <c r="A187" s="75"/>
      <c r="B187" s="75"/>
      <c r="C187" s="75"/>
      <c r="D187" s="75"/>
      <c r="E187" s="75"/>
      <c r="F187" s="75"/>
      <c r="G187" s="75"/>
      <c r="H187" s="75"/>
      <c r="I187" s="75"/>
    </row>
    <row r="188" spans="1:9" x14ac:dyDescent="0.3">
      <c r="A188" s="75"/>
      <c r="B188" s="75"/>
      <c r="C188" s="75"/>
      <c r="D188" s="75"/>
      <c r="E188" s="75"/>
      <c r="F188" s="75"/>
      <c r="G188" s="75"/>
      <c r="H188" s="75"/>
      <c r="I188" s="75"/>
    </row>
    <row r="189" spans="1:9" x14ac:dyDescent="0.3">
      <c r="A189" s="75"/>
      <c r="B189" s="75"/>
      <c r="C189" s="75"/>
      <c r="D189" s="75"/>
      <c r="E189" s="75"/>
      <c r="F189" s="75"/>
      <c r="G189" s="75"/>
      <c r="H189" s="75"/>
      <c r="I189" s="75"/>
    </row>
    <row r="190" spans="1:9" x14ac:dyDescent="0.3">
      <c r="A190" s="75"/>
      <c r="B190" s="75"/>
      <c r="C190" s="75"/>
      <c r="D190" s="75"/>
      <c r="E190" s="75"/>
      <c r="F190" s="75"/>
      <c r="G190" s="75"/>
      <c r="H190" s="75"/>
      <c r="I190" s="75"/>
    </row>
    <row r="191" spans="1:9" x14ac:dyDescent="0.3">
      <c r="A191" s="75"/>
      <c r="B191" s="75"/>
      <c r="C191" s="75"/>
      <c r="D191" s="75"/>
      <c r="E191" s="75"/>
      <c r="F191" s="75"/>
      <c r="G191" s="75"/>
      <c r="H191" s="75"/>
      <c r="I191" s="75"/>
    </row>
    <row r="192" spans="1:9" x14ac:dyDescent="0.3">
      <c r="A192" s="75"/>
      <c r="B192" s="75"/>
      <c r="C192" s="75"/>
      <c r="D192" s="75"/>
      <c r="E192" s="75"/>
      <c r="F192" s="75"/>
      <c r="G192" s="75"/>
      <c r="H192" s="75"/>
      <c r="I192" s="75"/>
    </row>
    <row r="193" spans="1:9" x14ac:dyDescent="0.3">
      <c r="A193" s="75"/>
      <c r="B193" s="75"/>
      <c r="C193" s="75"/>
      <c r="D193" s="75"/>
      <c r="E193" s="75"/>
      <c r="F193" s="75"/>
      <c r="G193" s="75"/>
      <c r="H193" s="75"/>
      <c r="I193" s="75"/>
    </row>
    <row r="194" spans="1:9" x14ac:dyDescent="0.3">
      <c r="A194" s="75"/>
      <c r="B194" s="75"/>
      <c r="C194" s="75"/>
      <c r="D194" s="75"/>
      <c r="E194" s="75"/>
      <c r="F194" s="75"/>
      <c r="G194" s="75"/>
      <c r="H194" s="75"/>
      <c r="I194" s="75"/>
    </row>
    <row r="195" spans="1:9" x14ac:dyDescent="0.3">
      <c r="A195" s="75"/>
      <c r="B195" s="75"/>
      <c r="C195" s="75"/>
      <c r="D195" s="75"/>
      <c r="E195" s="75"/>
      <c r="F195" s="75"/>
      <c r="G195" s="75"/>
      <c r="H195" s="75"/>
      <c r="I195" s="75"/>
    </row>
    <row r="196" spans="1:9" x14ac:dyDescent="0.3">
      <c r="A196" s="75"/>
      <c r="B196" s="75"/>
      <c r="C196" s="75"/>
      <c r="D196" s="75"/>
      <c r="E196" s="75"/>
      <c r="F196" s="75"/>
      <c r="G196" s="75"/>
      <c r="H196" s="75"/>
      <c r="I196" s="75"/>
    </row>
    <row r="197" spans="1:9" x14ac:dyDescent="0.3">
      <c r="A197" s="75"/>
      <c r="B197" s="75"/>
      <c r="C197" s="75"/>
      <c r="D197" s="75"/>
      <c r="E197" s="75"/>
      <c r="F197" s="75"/>
      <c r="G197" s="75"/>
      <c r="H197" s="75"/>
      <c r="I197" s="75"/>
    </row>
    <row r="198" spans="1:9" x14ac:dyDescent="0.3">
      <c r="A198" s="75"/>
      <c r="B198" s="75"/>
      <c r="C198" s="75"/>
      <c r="D198" s="75"/>
      <c r="E198" s="75"/>
      <c r="F198" s="75"/>
      <c r="G198" s="75"/>
      <c r="H198" s="75"/>
      <c r="I198" s="75"/>
    </row>
    <row r="199" spans="1:9" x14ac:dyDescent="0.3">
      <c r="A199" s="75"/>
      <c r="B199" s="75"/>
      <c r="C199" s="75"/>
      <c r="D199" s="75"/>
      <c r="E199" s="75"/>
      <c r="F199" s="75"/>
      <c r="G199" s="75"/>
      <c r="H199" s="75"/>
      <c r="I199" s="75"/>
    </row>
    <row r="200" spans="1:9" x14ac:dyDescent="0.3">
      <c r="A200" s="75"/>
      <c r="B200" s="75"/>
      <c r="C200" s="75"/>
      <c r="D200" s="75"/>
      <c r="E200" s="75"/>
      <c r="F200" s="75"/>
      <c r="G200" s="75"/>
      <c r="H200" s="75"/>
      <c r="I200" s="75"/>
    </row>
    <row r="201" spans="1:9" x14ac:dyDescent="0.3">
      <c r="A201" s="75"/>
      <c r="B201" s="75"/>
      <c r="C201" s="75"/>
      <c r="D201" s="75"/>
      <c r="E201" s="75"/>
      <c r="F201" s="75"/>
      <c r="G201" s="75"/>
      <c r="H201" s="75"/>
      <c r="I201" s="75"/>
    </row>
    <row r="202" spans="1:9" x14ac:dyDescent="0.3">
      <c r="A202" s="75"/>
      <c r="B202" s="75"/>
      <c r="C202" s="75"/>
      <c r="D202" s="75"/>
      <c r="E202" s="75"/>
      <c r="F202" s="75"/>
      <c r="G202" s="75"/>
      <c r="H202" s="75"/>
      <c r="I202" s="75"/>
    </row>
    <row r="203" spans="1:9" x14ac:dyDescent="0.3">
      <c r="A203" s="75"/>
      <c r="B203" s="75"/>
      <c r="C203" s="75"/>
      <c r="D203" s="75"/>
      <c r="E203" s="75"/>
      <c r="F203" s="75"/>
      <c r="G203" s="75"/>
      <c r="H203" s="75"/>
      <c r="I203" s="75"/>
    </row>
    <row r="204" spans="1:9" x14ac:dyDescent="0.3">
      <c r="A204" s="75"/>
      <c r="B204" s="75"/>
      <c r="C204" s="75"/>
      <c r="D204" s="75"/>
      <c r="E204" s="75"/>
      <c r="F204" s="75"/>
      <c r="G204" s="75"/>
      <c r="H204" s="75"/>
      <c r="I204" s="75"/>
    </row>
    <row r="205" spans="1:9" x14ac:dyDescent="0.3">
      <c r="A205" s="75"/>
      <c r="B205" s="75"/>
      <c r="C205" s="75"/>
      <c r="D205" s="75"/>
      <c r="E205" s="75"/>
      <c r="F205" s="75"/>
      <c r="G205" s="75"/>
      <c r="H205" s="75"/>
      <c r="I205" s="75"/>
    </row>
    <row r="206" spans="1:9" x14ac:dyDescent="0.3">
      <c r="A206" s="75"/>
      <c r="B206" s="75"/>
      <c r="C206" s="75"/>
      <c r="D206" s="75"/>
      <c r="E206" s="75"/>
      <c r="F206" s="75"/>
      <c r="G206" s="75"/>
      <c r="H206" s="75"/>
      <c r="I206" s="75"/>
    </row>
    <row r="207" spans="1:9" x14ac:dyDescent="0.3">
      <c r="A207" s="75"/>
      <c r="B207" s="75"/>
      <c r="C207" s="75"/>
      <c r="D207" s="75"/>
      <c r="E207" s="75"/>
      <c r="F207" s="75"/>
      <c r="G207" s="75"/>
      <c r="H207" s="75"/>
      <c r="I207" s="75"/>
    </row>
    <row r="208" spans="1:9" x14ac:dyDescent="0.3">
      <c r="A208" s="75"/>
      <c r="B208" s="75"/>
      <c r="C208" s="75"/>
      <c r="D208" s="75"/>
      <c r="E208" s="75"/>
      <c r="F208" s="75"/>
      <c r="G208" s="75"/>
      <c r="H208" s="75"/>
      <c r="I208" s="75"/>
    </row>
    <row r="209" spans="1:9" x14ac:dyDescent="0.3">
      <c r="A209" s="75"/>
      <c r="B209" s="75"/>
      <c r="C209" s="75"/>
      <c r="D209" s="75"/>
      <c r="E209" s="75"/>
      <c r="F209" s="75"/>
      <c r="G209" s="75"/>
      <c r="H209" s="75"/>
      <c r="I209" s="75"/>
    </row>
    <row r="210" spans="1:9" x14ac:dyDescent="0.3">
      <c r="A210" s="75"/>
      <c r="B210" s="75"/>
      <c r="C210" s="75"/>
      <c r="D210" s="75"/>
      <c r="E210" s="75"/>
      <c r="F210" s="75"/>
      <c r="G210" s="75"/>
      <c r="H210" s="75"/>
      <c r="I210" s="75"/>
    </row>
    <row r="211" spans="1:9" x14ac:dyDescent="0.3">
      <c r="A211" s="75"/>
      <c r="B211" s="75"/>
      <c r="C211" s="75"/>
      <c r="D211" s="75"/>
      <c r="E211" s="75"/>
      <c r="F211" s="75"/>
      <c r="G211" s="75"/>
      <c r="H211" s="75"/>
      <c r="I211" s="75"/>
    </row>
    <row r="212" spans="1:9" x14ac:dyDescent="0.3">
      <c r="A212" s="75"/>
      <c r="B212" s="75"/>
      <c r="C212" s="75"/>
      <c r="D212" s="75"/>
      <c r="E212" s="75"/>
      <c r="F212" s="75"/>
      <c r="G212" s="75"/>
      <c r="H212" s="75"/>
      <c r="I212" s="75"/>
    </row>
    <row r="213" spans="1:9" x14ac:dyDescent="0.3">
      <c r="A213" s="75"/>
      <c r="B213" s="75"/>
      <c r="C213" s="75"/>
      <c r="D213" s="75"/>
      <c r="E213" s="75"/>
      <c r="F213" s="75"/>
      <c r="G213" s="75"/>
      <c r="H213" s="75"/>
      <c r="I213" s="75"/>
    </row>
    <row r="214" spans="1:9" x14ac:dyDescent="0.3">
      <c r="A214" s="75"/>
      <c r="B214" s="75"/>
      <c r="C214" s="75"/>
      <c r="D214" s="75"/>
      <c r="E214" s="75"/>
      <c r="F214" s="75"/>
      <c r="G214" s="75"/>
      <c r="H214" s="75"/>
      <c r="I214" s="75"/>
    </row>
    <row r="215" spans="1:9" x14ac:dyDescent="0.3">
      <c r="A215" s="75"/>
      <c r="B215" s="75"/>
      <c r="C215" s="75"/>
      <c r="D215" s="75"/>
      <c r="E215" s="75"/>
      <c r="F215" s="75"/>
      <c r="G215" s="75"/>
      <c r="H215" s="75"/>
      <c r="I215" s="75"/>
    </row>
    <row r="216" spans="1:9" x14ac:dyDescent="0.3">
      <c r="A216" s="75"/>
      <c r="B216" s="75"/>
      <c r="C216" s="75"/>
      <c r="D216" s="75"/>
      <c r="E216" s="75"/>
      <c r="F216" s="75"/>
      <c r="G216" s="75"/>
      <c r="H216" s="75"/>
      <c r="I216" s="75"/>
    </row>
    <row r="217" spans="1:9" x14ac:dyDescent="0.3">
      <c r="A217" s="75"/>
      <c r="B217" s="75"/>
      <c r="C217" s="75"/>
      <c r="D217" s="75"/>
      <c r="E217" s="75"/>
      <c r="F217" s="75"/>
      <c r="G217" s="75"/>
      <c r="H217" s="75"/>
      <c r="I217" s="75"/>
    </row>
    <row r="218" spans="1:9" x14ac:dyDescent="0.3">
      <c r="A218" s="75"/>
      <c r="B218" s="75"/>
      <c r="C218" s="75"/>
      <c r="D218" s="75"/>
      <c r="E218" s="75"/>
      <c r="F218" s="75"/>
      <c r="G218" s="75"/>
      <c r="H218" s="75"/>
      <c r="I218" s="75"/>
    </row>
    <row r="219" spans="1:9" x14ac:dyDescent="0.3">
      <c r="A219" s="75"/>
      <c r="B219" s="75"/>
      <c r="C219" s="75"/>
      <c r="D219" s="75"/>
      <c r="E219" s="75"/>
      <c r="F219" s="75"/>
      <c r="G219" s="75"/>
      <c r="H219" s="75"/>
      <c r="I219" s="75"/>
    </row>
    <row r="220" spans="1:9" x14ac:dyDescent="0.3">
      <c r="A220" s="75"/>
      <c r="B220" s="75"/>
      <c r="C220" s="75"/>
      <c r="D220" s="75"/>
      <c r="E220" s="75"/>
      <c r="F220" s="75"/>
      <c r="G220" s="75"/>
      <c r="H220" s="75"/>
      <c r="I220" s="75"/>
    </row>
    <row r="221" spans="1:9" x14ac:dyDescent="0.3">
      <c r="A221" s="75"/>
      <c r="B221" s="75"/>
      <c r="C221" s="75"/>
      <c r="D221" s="75"/>
      <c r="E221" s="75"/>
      <c r="F221" s="75"/>
      <c r="G221" s="75"/>
      <c r="H221" s="75"/>
      <c r="I221" s="75"/>
    </row>
    <row r="222" spans="1:9" x14ac:dyDescent="0.3">
      <c r="A222" s="75"/>
      <c r="B222" s="75"/>
      <c r="C222" s="75"/>
      <c r="D222" s="75"/>
      <c r="E222" s="75"/>
      <c r="F222" s="75"/>
      <c r="G222" s="75"/>
      <c r="H222" s="75"/>
      <c r="I222" s="75"/>
    </row>
    <row r="223" spans="1:9" x14ac:dyDescent="0.3">
      <c r="A223" s="75"/>
      <c r="B223" s="75"/>
      <c r="C223" s="75"/>
      <c r="D223" s="75"/>
      <c r="E223" s="75"/>
      <c r="F223" s="75"/>
      <c r="G223" s="75"/>
      <c r="H223" s="75"/>
      <c r="I223" s="75"/>
    </row>
    <row r="224" spans="1:9" x14ac:dyDescent="0.3">
      <c r="A224" s="75"/>
      <c r="B224" s="75"/>
      <c r="C224" s="75"/>
      <c r="D224" s="75"/>
      <c r="E224" s="75"/>
      <c r="F224" s="75"/>
      <c r="G224" s="75"/>
      <c r="H224" s="75"/>
      <c r="I224" s="75"/>
    </row>
    <row r="225" spans="1:9" x14ac:dyDescent="0.3">
      <c r="A225" s="75"/>
      <c r="B225" s="75"/>
      <c r="C225" s="75"/>
      <c r="D225" s="75"/>
      <c r="E225" s="75"/>
      <c r="F225" s="75"/>
      <c r="G225" s="75"/>
      <c r="H225" s="75"/>
      <c r="I225" s="75"/>
    </row>
    <row r="226" spans="1:9" x14ac:dyDescent="0.3">
      <c r="A226" s="75"/>
      <c r="B226" s="75"/>
      <c r="C226" s="75"/>
      <c r="D226" s="75"/>
      <c r="E226" s="75"/>
      <c r="F226" s="75"/>
      <c r="G226" s="75"/>
      <c r="H226" s="75"/>
      <c r="I226" s="75"/>
    </row>
    <row r="227" spans="1:9" x14ac:dyDescent="0.3">
      <c r="A227" s="75"/>
      <c r="B227" s="75"/>
      <c r="C227" s="75"/>
      <c r="D227" s="75"/>
      <c r="E227" s="75"/>
      <c r="F227" s="75"/>
      <c r="G227" s="75"/>
      <c r="H227" s="75"/>
      <c r="I227" s="75"/>
    </row>
    <row r="228" spans="1:9" x14ac:dyDescent="0.3">
      <c r="A228" s="75"/>
      <c r="B228" s="75"/>
      <c r="C228" s="75"/>
      <c r="D228" s="75"/>
      <c r="E228" s="75"/>
      <c r="F228" s="75"/>
      <c r="G228" s="75"/>
      <c r="H228" s="75"/>
      <c r="I228" s="75"/>
    </row>
    <row r="229" spans="1:9" x14ac:dyDescent="0.3">
      <c r="A229" s="75"/>
      <c r="B229" s="75"/>
      <c r="C229" s="75"/>
      <c r="D229" s="75"/>
      <c r="E229" s="75"/>
      <c r="F229" s="75"/>
      <c r="G229" s="75"/>
      <c r="H229" s="75"/>
      <c r="I229" s="75"/>
    </row>
    <row r="230" spans="1:9" x14ac:dyDescent="0.3">
      <c r="A230" s="75"/>
      <c r="B230" s="75"/>
      <c r="C230" s="75"/>
      <c r="D230" s="75"/>
      <c r="E230" s="75"/>
      <c r="F230" s="75"/>
      <c r="G230" s="75"/>
      <c r="H230" s="75"/>
      <c r="I230" s="75"/>
    </row>
    <row r="231" spans="1:9" x14ac:dyDescent="0.3">
      <c r="A231" s="75"/>
      <c r="B231" s="75"/>
      <c r="C231" s="75"/>
      <c r="D231" s="75"/>
      <c r="E231" s="75"/>
      <c r="F231" s="75"/>
      <c r="G231" s="75"/>
      <c r="H231" s="75"/>
      <c r="I231" s="75"/>
    </row>
    <row r="232" spans="1:9" x14ac:dyDescent="0.3">
      <c r="A232" s="75"/>
      <c r="B232" s="75"/>
      <c r="C232" s="75"/>
      <c r="D232" s="75"/>
      <c r="E232" s="75"/>
      <c r="F232" s="75"/>
      <c r="G232" s="75"/>
      <c r="H232" s="75"/>
      <c r="I232" s="75"/>
    </row>
    <row r="233" spans="1:9" x14ac:dyDescent="0.3">
      <c r="A233" s="75"/>
      <c r="B233" s="75"/>
      <c r="C233" s="75"/>
      <c r="D233" s="75"/>
      <c r="E233" s="75"/>
      <c r="F233" s="75"/>
      <c r="G233" s="75"/>
      <c r="H233" s="75"/>
      <c r="I233" s="75"/>
    </row>
    <row r="234" spans="1:9" x14ac:dyDescent="0.3">
      <c r="A234" s="75"/>
      <c r="B234" s="75"/>
      <c r="C234" s="75"/>
      <c r="D234" s="75"/>
      <c r="E234" s="75"/>
      <c r="F234" s="75"/>
      <c r="G234" s="75"/>
      <c r="H234" s="75"/>
      <c r="I234" s="75"/>
    </row>
    <row r="235" spans="1:9" x14ac:dyDescent="0.3">
      <c r="A235" s="75"/>
      <c r="B235" s="75"/>
      <c r="C235" s="75"/>
      <c r="D235" s="75"/>
      <c r="E235" s="75"/>
      <c r="F235" s="75"/>
      <c r="G235" s="75"/>
      <c r="H235" s="75"/>
      <c r="I235" s="75"/>
    </row>
    <row r="236" spans="1:9" x14ac:dyDescent="0.3">
      <c r="A236" s="75"/>
      <c r="B236" s="75"/>
      <c r="C236" s="75"/>
      <c r="D236" s="75"/>
      <c r="E236" s="75"/>
      <c r="F236" s="75"/>
      <c r="G236" s="75"/>
      <c r="H236" s="75"/>
      <c r="I236" s="75"/>
    </row>
    <row r="237" spans="1:9" x14ac:dyDescent="0.3">
      <c r="A237" s="75"/>
      <c r="B237" s="75"/>
      <c r="C237" s="75"/>
      <c r="D237" s="75"/>
      <c r="E237" s="75"/>
      <c r="F237" s="75"/>
      <c r="G237" s="75"/>
      <c r="H237" s="75"/>
      <c r="I237" s="75"/>
    </row>
    <row r="238" spans="1:9" x14ac:dyDescent="0.3">
      <c r="A238" s="75"/>
      <c r="B238" s="75"/>
      <c r="C238" s="75"/>
      <c r="D238" s="75"/>
      <c r="E238" s="75"/>
      <c r="F238" s="75"/>
      <c r="G238" s="75"/>
      <c r="H238" s="75"/>
      <c r="I238" s="75"/>
    </row>
    <row r="239" spans="1:9" x14ac:dyDescent="0.3">
      <c r="A239" s="75"/>
      <c r="B239" s="75"/>
      <c r="C239" s="75"/>
      <c r="D239" s="75"/>
      <c r="E239" s="75"/>
      <c r="F239" s="75"/>
      <c r="G239" s="75"/>
      <c r="H239" s="75"/>
      <c r="I239" s="75"/>
    </row>
    <row r="240" spans="1:9" x14ac:dyDescent="0.3">
      <c r="A240" s="75"/>
      <c r="B240" s="75"/>
      <c r="C240" s="75"/>
      <c r="D240" s="75"/>
      <c r="E240" s="75"/>
      <c r="F240" s="75"/>
      <c r="G240" s="75"/>
      <c r="H240" s="75"/>
      <c r="I240" s="75"/>
    </row>
    <row r="241" spans="1:9" x14ac:dyDescent="0.3">
      <c r="A241" s="75"/>
      <c r="B241" s="75"/>
      <c r="C241" s="75"/>
      <c r="D241" s="75"/>
      <c r="E241" s="75"/>
      <c r="F241" s="75"/>
      <c r="G241" s="75"/>
      <c r="H241" s="75"/>
      <c r="I241" s="75"/>
    </row>
    <row r="242" spans="1:9" x14ac:dyDescent="0.3">
      <c r="A242" s="75"/>
      <c r="B242" s="75"/>
      <c r="C242" s="75"/>
      <c r="D242" s="75"/>
      <c r="E242" s="75"/>
      <c r="F242" s="75"/>
      <c r="G242" s="75"/>
      <c r="H242" s="75"/>
      <c r="I242" s="75"/>
    </row>
    <row r="243" spans="1:9" x14ac:dyDescent="0.3">
      <c r="A243" s="75"/>
      <c r="B243" s="75"/>
      <c r="C243" s="75"/>
      <c r="D243" s="75"/>
      <c r="E243" s="75"/>
      <c r="F243" s="75"/>
      <c r="G243" s="75"/>
      <c r="H243" s="75"/>
      <c r="I243" s="75"/>
    </row>
    <row r="244" spans="1:9" x14ac:dyDescent="0.3">
      <c r="A244" s="75"/>
      <c r="B244" s="75"/>
      <c r="C244" s="75"/>
      <c r="D244" s="75"/>
      <c r="E244" s="75"/>
      <c r="F244" s="75"/>
      <c r="G244" s="75"/>
      <c r="H244" s="75"/>
      <c r="I244" s="75"/>
    </row>
    <row r="245" spans="1:9" x14ac:dyDescent="0.3">
      <c r="A245" s="75"/>
      <c r="B245" s="75"/>
      <c r="C245" s="75"/>
      <c r="D245" s="75"/>
      <c r="E245" s="75"/>
      <c r="F245" s="75"/>
      <c r="G245" s="75"/>
      <c r="H245" s="75"/>
      <c r="I245" s="75"/>
    </row>
    <row r="246" spans="1:9" x14ac:dyDescent="0.3">
      <c r="A246" s="75"/>
      <c r="B246" s="75"/>
      <c r="C246" s="75"/>
      <c r="D246" s="75"/>
      <c r="E246" s="75"/>
      <c r="F246" s="75"/>
      <c r="G246" s="75"/>
      <c r="H246" s="75"/>
      <c r="I246" s="75"/>
    </row>
    <row r="247" spans="1:9" x14ac:dyDescent="0.3">
      <c r="A247" s="75"/>
      <c r="B247" s="75"/>
      <c r="C247" s="75"/>
      <c r="D247" s="75"/>
      <c r="E247" s="75"/>
      <c r="F247" s="75"/>
      <c r="G247" s="75"/>
      <c r="H247" s="75"/>
      <c r="I247" s="75"/>
    </row>
    <row r="248" spans="1:9" x14ac:dyDescent="0.3">
      <c r="A248" s="75"/>
      <c r="B248" s="75"/>
      <c r="C248" s="75"/>
      <c r="D248" s="75"/>
      <c r="E248" s="75"/>
      <c r="F248" s="75"/>
      <c r="G248" s="75"/>
      <c r="H248" s="75"/>
      <c r="I248" s="75"/>
    </row>
    <row r="249" spans="1:9" x14ac:dyDescent="0.3">
      <c r="A249" s="75"/>
      <c r="B249" s="75"/>
      <c r="C249" s="75"/>
      <c r="D249" s="75"/>
      <c r="E249" s="75"/>
      <c r="F249" s="75"/>
      <c r="G249" s="75"/>
      <c r="H249" s="75"/>
      <c r="I249" s="75"/>
    </row>
    <row r="250" spans="1:9" x14ac:dyDescent="0.3">
      <c r="A250" s="75"/>
      <c r="B250" s="75"/>
      <c r="C250" s="75"/>
      <c r="D250" s="75"/>
      <c r="E250" s="75"/>
      <c r="F250" s="75"/>
      <c r="G250" s="75"/>
      <c r="H250" s="75"/>
      <c r="I250" s="75"/>
    </row>
    <row r="251" spans="1:9" x14ac:dyDescent="0.3">
      <c r="A251" s="75"/>
      <c r="B251" s="75"/>
      <c r="C251" s="75"/>
      <c r="D251" s="75"/>
      <c r="E251" s="75"/>
      <c r="F251" s="75"/>
      <c r="G251" s="75"/>
      <c r="H251" s="75"/>
      <c r="I251" s="75"/>
    </row>
    <row r="252" spans="1:9" x14ac:dyDescent="0.3">
      <c r="A252" s="75"/>
      <c r="B252" s="75"/>
      <c r="C252" s="75"/>
      <c r="D252" s="75"/>
      <c r="E252" s="75"/>
      <c r="F252" s="75"/>
      <c r="G252" s="75"/>
      <c r="H252" s="75"/>
      <c r="I252" s="75"/>
    </row>
    <row r="253" spans="1:9" x14ac:dyDescent="0.3">
      <c r="A253" s="75"/>
      <c r="B253" s="75"/>
      <c r="C253" s="75"/>
      <c r="D253" s="75"/>
      <c r="E253" s="75"/>
      <c r="F253" s="75"/>
      <c r="G253" s="75"/>
      <c r="H253" s="75"/>
      <c r="I253" s="75"/>
    </row>
    <row r="254" spans="1:9" x14ac:dyDescent="0.3">
      <c r="A254" s="75"/>
      <c r="B254" s="75"/>
      <c r="C254" s="75"/>
      <c r="D254" s="75"/>
      <c r="E254" s="75"/>
      <c r="F254" s="75"/>
      <c r="G254" s="75"/>
      <c r="H254" s="75"/>
      <c r="I254" s="75"/>
    </row>
    <row r="255" spans="1:9" x14ac:dyDescent="0.3">
      <c r="A255" s="75"/>
      <c r="B255" s="75"/>
      <c r="C255" s="75"/>
      <c r="D255" s="75"/>
      <c r="E255" s="75"/>
      <c r="F255" s="75"/>
      <c r="G255" s="75"/>
      <c r="H255" s="75"/>
      <c r="I255" s="75"/>
    </row>
    <row r="256" spans="1:9" x14ac:dyDescent="0.3">
      <c r="A256" s="75"/>
      <c r="B256" s="75"/>
      <c r="C256" s="75"/>
      <c r="D256" s="75"/>
      <c r="E256" s="75"/>
      <c r="F256" s="75"/>
      <c r="G256" s="75"/>
      <c r="H256" s="75"/>
      <c r="I256" s="75"/>
    </row>
    <row r="257" spans="1:9" x14ac:dyDescent="0.3">
      <c r="A257" s="75"/>
      <c r="B257" s="75"/>
      <c r="C257" s="75"/>
      <c r="D257" s="75"/>
      <c r="E257" s="75"/>
      <c r="F257" s="75"/>
      <c r="G257" s="75"/>
      <c r="H257" s="75"/>
      <c r="I257" s="75"/>
    </row>
    <row r="258" spans="1:9" x14ac:dyDescent="0.3">
      <c r="A258" s="75"/>
      <c r="B258" s="75"/>
      <c r="C258" s="75"/>
      <c r="D258" s="75"/>
      <c r="E258" s="75"/>
      <c r="F258" s="75"/>
      <c r="G258" s="75"/>
      <c r="H258" s="75"/>
      <c r="I258" s="75"/>
    </row>
    <row r="259" spans="1:9" x14ac:dyDescent="0.3">
      <c r="A259" s="75"/>
      <c r="B259" s="75"/>
      <c r="C259" s="75"/>
      <c r="D259" s="75"/>
      <c r="E259" s="75"/>
      <c r="F259" s="75"/>
      <c r="G259" s="75"/>
      <c r="H259" s="75"/>
      <c r="I259" s="75"/>
    </row>
    <row r="260" spans="1:9" x14ac:dyDescent="0.3">
      <c r="A260" s="75"/>
      <c r="B260" s="75"/>
      <c r="C260" s="75"/>
      <c r="D260" s="75"/>
      <c r="E260" s="75"/>
      <c r="F260" s="75"/>
      <c r="G260" s="75"/>
      <c r="H260" s="75"/>
      <c r="I260" s="75"/>
    </row>
    <row r="261" spans="1:9" x14ac:dyDescent="0.3">
      <c r="A261" s="75"/>
      <c r="B261" s="75"/>
      <c r="C261" s="75"/>
      <c r="D261" s="75"/>
      <c r="E261" s="75"/>
      <c r="F261" s="75"/>
      <c r="G261" s="75"/>
      <c r="H261" s="75"/>
      <c r="I261" s="75"/>
    </row>
    <row r="262" spans="1:9" x14ac:dyDescent="0.3">
      <c r="A262" s="75"/>
      <c r="B262" s="75"/>
      <c r="C262" s="75"/>
      <c r="D262" s="75"/>
      <c r="E262" s="75"/>
      <c r="F262" s="75"/>
      <c r="G262" s="75"/>
      <c r="H262" s="75"/>
      <c r="I262" s="75"/>
    </row>
    <row r="263" spans="1:9" x14ac:dyDescent="0.3">
      <c r="A263" s="75"/>
      <c r="B263" s="75"/>
      <c r="C263" s="75"/>
      <c r="D263" s="75"/>
      <c r="E263" s="75"/>
      <c r="F263" s="75"/>
      <c r="G263" s="75"/>
      <c r="H263" s="75"/>
      <c r="I263" s="75"/>
    </row>
    <row r="264" spans="1:9" x14ac:dyDescent="0.3">
      <c r="A264" s="75"/>
      <c r="B264" s="75"/>
      <c r="C264" s="75"/>
      <c r="D264" s="75"/>
      <c r="E264" s="75"/>
      <c r="F264" s="75"/>
      <c r="G264" s="75"/>
      <c r="H264" s="75"/>
      <c r="I264" s="75"/>
    </row>
    <row r="265" spans="1:9" x14ac:dyDescent="0.3">
      <c r="A265" s="75"/>
      <c r="B265" s="75"/>
      <c r="C265" s="75"/>
      <c r="D265" s="75"/>
      <c r="E265" s="75"/>
      <c r="F265" s="75"/>
      <c r="G265" s="75"/>
      <c r="H265" s="75"/>
      <c r="I265" s="75"/>
    </row>
    <row r="266" spans="1:9" x14ac:dyDescent="0.3">
      <c r="A266" s="75"/>
      <c r="B266" s="75"/>
      <c r="C266" s="75"/>
      <c r="D266" s="75"/>
      <c r="E266" s="75"/>
      <c r="F266" s="75"/>
      <c r="G266" s="75"/>
      <c r="H266" s="75"/>
      <c r="I266" s="75"/>
    </row>
    <row r="267" spans="1:9" x14ac:dyDescent="0.3">
      <c r="A267" s="75"/>
      <c r="B267" s="75"/>
      <c r="C267" s="75"/>
      <c r="D267" s="75"/>
      <c r="E267" s="75"/>
      <c r="F267" s="75"/>
      <c r="G267" s="75"/>
      <c r="H267" s="75"/>
      <c r="I267" s="75"/>
    </row>
    <row r="268" spans="1:9" x14ac:dyDescent="0.3">
      <c r="A268" s="75"/>
      <c r="B268" s="75"/>
      <c r="C268" s="75"/>
      <c r="D268" s="75"/>
      <c r="E268" s="75"/>
      <c r="F268" s="75"/>
      <c r="G268" s="75"/>
      <c r="H268" s="75"/>
      <c r="I268" s="75"/>
    </row>
    <row r="269" spans="1:9" x14ac:dyDescent="0.3">
      <c r="A269" s="75"/>
      <c r="B269" s="75"/>
      <c r="C269" s="75"/>
      <c r="D269" s="75"/>
      <c r="E269" s="75"/>
      <c r="F269" s="75"/>
      <c r="G269" s="75"/>
      <c r="H269" s="75"/>
      <c r="I269" s="75"/>
    </row>
    <row r="270" spans="1:9" x14ac:dyDescent="0.3">
      <c r="A270" s="75"/>
      <c r="B270" s="75"/>
      <c r="C270" s="75"/>
      <c r="D270" s="75"/>
      <c r="E270" s="75"/>
      <c r="F270" s="75"/>
      <c r="G270" s="75"/>
      <c r="H270" s="75"/>
      <c r="I270" s="75"/>
    </row>
    <row r="271" spans="1:9" x14ac:dyDescent="0.3">
      <c r="A271" s="75"/>
      <c r="B271" s="75"/>
      <c r="C271" s="75"/>
      <c r="D271" s="75"/>
      <c r="E271" s="75"/>
      <c r="F271" s="75"/>
      <c r="G271" s="75"/>
      <c r="H271" s="75"/>
      <c r="I271" s="75"/>
    </row>
    <row r="272" spans="1:9" x14ac:dyDescent="0.3">
      <c r="A272" s="75"/>
      <c r="B272" s="75"/>
      <c r="C272" s="75"/>
      <c r="D272" s="75"/>
      <c r="E272" s="75"/>
      <c r="F272" s="75"/>
      <c r="G272" s="75"/>
      <c r="H272" s="75"/>
      <c r="I272" s="75"/>
    </row>
    <row r="273" spans="1:9" x14ac:dyDescent="0.3">
      <c r="A273" s="75"/>
      <c r="B273" s="75"/>
      <c r="C273" s="75"/>
      <c r="D273" s="75"/>
      <c r="E273" s="75"/>
      <c r="F273" s="75"/>
      <c r="G273" s="75"/>
      <c r="H273" s="75"/>
      <c r="I273" s="75"/>
    </row>
    <row r="274" spans="1:9" x14ac:dyDescent="0.3">
      <c r="A274" s="75"/>
      <c r="B274" s="75"/>
      <c r="C274" s="75"/>
      <c r="D274" s="75"/>
      <c r="E274" s="75"/>
      <c r="F274" s="75"/>
      <c r="G274" s="75"/>
      <c r="H274" s="75"/>
      <c r="I274" s="75"/>
    </row>
    <row r="275" spans="1:9" x14ac:dyDescent="0.3">
      <c r="A275" s="75"/>
      <c r="B275" s="75"/>
      <c r="C275" s="75"/>
      <c r="D275" s="75"/>
      <c r="E275" s="75"/>
      <c r="F275" s="75"/>
      <c r="G275" s="75"/>
      <c r="H275" s="75"/>
      <c r="I275" s="75"/>
    </row>
    <row r="276" spans="1:9" x14ac:dyDescent="0.3">
      <c r="A276" s="75"/>
      <c r="B276" s="75"/>
      <c r="C276" s="75"/>
      <c r="D276" s="75"/>
      <c r="E276" s="75"/>
      <c r="F276" s="75"/>
      <c r="G276" s="75"/>
      <c r="H276" s="75"/>
      <c r="I276" s="75"/>
    </row>
    <row r="277" spans="1:9" x14ac:dyDescent="0.3">
      <c r="A277" s="75"/>
      <c r="B277" s="75"/>
      <c r="C277" s="75"/>
      <c r="D277" s="75"/>
      <c r="E277" s="75"/>
      <c r="F277" s="75"/>
      <c r="G277" s="75"/>
      <c r="H277" s="75"/>
      <c r="I277" s="75"/>
    </row>
    <row r="278" spans="1:9" x14ac:dyDescent="0.3">
      <c r="A278" s="75"/>
      <c r="B278" s="75"/>
      <c r="C278" s="75"/>
      <c r="D278" s="75"/>
      <c r="E278" s="75"/>
      <c r="F278" s="75"/>
      <c r="G278" s="75"/>
      <c r="H278" s="75"/>
      <c r="I278" s="75"/>
    </row>
    <row r="279" spans="1:9" x14ac:dyDescent="0.3">
      <c r="A279" s="75"/>
      <c r="B279" s="75"/>
      <c r="C279" s="75"/>
      <c r="D279" s="75"/>
      <c r="E279" s="75"/>
      <c r="F279" s="75"/>
      <c r="G279" s="75"/>
      <c r="H279" s="75"/>
      <c r="I279" s="75"/>
    </row>
    <row r="280" spans="1:9" x14ac:dyDescent="0.3">
      <c r="A280" s="75"/>
      <c r="B280" s="75"/>
      <c r="C280" s="75"/>
      <c r="D280" s="75"/>
      <c r="E280" s="75"/>
      <c r="F280" s="75"/>
      <c r="G280" s="75"/>
      <c r="H280" s="75"/>
      <c r="I280" s="75"/>
    </row>
    <row r="281" spans="1:9" x14ac:dyDescent="0.3">
      <c r="A281" s="75"/>
      <c r="B281" s="75"/>
      <c r="C281" s="75"/>
      <c r="D281" s="75"/>
      <c r="E281" s="75"/>
      <c r="F281" s="75"/>
      <c r="G281" s="75"/>
      <c r="H281" s="75"/>
      <c r="I281" s="75"/>
    </row>
    <row r="282" spans="1:9" x14ac:dyDescent="0.3">
      <c r="A282" s="75"/>
      <c r="B282" s="75"/>
      <c r="C282" s="75"/>
      <c r="D282" s="75"/>
      <c r="E282" s="75"/>
      <c r="F282" s="75"/>
      <c r="G282" s="75"/>
      <c r="H282" s="75"/>
      <c r="I282" s="75"/>
    </row>
    <row r="283" spans="1:9" x14ac:dyDescent="0.3">
      <c r="A283" s="75"/>
      <c r="B283" s="75"/>
      <c r="C283" s="75"/>
      <c r="D283" s="75"/>
      <c r="E283" s="75"/>
      <c r="F283" s="75"/>
      <c r="G283" s="75"/>
      <c r="H283" s="75"/>
      <c r="I283" s="75"/>
    </row>
    <row r="284" spans="1:9" x14ac:dyDescent="0.3">
      <c r="A284" s="75"/>
      <c r="B284" s="75"/>
      <c r="C284" s="75"/>
      <c r="D284" s="75"/>
      <c r="E284" s="75"/>
      <c r="F284" s="75"/>
      <c r="G284" s="75"/>
      <c r="H284" s="75"/>
      <c r="I284" s="75"/>
    </row>
    <row r="285" spans="1:9" x14ac:dyDescent="0.3">
      <c r="A285" s="75"/>
      <c r="B285" s="75"/>
      <c r="C285" s="75"/>
      <c r="D285" s="75"/>
      <c r="E285" s="75"/>
      <c r="F285" s="75"/>
      <c r="G285" s="75"/>
      <c r="H285" s="75"/>
      <c r="I285" s="75"/>
    </row>
    <row r="286" spans="1:9" x14ac:dyDescent="0.3">
      <c r="A286" s="75"/>
      <c r="B286" s="75"/>
      <c r="C286" s="75"/>
      <c r="D286" s="75"/>
      <c r="E286" s="75"/>
      <c r="F286" s="75"/>
      <c r="G286" s="75"/>
      <c r="H286" s="75"/>
      <c r="I286" s="75"/>
    </row>
    <row r="287" spans="1:9" x14ac:dyDescent="0.3">
      <c r="A287" s="75"/>
      <c r="B287" s="75"/>
      <c r="C287" s="75"/>
      <c r="D287" s="75"/>
      <c r="E287" s="75"/>
      <c r="F287" s="75"/>
      <c r="G287" s="75"/>
      <c r="H287" s="75"/>
      <c r="I287" s="75"/>
    </row>
    <row r="288" spans="1:9" x14ac:dyDescent="0.3">
      <c r="A288" s="75"/>
      <c r="B288" s="75"/>
      <c r="C288" s="75"/>
      <c r="D288" s="75"/>
      <c r="E288" s="75"/>
      <c r="F288" s="75"/>
      <c r="G288" s="75"/>
      <c r="H288" s="75"/>
      <c r="I288" s="75"/>
    </row>
    <row r="289" spans="1:9" x14ac:dyDescent="0.3">
      <c r="A289" s="75"/>
      <c r="B289" s="75"/>
      <c r="C289" s="75"/>
      <c r="D289" s="75"/>
      <c r="E289" s="75"/>
      <c r="F289" s="75"/>
      <c r="G289" s="75"/>
      <c r="H289" s="75"/>
      <c r="I289" s="75"/>
    </row>
    <row r="290" spans="1:9" x14ac:dyDescent="0.3">
      <c r="A290" s="75"/>
      <c r="B290" s="75"/>
      <c r="C290" s="75"/>
      <c r="D290" s="75"/>
      <c r="E290" s="75"/>
      <c r="F290" s="75"/>
      <c r="G290" s="75"/>
      <c r="H290" s="75"/>
      <c r="I290" s="75"/>
    </row>
    <row r="291" spans="1:9" x14ac:dyDescent="0.3">
      <c r="A291" s="75"/>
      <c r="B291" s="75"/>
      <c r="C291" s="75"/>
      <c r="D291" s="75"/>
      <c r="E291" s="75"/>
      <c r="F291" s="75"/>
      <c r="G291" s="75"/>
      <c r="H291" s="75"/>
      <c r="I291" s="75"/>
    </row>
    <row r="292" spans="1:9" x14ac:dyDescent="0.3">
      <c r="A292" s="75"/>
      <c r="B292" s="75"/>
      <c r="C292" s="75"/>
      <c r="D292" s="75"/>
      <c r="E292" s="75"/>
      <c r="F292" s="75"/>
      <c r="G292" s="75"/>
      <c r="H292" s="75"/>
      <c r="I292" s="75"/>
    </row>
    <row r="293" spans="1:9" x14ac:dyDescent="0.3">
      <c r="A293" s="75"/>
      <c r="B293" s="75"/>
      <c r="C293" s="75"/>
      <c r="D293" s="75"/>
      <c r="E293" s="75"/>
      <c r="F293" s="75"/>
      <c r="G293" s="75"/>
      <c r="H293" s="75"/>
      <c r="I293" s="75"/>
    </row>
    <row r="294" spans="1:9" x14ac:dyDescent="0.3">
      <c r="A294" s="75"/>
      <c r="B294" s="75"/>
      <c r="C294" s="75"/>
      <c r="D294" s="75"/>
      <c r="E294" s="75"/>
      <c r="F294" s="75"/>
      <c r="G294" s="75"/>
      <c r="H294" s="75"/>
      <c r="I294" s="75"/>
    </row>
    <row r="295" spans="1:9" x14ac:dyDescent="0.3">
      <c r="A295" s="75"/>
      <c r="B295" s="75"/>
      <c r="C295" s="75"/>
      <c r="D295" s="75"/>
      <c r="E295" s="75"/>
      <c r="F295" s="75"/>
      <c r="G295" s="75"/>
      <c r="H295" s="75"/>
      <c r="I295" s="75"/>
    </row>
    <row r="296" spans="1:9" x14ac:dyDescent="0.3">
      <c r="A296" s="75"/>
      <c r="B296" s="75"/>
      <c r="C296" s="75"/>
      <c r="D296" s="75"/>
      <c r="E296" s="75"/>
      <c r="F296" s="75"/>
      <c r="G296" s="75"/>
      <c r="H296" s="75"/>
      <c r="I296" s="75"/>
    </row>
    <row r="297" spans="1:9" x14ac:dyDescent="0.3">
      <c r="A297" s="75"/>
      <c r="B297" s="75"/>
      <c r="C297" s="75"/>
      <c r="D297" s="75"/>
      <c r="E297" s="75"/>
      <c r="F297" s="75"/>
      <c r="G297" s="75"/>
      <c r="H297" s="75"/>
      <c r="I297" s="75"/>
    </row>
    <row r="298" spans="1:9" x14ac:dyDescent="0.3">
      <c r="A298" s="75"/>
      <c r="B298" s="75"/>
      <c r="C298" s="75"/>
      <c r="D298" s="75"/>
      <c r="E298" s="75"/>
      <c r="F298" s="75"/>
      <c r="G298" s="75"/>
      <c r="H298" s="75"/>
      <c r="I298" s="75"/>
    </row>
    <row r="299" spans="1:9" x14ac:dyDescent="0.3">
      <c r="A299" s="75"/>
      <c r="B299" s="75"/>
      <c r="C299" s="75"/>
      <c r="D299" s="75"/>
      <c r="E299" s="75"/>
      <c r="F299" s="75"/>
      <c r="G299" s="75"/>
      <c r="H299" s="75"/>
      <c r="I299" s="75"/>
    </row>
    <row r="300" spans="1:9" x14ac:dyDescent="0.3">
      <c r="A300" s="75"/>
      <c r="B300" s="75"/>
      <c r="C300" s="75"/>
      <c r="D300" s="75"/>
      <c r="E300" s="75"/>
      <c r="F300" s="75"/>
      <c r="G300" s="75"/>
      <c r="H300" s="75"/>
      <c r="I300" s="75"/>
    </row>
    <row r="301" spans="1:9" x14ac:dyDescent="0.3">
      <c r="A301" s="75"/>
      <c r="B301" s="75"/>
      <c r="C301" s="75"/>
      <c r="D301" s="75"/>
      <c r="E301" s="75"/>
      <c r="F301" s="75"/>
      <c r="G301" s="75"/>
      <c r="H301" s="75"/>
      <c r="I301" s="75"/>
    </row>
    <row r="302" spans="1:9" x14ac:dyDescent="0.3">
      <c r="A302" s="75"/>
      <c r="B302" s="75"/>
      <c r="C302" s="75"/>
      <c r="D302" s="75"/>
      <c r="E302" s="75"/>
      <c r="F302" s="75"/>
      <c r="G302" s="75"/>
      <c r="H302" s="75"/>
      <c r="I302" s="75"/>
    </row>
    <row r="303" spans="1:9" x14ac:dyDescent="0.3">
      <c r="A303" s="75"/>
      <c r="B303" s="75"/>
      <c r="C303" s="75"/>
      <c r="D303" s="75"/>
      <c r="E303" s="75"/>
      <c r="F303" s="75"/>
      <c r="G303" s="75"/>
      <c r="H303" s="75"/>
      <c r="I303" s="75"/>
    </row>
    <row r="304" spans="1:9" x14ac:dyDescent="0.3">
      <c r="A304" s="75"/>
      <c r="B304" s="75"/>
      <c r="C304" s="75"/>
      <c r="D304" s="75"/>
      <c r="E304" s="75"/>
      <c r="F304" s="75"/>
      <c r="G304" s="75"/>
      <c r="H304" s="75"/>
      <c r="I304" s="75"/>
    </row>
    <row r="305" spans="1:9" x14ac:dyDescent="0.3">
      <c r="A305" s="75"/>
      <c r="B305" s="75"/>
      <c r="C305" s="75"/>
      <c r="D305" s="75"/>
      <c r="E305" s="75"/>
      <c r="F305" s="75"/>
      <c r="G305" s="75"/>
      <c r="H305" s="75"/>
      <c r="I305" s="75"/>
    </row>
    <row r="306" spans="1:9" x14ac:dyDescent="0.3">
      <c r="A306" s="75"/>
      <c r="B306" s="75"/>
      <c r="C306" s="75"/>
      <c r="D306" s="75"/>
      <c r="E306" s="75"/>
      <c r="F306" s="75"/>
      <c r="G306" s="75"/>
      <c r="H306" s="75"/>
      <c r="I306" s="75"/>
    </row>
    <row r="307" spans="1:9" x14ac:dyDescent="0.3">
      <c r="A307" s="75"/>
      <c r="B307" s="75"/>
      <c r="C307" s="75"/>
      <c r="D307" s="75"/>
      <c r="E307" s="75"/>
      <c r="F307" s="75"/>
      <c r="G307" s="75"/>
      <c r="H307" s="75"/>
      <c r="I307" s="75"/>
    </row>
    <row r="308" spans="1:9" x14ac:dyDescent="0.3">
      <c r="A308" s="75"/>
      <c r="B308" s="75"/>
      <c r="C308" s="75"/>
      <c r="D308" s="75"/>
      <c r="E308" s="75"/>
      <c r="F308" s="75"/>
      <c r="G308" s="75"/>
      <c r="H308" s="75"/>
      <c r="I308" s="75"/>
    </row>
    <row r="309" spans="1:9" x14ac:dyDescent="0.3">
      <c r="A309" s="75"/>
      <c r="B309" s="75"/>
      <c r="C309" s="75"/>
      <c r="D309" s="75"/>
      <c r="E309" s="75"/>
      <c r="F309" s="75"/>
      <c r="G309" s="75"/>
      <c r="H309" s="75"/>
      <c r="I309" s="75"/>
    </row>
    <row r="310" spans="1:9" x14ac:dyDescent="0.3">
      <c r="A310" s="75"/>
      <c r="B310" s="75"/>
      <c r="C310" s="75"/>
      <c r="D310" s="75"/>
      <c r="E310" s="75"/>
      <c r="F310" s="75"/>
      <c r="G310" s="75"/>
      <c r="H310" s="75"/>
      <c r="I310" s="75"/>
    </row>
    <row r="311" spans="1:9" x14ac:dyDescent="0.3">
      <c r="A311" s="75"/>
      <c r="B311" s="75"/>
      <c r="C311" s="75"/>
      <c r="D311" s="75"/>
      <c r="E311" s="75"/>
      <c r="F311" s="75"/>
      <c r="G311" s="75"/>
      <c r="H311" s="75"/>
      <c r="I311" s="75"/>
    </row>
    <row r="312" spans="1:9" x14ac:dyDescent="0.3">
      <c r="A312" s="75"/>
      <c r="B312" s="75"/>
      <c r="C312" s="75"/>
      <c r="D312" s="75"/>
      <c r="E312" s="75"/>
      <c r="F312" s="75"/>
      <c r="G312" s="75"/>
      <c r="H312" s="75"/>
      <c r="I312" s="75"/>
    </row>
    <row r="313" spans="1:9" x14ac:dyDescent="0.3">
      <c r="A313" s="75"/>
      <c r="B313" s="75"/>
      <c r="C313" s="75"/>
      <c r="D313" s="75"/>
      <c r="E313" s="75"/>
      <c r="F313" s="75"/>
      <c r="G313" s="75"/>
      <c r="H313" s="75"/>
      <c r="I313" s="75"/>
    </row>
    <row r="314" spans="1:9" x14ac:dyDescent="0.3">
      <c r="A314" s="75"/>
      <c r="B314" s="75"/>
      <c r="C314" s="75"/>
      <c r="D314" s="75"/>
      <c r="E314" s="75"/>
      <c r="F314" s="75"/>
      <c r="G314" s="75"/>
      <c r="H314" s="75"/>
      <c r="I314" s="75"/>
    </row>
    <row r="315" spans="1:9" x14ac:dyDescent="0.3">
      <c r="A315" s="75"/>
      <c r="B315" s="75"/>
      <c r="C315" s="75"/>
      <c r="D315" s="75"/>
      <c r="E315" s="75"/>
      <c r="F315" s="75"/>
      <c r="G315" s="75"/>
      <c r="H315" s="75"/>
      <c r="I315" s="75"/>
    </row>
    <row r="316" spans="1:9" x14ac:dyDescent="0.3">
      <c r="A316" s="75"/>
      <c r="B316" s="75"/>
      <c r="C316" s="75"/>
      <c r="D316" s="75"/>
      <c r="E316" s="75"/>
      <c r="F316" s="75"/>
      <c r="G316" s="75"/>
      <c r="H316" s="75"/>
      <c r="I316" s="75"/>
    </row>
    <row r="317" spans="1:9" x14ac:dyDescent="0.3">
      <c r="A317" s="75"/>
      <c r="B317" s="75"/>
      <c r="C317" s="75"/>
      <c r="D317" s="75"/>
      <c r="E317" s="75"/>
      <c r="F317" s="75"/>
      <c r="G317" s="75"/>
      <c r="H317" s="75"/>
      <c r="I317" s="75"/>
    </row>
    <row r="318" spans="1:9" x14ac:dyDescent="0.3">
      <c r="A318" s="75"/>
      <c r="B318" s="75"/>
      <c r="C318" s="75"/>
      <c r="D318" s="75"/>
      <c r="E318" s="75"/>
      <c r="F318" s="75"/>
      <c r="G318" s="75"/>
      <c r="H318" s="75"/>
      <c r="I318" s="75"/>
    </row>
    <row r="319" spans="1:9" x14ac:dyDescent="0.3">
      <c r="A319" s="75"/>
      <c r="B319" s="75"/>
      <c r="C319" s="75"/>
      <c r="D319" s="75"/>
      <c r="E319" s="75"/>
      <c r="F319" s="75"/>
      <c r="G319" s="75"/>
      <c r="H319" s="75"/>
      <c r="I319" s="75"/>
    </row>
    <row r="320" spans="1:9" x14ac:dyDescent="0.3">
      <c r="A320" s="75"/>
      <c r="B320" s="75"/>
      <c r="C320" s="75"/>
      <c r="D320" s="75"/>
      <c r="E320" s="75"/>
      <c r="F320" s="75"/>
      <c r="G320" s="75"/>
      <c r="H320" s="75"/>
      <c r="I320" s="75"/>
    </row>
    <row r="321" spans="1:9" x14ac:dyDescent="0.3">
      <c r="A321" s="75"/>
      <c r="B321" s="75"/>
      <c r="C321" s="75"/>
      <c r="D321" s="75"/>
      <c r="E321" s="75"/>
      <c r="F321" s="75"/>
      <c r="G321" s="75"/>
      <c r="H321" s="75"/>
      <c r="I321" s="75"/>
    </row>
    <row r="322" spans="1:9" x14ac:dyDescent="0.3">
      <c r="A322" s="75"/>
      <c r="B322" s="75"/>
      <c r="C322" s="75"/>
      <c r="D322" s="75"/>
      <c r="E322" s="75"/>
      <c r="F322" s="75"/>
      <c r="G322" s="75"/>
      <c r="H322" s="75"/>
      <c r="I322" s="75"/>
    </row>
    <row r="323" spans="1:9" x14ac:dyDescent="0.3">
      <c r="A323" s="75"/>
      <c r="B323" s="75"/>
      <c r="C323" s="75"/>
      <c r="D323" s="75"/>
      <c r="E323" s="75"/>
      <c r="F323" s="75"/>
      <c r="G323" s="75"/>
      <c r="H323" s="75"/>
      <c r="I323" s="75"/>
    </row>
    <row r="324" spans="1:9" x14ac:dyDescent="0.3">
      <c r="A324" s="75"/>
      <c r="B324" s="75"/>
      <c r="C324" s="75"/>
      <c r="D324" s="75"/>
      <c r="E324" s="75"/>
      <c r="F324" s="75"/>
      <c r="G324" s="75"/>
      <c r="H324" s="75"/>
      <c r="I324" s="75"/>
    </row>
    <row r="325" spans="1:9" x14ac:dyDescent="0.3">
      <c r="A325" s="75"/>
      <c r="B325" s="75"/>
      <c r="C325" s="75"/>
      <c r="D325" s="75"/>
      <c r="E325" s="75"/>
      <c r="F325" s="75"/>
      <c r="G325" s="75"/>
      <c r="H325" s="75"/>
      <c r="I325" s="75"/>
    </row>
    <row r="326" spans="1:9" x14ac:dyDescent="0.3">
      <c r="A326" s="75"/>
      <c r="B326" s="75"/>
      <c r="C326" s="75"/>
      <c r="D326" s="75"/>
      <c r="E326" s="75"/>
      <c r="F326" s="75"/>
      <c r="G326" s="75"/>
      <c r="H326" s="75"/>
      <c r="I326" s="75"/>
    </row>
    <row r="327" spans="1:9" x14ac:dyDescent="0.3">
      <c r="A327" s="75"/>
      <c r="B327" s="75"/>
      <c r="C327" s="75"/>
      <c r="D327" s="75"/>
      <c r="E327" s="75"/>
      <c r="F327" s="75"/>
      <c r="G327" s="75"/>
      <c r="H327" s="75"/>
      <c r="I327" s="75"/>
    </row>
    <row r="328" spans="1:9" x14ac:dyDescent="0.3">
      <c r="A328" s="75"/>
      <c r="B328" s="75"/>
      <c r="C328" s="75"/>
      <c r="D328" s="75"/>
      <c r="E328" s="75"/>
      <c r="F328" s="75"/>
      <c r="G328" s="75"/>
      <c r="H328" s="75"/>
      <c r="I328" s="75"/>
    </row>
    <row r="329" spans="1:9" x14ac:dyDescent="0.3">
      <c r="A329" s="75"/>
      <c r="B329" s="75"/>
      <c r="C329" s="75"/>
      <c r="D329" s="75"/>
      <c r="E329" s="75"/>
      <c r="F329" s="75"/>
      <c r="G329" s="75"/>
      <c r="H329" s="75"/>
      <c r="I329" s="75"/>
    </row>
    <row r="330" spans="1:9" x14ac:dyDescent="0.3">
      <c r="A330" s="75"/>
      <c r="B330" s="75"/>
      <c r="C330" s="75"/>
      <c r="D330" s="75"/>
      <c r="E330" s="75"/>
      <c r="F330" s="75"/>
      <c r="G330" s="75"/>
      <c r="H330" s="75"/>
      <c r="I330" s="75"/>
    </row>
    <row r="331" spans="1:9" x14ac:dyDescent="0.3">
      <c r="A331" s="75"/>
      <c r="B331" s="75"/>
      <c r="C331" s="75"/>
      <c r="D331" s="75"/>
      <c r="E331" s="75"/>
      <c r="F331" s="75"/>
      <c r="G331" s="75"/>
      <c r="H331" s="75"/>
      <c r="I331" s="75"/>
    </row>
    <row r="332" spans="1:9" x14ac:dyDescent="0.3">
      <c r="A332" s="75"/>
      <c r="B332" s="75"/>
      <c r="C332" s="75"/>
      <c r="D332" s="75"/>
      <c r="E332" s="75"/>
      <c r="F332" s="75"/>
      <c r="G332" s="75"/>
      <c r="H332" s="75"/>
      <c r="I332" s="75"/>
    </row>
    <row r="333" spans="1:9" x14ac:dyDescent="0.3">
      <c r="A333" s="75"/>
      <c r="B333" s="75"/>
      <c r="C333" s="75"/>
      <c r="D333" s="75"/>
      <c r="E333" s="75"/>
      <c r="F333" s="75"/>
      <c r="G333" s="75"/>
      <c r="H333" s="75"/>
      <c r="I333" s="75"/>
    </row>
    <row r="334" spans="1:9" x14ac:dyDescent="0.3">
      <c r="A334" s="75"/>
      <c r="B334" s="75"/>
      <c r="C334" s="75"/>
      <c r="D334" s="75"/>
      <c r="E334" s="75"/>
      <c r="F334" s="75"/>
      <c r="G334" s="75"/>
      <c r="H334" s="75"/>
      <c r="I334" s="75"/>
    </row>
    <row r="335" spans="1:9" x14ac:dyDescent="0.3">
      <c r="A335" s="75"/>
      <c r="B335" s="75"/>
      <c r="C335" s="75"/>
      <c r="D335" s="75"/>
      <c r="E335" s="75"/>
      <c r="F335" s="75"/>
      <c r="G335" s="75"/>
      <c r="H335" s="75"/>
      <c r="I335" s="75"/>
    </row>
    <row r="336" spans="1:9" x14ac:dyDescent="0.3">
      <c r="A336" s="75"/>
      <c r="B336" s="75"/>
      <c r="C336" s="75"/>
      <c r="D336" s="75"/>
      <c r="E336" s="75"/>
      <c r="F336" s="75"/>
      <c r="G336" s="75"/>
      <c r="H336" s="75"/>
      <c r="I336" s="75"/>
    </row>
    <row r="337" spans="1:9" x14ac:dyDescent="0.3">
      <c r="A337" s="75"/>
      <c r="B337" s="75"/>
      <c r="C337" s="75"/>
      <c r="D337" s="75"/>
      <c r="E337" s="75"/>
      <c r="F337" s="75"/>
      <c r="G337" s="75"/>
      <c r="H337" s="75"/>
      <c r="I337" s="75"/>
    </row>
    <row r="338" spans="1:9" x14ac:dyDescent="0.3">
      <c r="A338" s="75"/>
      <c r="B338" s="75"/>
      <c r="C338" s="75"/>
      <c r="D338" s="75"/>
      <c r="E338" s="75"/>
      <c r="F338" s="75"/>
      <c r="G338" s="75"/>
      <c r="H338" s="75"/>
      <c r="I338" s="75"/>
    </row>
    <row r="339" spans="1:9" x14ac:dyDescent="0.3">
      <c r="A339" s="75"/>
      <c r="B339" s="75"/>
      <c r="C339" s="75"/>
      <c r="D339" s="75"/>
      <c r="E339" s="75"/>
      <c r="F339" s="75"/>
      <c r="G339" s="75"/>
      <c r="H339" s="75"/>
      <c r="I339" s="75"/>
    </row>
    <row r="340" spans="1:9" x14ac:dyDescent="0.3">
      <c r="A340" s="75"/>
      <c r="B340" s="75"/>
      <c r="C340" s="75"/>
      <c r="D340" s="75"/>
      <c r="E340" s="75"/>
      <c r="F340" s="75"/>
      <c r="G340" s="75"/>
      <c r="H340" s="75"/>
      <c r="I340" s="75"/>
    </row>
    <row r="341" spans="1:9" x14ac:dyDescent="0.3">
      <c r="A341" s="75"/>
      <c r="B341" s="75"/>
      <c r="C341" s="75"/>
      <c r="D341" s="75"/>
      <c r="E341" s="75"/>
      <c r="F341" s="75"/>
      <c r="G341" s="75"/>
      <c r="H341" s="75"/>
      <c r="I341" s="75"/>
    </row>
    <row r="342" spans="1:9" x14ac:dyDescent="0.3">
      <c r="A342" s="75"/>
      <c r="B342" s="75"/>
      <c r="C342" s="75"/>
      <c r="D342" s="75"/>
      <c r="E342" s="75"/>
      <c r="F342" s="75"/>
      <c r="G342" s="75"/>
      <c r="H342" s="75"/>
      <c r="I342" s="75"/>
    </row>
    <row r="343" spans="1:9" x14ac:dyDescent="0.3">
      <c r="A343" s="75"/>
      <c r="B343" s="75"/>
      <c r="C343" s="75"/>
      <c r="D343" s="75"/>
      <c r="E343" s="75"/>
      <c r="F343" s="75"/>
      <c r="G343" s="75"/>
      <c r="H343" s="75"/>
      <c r="I343" s="75"/>
    </row>
    <row r="344" spans="1:9" x14ac:dyDescent="0.3">
      <c r="A344" s="75"/>
      <c r="B344" s="75"/>
      <c r="C344" s="75"/>
      <c r="D344" s="75"/>
      <c r="E344" s="75"/>
      <c r="F344" s="75"/>
      <c r="G344" s="75"/>
      <c r="H344" s="75"/>
      <c r="I344" s="75"/>
    </row>
    <row r="345" spans="1:9" x14ac:dyDescent="0.3">
      <c r="A345" s="75"/>
      <c r="B345" s="75"/>
      <c r="C345" s="75"/>
      <c r="D345" s="75"/>
      <c r="E345" s="75"/>
      <c r="F345" s="75"/>
      <c r="G345" s="75"/>
      <c r="H345" s="75"/>
      <c r="I345" s="75"/>
    </row>
    <row r="346" spans="1:9" x14ac:dyDescent="0.3">
      <c r="A346" s="75"/>
      <c r="B346" s="75"/>
      <c r="C346" s="75"/>
      <c r="D346" s="75"/>
      <c r="E346" s="75"/>
      <c r="F346" s="75"/>
      <c r="G346" s="75"/>
      <c r="H346" s="75"/>
      <c r="I346" s="75"/>
    </row>
    <row r="347" spans="1:9" x14ac:dyDescent="0.3">
      <c r="A347" s="75"/>
      <c r="B347" s="75"/>
      <c r="C347" s="75"/>
      <c r="D347" s="75"/>
      <c r="E347" s="75"/>
      <c r="F347" s="75"/>
      <c r="G347" s="75"/>
      <c r="H347" s="75"/>
      <c r="I347" s="75"/>
    </row>
    <row r="348" spans="1:9" x14ac:dyDescent="0.3">
      <c r="A348" s="75"/>
      <c r="B348" s="75"/>
      <c r="C348" s="75"/>
      <c r="D348" s="75"/>
      <c r="E348" s="75"/>
      <c r="F348" s="75"/>
      <c r="G348" s="75"/>
      <c r="H348" s="75"/>
      <c r="I348" s="75"/>
    </row>
    <row r="349" spans="1:9" x14ac:dyDescent="0.3">
      <c r="A349" s="75"/>
      <c r="B349" s="75"/>
      <c r="C349" s="75"/>
      <c r="D349" s="75"/>
      <c r="E349" s="75"/>
      <c r="F349" s="75"/>
      <c r="G349" s="75"/>
      <c r="H349" s="75"/>
      <c r="I349" s="75"/>
    </row>
    <row r="350" spans="1:9" x14ac:dyDescent="0.3">
      <c r="A350" s="75"/>
      <c r="B350" s="75"/>
      <c r="C350" s="75"/>
      <c r="D350" s="75"/>
      <c r="E350" s="75"/>
      <c r="F350" s="75"/>
      <c r="G350" s="75"/>
      <c r="H350" s="75"/>
      <c r="I350" s="75"/>
    </row>
    <row r="351" spans="1:9" x14ac:dyDescent="0.3">
      <c r="A351" s="75"/>
      <c r="B351" s="75"/>
      <c r="C351" s="75"/>
      <c r="D351" s="75"/>
      <c r="E351" s="75"/>
      <c r="F351" s="75"/>
      <c r="G351" s="75"/>
      <c r="H351" s="75"/>
      <c r="I351" s="75"/>
    </row>
    <row r="352" spans="1:9" x14ac:dyDescent="0.3">
      <c r="A352" s="75"/>
      <c r="B352" s="75"/>
      <c r="C352" s="75"/>
      <c r="D352" s="75"/>
      <c r="E352" s="75"/>
      <c r="F352" s="75"/>
      <c r="G352" s="75"/>
      <c r="H352" s="75"/>
      <c r="I352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Glossary</vt:lpstr>
      <vt:lpstr>Control</vt:lpstr>
      <vt:lpstr>Roads</vt:lpstr>
      <vt:lpstr>VehicleFleet</vt:lpstr>
      <vt:lpstr>TrafficGrowth</vt:lpstr>
      <vt:lpstr>RoadWorks</vt:lpstr>
      <vt:lpstr>RecurrentMaintenance</vt:lpstr>
      <vt:lpstr>SurfaceType</vt:lpstr>
      <vt:lpstr>Width</vt:lpstr>
      <vt:lpstr>MCoeff</vt:lpstr>
      <vt:lpstr>ConditionData</vt:lpstr>
      <vt:lpstr>TrafficLevels</vt:lpstr>
      <vt:lpstr>VOC</vt:lpstr>
      <vt:lpstr>Speed</vt:lpstr>
      <vt:lpstr>RoadDeterioration</vt:lpstr>
      <vt:lpstr>WorkEvaluated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Fox</dc:creator>
  <cp:lastModifiedBy>Charles Fox</cp:lastModifiedBy>
  <dcterms:created xsi:type="dcterms:W3CDTF">2017-09-20T20:09:59Z</dcterms:created>
  <dcterms:modified xsi:type="dcterms:W3CDTF">2018-01-16T20:01:45Z</dcterms:modified>
</cp:coreProperties>
</file>