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8522\Documents\Rprojects\Hackathon\Energy_Consumption\"/>
    </mc:Choice>
  </mc:AlternateContent>
  <xr:revisionPtr revIDLastSave="0" documentId="8_{7706DAAD-F37B-4CEC-BB2E-2B208E36548A}" xr6:coauthVersionLast="36" xr6:coauthVersionMax="36" xr10:uidLastSave="{00000000-0000-0000-0000-000000000000}"/>
  <bookViews>
    <workbookView xWindow="0" yWindow="0" windowWidth="19200" windowHeight="6930" activeTab="2" xr2:uid="{B467B8C0-5322-41BB-BF9D-C85DCE5E76D4}"/>
  </bookViews>
  <sheets>
    <sheet name="Output" sheetId="10" r:id="rId1"/>
    <sheet name="Countries Pivot" sheetId="9" r:id="rId2"/>
    <sheet name="Data2" sheetId="7" r:id="rId3"/>
  </sheets>
  <calcPr calcId="191029"/>
  <pivotCaches>
    <pivotCache cacheId="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0" l="1"/>
  <c r="F17" i="10"/>
  <c r="G17" i="10"/>
  <c r="H17" i="10"/>
  <c r="I17" i="10"/>
  <c r="I18" i="10" s="1"/>
  <c r="I19" i="10" s="1"/>
  <c r="I20" i="10" s="1"/>
  <c r="I21" i="10" s="1"/>
  <c r="I22" i="10" s="1"/>
  <c r="I23" i="10" s="1"/>
  <c r="I24" i="10" s="1"/>
  <c r="I25" i="10" s="1"/>
  <c r="J17" i="10"/>
  <c r="K17" i="10"/>
  <c r="L17" i="10"/>
  <c r="M17" i="10"/>
  <c r="M18" i="10" s="1"/>
  <c r="M19" i="10" s="1"/>
  <c r="M20" i="10" s="1"/>
  <c r="M21" i="10" s="1"/>
  <c r="M22" i="10" s="1"/>
  <c r="M23" i="10" s="1"/>
  <c r="M24" i="10" s="1"/>
  <c r="M25" i="10" s="1"/>
  <c r="N17" i="10"/>
  <c r="O17" i="10"/>
  <c r="P17" i="10"/>
  <c r="Q17" i="10"/>
  <c r="Q18" i="10" s="1"/>
  <c r="Q19" i="10" s="1"/>
  <c r="Q20" i="10" s="1"/>
  <c r="Q21" i="10" s="1"/>
  <c r="Q22" i="10" s="1"/>
  <c r="Q23" i="10" s="1"/>
  <c r="Q24" i="10" s="1"/>
  <c r="Q25" i="10" s="1"/>
  <c r="R17" i="10"/>
  <c r="S17" i="10"/>
  <c r="T17" i="10"/>
  <c r="U17" i="10"/>
  <c r="U18" i="10" s="1"/>
  <c r="U19" i="10" s="1"/>
  <c r="U20" i="10" s="1"/>
  <c r="U21" i="10" s="1"/>
  <c r="U22" i="10" s="1"/>
  <c r="U23" i="10" s="1"/>
  <c r="U24" i="10" s="1"/>
  <c r="U25" i="10" s="1"/>
  <c r="V17" i="10"/>
  <c r="W17" i="10"/>
  <c r="X17" i="10"/>
  <c r="Y17" i="10"/>
  <c r="Y18" i="10" s="1"/>
  <c r="Y19" i="10" s="1"/>
  <c r="Y20" i="10" s="1"/>
  <c r="Y21" i="10" s="1"/>
  <c r="Y22" i="10" s="1"/>
  <c r="Y23" i="10" s="1"/>
  <c r="Y24" i="10" s="1"/>
  <c r="Y25" i="10" s="1"/>
  <c r="Z17" i="10"/>
  <c r="AA17" i="10"/>
  <c r="AB17" i="10"/>
  <c r="AC17" i="10"/>
  <c r="AC18" i="10" s="1"/>
  <c r="AC19" i="10" s="1"/>
  <c r="AC20" i="10" s="1"/>
  <c r="AC21" i="10" s="1"/>
  <c r="AC22" i="10" s="1"/>
  <c r="AC23" i="10" s="1"/>
  <c r="AC24" i="10" s="1"/>
  <c r="AC25" i="10" s="1"/>
  <c r="AI17" i="10"/>
  <c r="AJ17" i="10"/>
  <c r="AK17" i="10"/>
  <c r="AK18" i="10" s="1"/>
  <c r="AK19" i="10" s="1"/>
  <c r="AK20" i="10" s="1"/>
  <c r="AK21" i="10" s="1"/>
  <c r="AK22" i="10" s="1"/>
  <c r="AK23" i="10" s="1"/>
  <c r="AK24" i="10" s="1"/>
  <c r="AK25" i="10" s="1"/>
  <c r="AL17" i="10"/>
  <c r="AM17" i="10"/>
  <c r="AN17" i="10"/>
  <c r="F18" i="10"/>
  <c r="F19" i="10" s="1"/>
  <c r="F20" i="10" s="1"/>
  <c r="F21" i="10" s="1"/>
  <c r="F22" i="10" s="1"/>
  <c r="F23" i="10" s="1"/>
  <c r="F24" i="10" s="1"/>
  <c r="F25" i="10" s="1"/>
  <c r="G18" i="10"/>
  <c r="H18" i="10"/>
  <c r="J18" i="10"/>
  <c r="J19" i="10" s="1"/>
  <c r="J20" i="10" s="1"/>
  <c r="J21" i="10" s="1"/>
  <c r="J22" i="10" s="1"/>
  <c r="J23" i="10" s="1"/>
  <c r="J24" i="10" s="1"/>
  <c r="J25" i="10" s="1"/>
  <c r="K18" i="10"/>
  <c r="L18" i="10"/>
  <c r="N18" i="10"/>
  <c r="N19" i="10" s="1"/>
  <c r="N20" i="10" s="1"/>
  <c r="N21" i="10" s="1"/>
  <c r="N22" i="10" s="1"/>
  <c r="N23" i="10" s="1"/>
  <c r="N24" i="10" s="1"/>
  <c r="N25" i="10" s="1"/>
  <c r="O18" i="10"/>
  <c r="P18" i="10"/>
  <c r="R18" i="10"/>
  <c r="R19" i="10" s="1"/>
  <c r="R20" i="10" s="1"/>
  <c r="R21" i="10" s="1"/>
  <c r="R22" i="10" s="1"/>
  <c r="R23" i="10" s="1"/>
  <c r="R24" i="10" s="1"/>
  <c r="R25" i="10" s="1"/>
  <c r="S18" i="10"/>
  <c r="T18" i="10"/>
  <c r="V18" i="10"/>
  <c r="V19" i="10" s="1"/>
  <c r="V20" i="10" s="1"/>
  <c r="V21" i="10" s="1"/>
  <c r="V22" i="10" s="1"/>
  <c r="V23" i="10" s="1"/>
  <c r="V24" i="10" s="1"/>
  <c r="V25" i="10" s="1"/>
  <c r="W18" i="10"/>
  <c r="X18" i="10"/>
  <c r="Z18" i="10"/>
  <c r="Z19" i="10" s="1"/>
  <c r="Z20" i="10" s="1"/>
  <c r="Z21" i="10" s="1"/>
  <c r="Z22" i="10" s="1"/>
  <c r="Z23" i="10" s="1"/>
  <c r="Z24" i="10" s="1"/>
  <c r="Z25" i="10" s="1"/>
  <c r="AA18" i="10"/>
  <c r="AB18" i="10"/>
  <c r="AI18" i="10"/>
  <c r="AJ18" i="10"/>
  <c r="AL18" i="10"/>
  <c r="AL19" i="10" s="1"/>
  <c r="AL20" i="10" s="1"/>
  <c r="AL21" i="10" s="1"/>
  <c r="AL22" i="10" s="1"/>
  <c r="AL23" i="10" s="1"/>
  <c r="AL24" i="10" s="1"/>
  <c r="AL25" i="10" s="1"/>
  <c r="AM18" i="10"/>
  <c r="AN18" i="10"/>
  <c r="G19" i="10"/>
  <c r="G20" i="10" s="1"/>
  <c r="G21" i="10" s="1"/>
  <c r="G22" i="10" s="1"/>
  <c r="G23" i="10" s="1"/>
  <c r="G24" i="10" s="1"/>
  <c r="G25" i="10" s="1"/>
  <c r="H19" i="10"/>
  <c r="K19" i="10"/>
  <c r="K20" i="10" s="1"/>
  <c r="K21" i="10" s="1"/>
  <c r="K22" i="10" s="1"/>
  <c r="K23" i="10" s="1"/>
  <c r="K24" i="10" s="1"/>
  <c r="K25" i="10" s="1"/>
  <c r="L19" i="10"/>
  <c r="O19" i="10"/>
  <c r="O20" i="10" s="1"/>
  <c r="O21" i="10" s="1"/>
  <c r="O22" i="10" s="1"/>
  <c r="O23" i="10" s="1"/>
  <c r="O24" i="10" s="1"/>
  <c r="O25" i="10" s="1"/>
  <c r="P19" i="10"/>
  <c r="S19" i="10"/>
  <c r="S20" i="10" s="1"/>
  <c r="S21" i="10" s="1"/>
  <c r="S22" i="10" s="1"/>
  <c r="S23" i="10" s="1"/>
  <c r="S24" i="10" s="1"/>
  <c r="S25" i="10" s="1"/>
  <c r="T19" i="10"/>
  <c r="W19" i="10"/>
  <c r="W20" i="10" s="1"/>
  <c r="W21" i="10" s="1"/>
  <c r="W22" i="10" s="1"/>
  <c r="W23" i="10" s="1"/>
  <c r="W24" i="10" s="1"/>
  <c r="W25" i="10" s="1"/>
  <c r="X19" i="10"/>
  <c r="AA19" i="10"/>
  <c r="AA20" i="10" s="1"/>
  <c r="AA21" i="10" s="1"/>
  <c r="AA22" i="10" s="1"/>
  <c r="AA23" i="10" s="1"/>
  <c r="AA24" i="10" s="1"/>
  <c r="AA25" i="10" s="1"/>
  <c r="AB19" i="10"/>
  <c r="AI19" i="10"/>
  <c r="AI20" i="10" s="1"/>
  <c r="AI21" i="10" s="1"/>
  <c r="AI22" i="10" s="1"/>
  <c r="AI23" i="10" s="1"/>
  <c r="AI24" i="10" s="1"/>
  <c r="AI25" i="10" s="1"/>
  <c r="AJ19" i="10"/>
  <c r="AM19" i="10"/>
  <c r="AM20" i="10" s="1"/>
  <c r="AM21" i="10" s="1"/>
  <c r="AM22" i="10" s="1"/>
  <c r="AM23" i="10" s="1"/>
  <c r="AM24" i="10" s="1"/>
  <c r="AM25" i="10" s="1"/>
  <c r="AN19" i="10"/>
  <c r="H20" i="10"/>
  <c r="H21" i="10" s="1"/>
  <c r="H22" i="10" s="1"/>
  <c r="H23" i="10" s="1"/>
  <c r="H24" i="10" s="1"/>
  <c r="H25" i="10" s="1"/>
  <c r="L20" i="10"/>
  <c r="L21" i="10" s="1"/>
  <c r="L22" i="10" s="1"/>
  <c r="L23" i="10" s="1"/>
  <c r="L24" i="10" s="1"/>
  <c r="L25" i="10" s="1"/>
  <c r="P20" i="10"/>
  <c r="P21" i="10" s="1"/>
  <c r="P22" i="10" s="1"/>
  <c r="P23" i="10" s="1"/>
  <c r="P24" i="10" s="1"/>
  <c r="P25" i="10" s="1"/>
  <c r="T20" i="10"/>
  <c r="T21" i="10" s="1"/>
  <c r="T22" i="10" s="1"/>
  <c r="T23" i="10" s="1"/>
  <c r="T24" i="10" s="1"/>
  <c r="T25" i="10" s="1"/>
  <c r="X20" i="10"/>
  <c r="X21" i="10" s="1"/>
  <c r="X22" i="10" s="1"/>
  <c r="X23" i="10" s="1"/>
  <c r="X24" i="10" s="1"/>
  <c r="X25" i="10" s="1"/>
  <c r="AB20" i="10"/>
  <c r="AB21" i="10" s="1"/>
  <c r="AB22" i="10" s="1"/>
  <c r="AB23" i="10" s="1"/>
  <c r="AB24" i="10" s="1"/>
  <c r="AB25" i="10" s="1"/>
  <c r="AJ20" i="10"/>
  <c r="AJ21" i="10" s="1"/>
  <c r="AJ22" i="10" s="1"/>
  <c r="AJ23" i="10" s="1"/>
  <c r="AJ24" i="10" s="1"/>
  <c r="AJ25" i="10" s="1"/>
  <c r="AN20" i="10"/>
  <c r="AN21" i="10" s="1"/>
  <c r="AN22" i="10" s="1"/>
  <c r="AN23" i="10" s="1"/>
  <c r="AN24" i="10" s="1"/>
  <c r="AN25" i="10" s="1"/>
  <c r="E18" i="10"/>
  <c r="E19" i="10" s="1"/>
  <c r="E20" i="10" s="1"/>
  <c r="E21" i="10" s="1"/>
  <c r="E22" i="10" s="1"/>
  <c r="E23" i="10" s="1"/>
  <c r="E24" i="10" s="1"/>
  <c r="E25" i="10" s="1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E16" i="10"/>
  <c r="D18" i="10"/>
  <c r="D19" i="10"/>
  <c r="D20" i="10"/>
  <c r="D21" i="10"/>
  <c r="D22" i="10"/>
  <c r="D23" i="10"/>
  <c r="D24" i="10"/>
  <c r="D25" i="10"/>
  <c r="D17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AI5" i="10"/>
  <c r="AJ5" i="10"/>
  <c r="AK5" i="10"/>
  <c r="AL5" i="10"/>
  <c r="AM5" i="10"/>
  <c r="AN5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AI6" i="10"/>
  <c r="AJ6" i="10"/>
  <c r="AK6" i="10"/>
  <c r="AL6" i="10"/>
  <c r="AM6" i="10"/>
  <c r="AN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AI7" i="10"/>
  <c r="AJ7" i="10"/>
  <c r="AK7" i="10"/>
  <c r="AL7" i="10"/>
  <c r="AM7" i="10"/>
  <c r="AN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AI8" i="10"/>
  <c r="AJ8" i="10"/>
  <c r="AK8" i="10"/>
  <c r="AL8" i="10"/>
  <c r="AM8" i="10"/>
  <c r="AN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AI9" i="10"/>
  <c r="AJ9" i="10"/>
  <c r="AK9" i="10"/>
  <c r="AL9" i="10"/>
  <c r="AM9" i="10"/>
  <c r="AN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AI10" i="10"/>
  <c r="AJ10" i="10"/>
  <c r="AK10" i="10"/>
  <c r="AL10" i="10"/>
  <c r="AM10" i="10"/>
  <c r="AN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AI11" i="10"/>
  <c r="AJ11" i="10"/>
  <c r="AK11" i="10"/>
  <c r="AL11" i="10"/>
  <c r="AM11" i="10"/>
  <c r="AN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AI12" i="10"/>
  <c r="AJ12" i="10"/>
  <c r="AK12" i="10"/>
  <c r="AL12" i="10"/>
  <c r="AM12" i="10"/>
  <c r="AN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AI13" i="10"/>
  <c r="AJ13" i="10"/>
  <c r="AK13" i="10"/>
  <c r="AL13" i="10"/>
  <c r="AM13" i="10"/>
  <c r="AN13" i="10"/>
  <c r="E6" i="10"/>
  <c r="E7" i="10"/>
  <c r="E8" i="10"/>
  <c r="E9" i="10"/>
  <c r="E10" i="10"/>
  <c r="E11" i="10"/>
  <c r="E12" i="10"/>
  <c r="E13" i="10"/>
  <c r="E5" i="10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D2" i="7"/>
  <c r="Y5" i="10" s="1"/>
  <c r="D3" i="7"/>
  <c r="Z5" i="10" s="1"/>
  <c r="D4" i="7"/>
  <c r="AA5" i="10" s="1"/>
  <c r="D5" i="7"/>
  <c r="AB5" i="10" s="1"/>
  <c r="D6" i="7"/>
  <c r="AC5" i="10" s="1"/>
  <c r="D7" i="7"/>
  <c r="AD5" i="10" s="1"/>
  <c r="AD17" i="10" s="1"/>
  <c r="D8" i="7"/>
  <c r="AE5" i="10" s="1"/>
  <c r="AE17" i="10" s="1"/>
  <c r="D9" i="7"/>
  <c r="AF5" i="10" s="1"/>
  <c r="AF17" i="10" s="1"/>
  <c r="D10" i="7"/>
  <c r="AG5" i="10" s="1"/>
  <c r="AG17" i="10" s="1"/>
  <c r="D11" i="7"/>
  <c r="AH5" i="10" s="1"/>
  <c r="AH17" i="10" s="1"/>
  <c r="D12" i="7"/>
  <c r="Y6" i="10" s="1"/>
  <c r="D13" i="7"/>
  <c r="Z6" i="10" s="1"/>
  <c r="D14" i="7"/>
  <c r="AA6" i="10" s="1"/>
  <c r="D15" i="7"/>
  <c r="AB6" i="10" s="1"/>
  <c r="D16" i="7"/>
  <c r="AC6" i="10" s="1"/>
  <c r="D17" i="7"/>
  <c r="AD6" i="10" s="1"/>
  <c r="D18" i="7"/>
  <c r="AE6" i="10" s="1"/>
  <c r="D19" i="7"/>
  <c r="AF6" i="10" s="1"/>
  <c r="D20" i="7"/>
  <c r="AG6" i="10" s="1"/>
  <c r="D21" i="7"/>
  <c r="AH6" i="10" s="1"/>
  <c r="D22" i="7"/>
  <c r="Y7" i="10" s="1"/>
  <c r="D23" i="7"/>
  <c r="Z7" i="10" s="1"/>
  <c r="D24" i="7"/>
  <c r="AA7" i="10" s="1"/>
  <c r="D25" i="7"/>
  <c r="AB7" i="10" s="1"/>
  <c r="D26" i="7"/>
  <c r="AC7" i="10" s="1"/>
  <c r="D27" i="7"/>
  <c r="AD7" i="10" s="1"/>
  <c r="D28" i="7"/>
  <c r="AE7" i="10" s="1"/>
  <c r="D29" i="7"/>
  <c r="AF7" i="10" s="1"/>
  <c r="D30" i="7"/>
  <c r="AG7" i="10" s="1"/>
  <c r="D31" i="7"/>
  <c r="AH7" i="10" s="1"/>
  <c r="D32" i="7"/>
  <c r="Y8" i="10" s="1"/>
  <c r="D33" i="7"/>
  <c r="Z8" i="10" s="1"/>
  <c r="D34" i="7"/>
  <c r="AA8" i="10" s="1"/>
  <c r="D35" i="7"/>
  <c r="AB8" i="10" s="1"/>
  <c r="D36" i="7"/>
  <c r="AC8" i="10" s="1"/>
  <c r="D37" i="7"/>
  <c r="AD8" i="10" s="1"/>
  <c r="D38" i="7"/>
  <c r="AE8" i="10" s="1"/>
  <c r="D39" i="7"/>
  <c r="AF8" i="10" s="1"/>
  <c r="D40" i="7"/>
  <c r="AG8" i="10" s="1"/>
  <c r="D41" i="7"/>
  <c r="AH8" i="10" s="1"/>
  <c r="D42" i="7"/>
  <c r="Y9" i="10" s="1"/>
  <c r="D43" i="7"/>
  <c r="Z9" i="10" s="1"/>
  <c r="D44" i="7"/>
  <c r="AA9" i="10" s="1"/>
  <c r="D45" i="7"/>
  <c r="AB9" i="10" s="1"/>
  <c r="D46" i="7"/>
  <c r="AC9" i="10" s="1"/>
  <c r="D47" i="7"/>
  <c r="AD9" i="10" s="1"/>
  <c r="D48" i="7"/>
  <c r="AE9" i="10" s="1"/>
  <c r="D49" i="7"/>
  <c r="AF9" i="10" s="1"/>
  <c r="D50" i="7"/>
  <c r="AG9" i="10" s="1"/>
  <c r="D51" i="7"/>
  <c r="AH9" i="10" s="1"/>
  <c r="D52" i="7"/>
  <c r="Y10" i="10" s="1"/>
  <c r="D53" i="7"/>
  <c r="Z10" i="10" s="1"/>
  <c r="D54" i="7"/>
  <c r="AA10" i="10" s="1"/>
  <c r="D55" i="7"/>
  <c r="AB10" i="10" s="1"/>
  <c r="D56" i="7"/>
  <c r="AC10" i="10" s="1"/>
  <c r="D57" i="7"/>
  <c r="AD10" i="10" s="1"/>
  <c r="D58" i="7"/>
  <c r="AE10" i="10" s="1"/>
  <c r="D59" i="7"/>
  <c r="AF10" i="10" s="1"/>
  <c r="D60" i="7"/>
  <c r="AG10" i="10" s="1"/>
  <c r="D61" i="7"/>
  <c r="AH10" i="10" s="1"/>
  <c r="D62" i="7"/>
  <c r="Y11" i="10" s="1"/>
  <c r="D63" i="7"/>
  <c r="Z11" i="10" s="1"/>
  <c r="D64" i="7"/>
  <c r="AA11" i="10" s="1"/>
  <c r="D65" i="7"/>
  <c r="AB11" i="10" s="1"/>
  <c r="D66" i="7"/>
  <c r="AC11" i="10" s="1"/>
  <c r="D67" i="7"/>
  <c r="AD11" i="10" s="1"/>
  <c r="D68" i="7"/>
  <c r="AE11" i="10" s="1"/>
  <c r="D69" i="7"/>
  <c r="AF11" i="10" s="1"/>
  <c r="D70" i="7"/>
  <c r="AG11" i="10" s="1"/>
  <c r="D71" i="7"/>
  <c r="AH11" i="10" s="1"/>
  <c r="D72" i="7"/>
  <c r="Y12" i="10" s="1"/>
  <c r="D73" i="7"/>
  <c r="Z12" i="10" s="1"/>
  <c r="D74" i="7"/>
  <c r="AA12" i="10" s="1"/>
  <c r="D75" i="7"/>
  <c r="AB12" i="10" s="1"/>
  <c r="D76" i="7"/>
  <c r="AC12" i="10" s="1"/>
  <c r="D77" i="7"/>
  <c r="AD12" i="10" s="1"/>
  <c r="D78" i="7"/>
  <c r="AE12" i="10" s="1"/>
  <c r="D79" i="7"/>
  <c r="AF12" i="10" s="1"/>
  <c r="D80" i="7"/>
  <c r="AG12" i="10" s="1"/>
  <c r="D81" i="7"/>
  <c r="AH12" i="10" s="1"/>
  <c r="D82" i="7"/>
  <c r="Y13" i="10" s="1"/>
  <c r="D83" i="7"/>
  <c r="Z13" i="10" s="1"/>
  <c r="D84" i="7"/>
  <c r="AA13" i="10" s="1"/>
  <c r="D85" i="7"/>
  <c r="AB13" i="10" s="1"/>
  <c r="D86" i="7"/>
  <c r="AC13" i="10" s="1"/>
  <c r="D87" i="7"/>
  <c r="AD13" i="10" s="1"/>
  <c r="D88" i="7"/>
  <c r="AE13" i="10" s="1"/>
  <c r="D89" i="7"/>
  <c r="AF13" i="10" s="1"/>
  <c r="D90" i="7"/>
  <c r="AG13" i="10" s="1"/>
  <c r="D91" i="7"/>
  <c r="AH13" i="10" s="1"/>
  <c r="AE18" i="10" l="1"/>
  <c r="AD18" i="10"/>
  <c r="AD19" i="10" s="1"/>
  <c r="AD20" i="10" s="1"/>
  <c r="AD21" i="10" s="1"/>
  <c r="AD22" i="10" s="1"/>
  <c r="AD23" i="10" s="1"/>
  <c r="AD24" i="10" s="1"/>
  <c r="AD25" i="10" s="1"/>
  <c r="AG18" i="10"/>
  <c r="AG19" i="10" s="1"/>
  <c r="AG20" i="10" s="1"/>
  <c r="AG21" i="10" s="1"/>
  <c r="AG22" i="10" s="1"/>
  <c r="AG23" i="10" s="1"/>
  <c r="AG24" i="10" s="1"/>
  <c r="AG25" i="10" s="1"/>
  <c r="AE19" i="10"/>
  <c r="AE20" i="10" s="1"/>
  <c r="AE21" i="10" s="1"/>
  <c r="AE22" i="10" s="1"/>
  <c r="AE23" i="10" s="1"/>
  <c r="AE24" i="10" s="1"/>
  <c r="AE25" i="10" s="1"/>
  <c r="AH18" i="10"/>
  <c r="AH19" i="10" s="1"/>
  <c r="AH20" i="10" s="1"/>
  <c r="AH21" i="10" s="1"/>
  <c r="AH22" i="10" s="1"/>
  <c r="AH23" i="10" s="1"/>
  <c r="AH24" i="10" s="1"/>
  <c r="AH25" i="10" s="1"/>
  <c r="AF18" i="10"/>
  <c r="AF19" i="10" s="1"/>
  <c r="AF20" i="10" s="1"/>
  <c r="AF21" i="10" s="1"/>
  <c r="AF22" i="10" s="1"/>
  <c r="AF23" i="10" s="1"/>
  <c r="AF24" i="10" s="1"/>
  <c r="AF25" i="10" s="1"/>
</calcChain>
</file>

<file path=xl/sharedStrings.xml><?xml version="1.0" encoding="utf-8"?>
<sst xmlns="http://schemas.openxmlformats.org/spreadsheetml/2006/main" count="448" uniqueCount="265">
  <si>
    <t>Afghanistan</t>
  </si>
  <si>
    <t>Albania</t>
  </si>
  <si>
    <t>Algeria</t>
  </si>
  <si>
    <t>American Samoa</t>
  </si>
  <si>
    <t>Andorra</t>
  </si>
  <si>
    <t>Angola</t>
  </si>
  <si>
    <t>Anguilla</t>
  </si>
  <si>
    <t>Antarctic Fisheries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</si>
  <si>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</si>
  <si>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</si>
  <si>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</si>
  <si>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</si>
  <si>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</si>
  <si>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</si>
  <si>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</si>
  <si>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</si>
  <si>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</si>
  <si>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</si>
  <si>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</si>
  <si>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</si>
  <si>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</si>
  <si>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</si>
  <si>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</si>
  <si>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</si>
  <si>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</si>
  <si>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(Plur. State of)</t>
  </si>
  <si>
    <t>Bonaire, St Eustatius,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</si>
  <si>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</si>
  <si>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</si>
  <si>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</si>
  <si>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</si>
  <si>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</si>
  <si>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</si>
  <si>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</si>
  <si>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</si>
  <si>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</si>
  <si>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</si>
  <si>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</si>
  <si>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</si>
  <si>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</si>
  <si>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</si>
  <si>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</si>
  <si>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</si>
  <si>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</si>
  <si>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China, Hong Kong SAR</t>
  </si>
  <si>
    <t>China, Macao SAR</t>
  </si>
  <si>
    <t>Colombia</t>
  </si>
  <si>
    <t>Commonwealth of Independent States (CIS)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</si>
  <si>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</si>
  <si>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</si>
  <si>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</si>
  <si>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</si>
  <si>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</si>
  <si>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</si>
  <si>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</si>
  <si>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</si>
  <si>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</si>
  <si>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</si>
  <si>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Czechoslovakia (former)</t>
  </si>
  <si>
    <t>Dem. Rep.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</si>
  <si>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</si>
  <si>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</si>
  <si>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</si>
  <si>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</si>
  <si>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</si>
  <si>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</si>
  <si>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</si>
  <si>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</si>
  <si>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</si>
  <si>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</si>
  <si>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</si>
  <si>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Ethiopia, incl. Eritrea</t>
  </si>
  <si>
    <t>Faeroe Islands</t>
  </si>
  <si>
    <t>Falkland Is.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</si>
  <si>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</si>
  <si>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</si>
  <si>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</si>
  <si>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</si>
  <si>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</si>
  <si>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</si>
  <si>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</si>
  <si>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</si>
  <si>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 Dem. R. (former)</t>
  </si>
  <si>
    <t>Germany</t>
  </si>
  <si>
    <t>Germany, Fed. R. (former)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</si>
  <si>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</si>
  <si>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</si>
  <si>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</si>
  <si>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</si>
  <si>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</si>
  <si>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</si>
  <si>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</si>
  <si>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</si>
  <si>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</si>
  <si>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</si>
  <si>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</si>
  <si>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</si>
  <si>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</si>
  <si>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</si>
  <si>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</si>
  <si>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</si>
  <si>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</si>
  <si>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</si>
  <si>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</si>
  <si>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</si>
  <si>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</si>
  <si>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</si>
  <si>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</si>
  <si>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</si>
  <si>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</si>
  <si>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</si>
  <si>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</si>
  <si>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</si>
  <si>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</si>
  <si>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</si>
  <si>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</si>
  <si>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Dem.Ppl's.Rep.</t>
  </si>
  <si>
    <t>Korea, Republic of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</si>
  <si>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</si>
  <si>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</si>
  <si>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</si>
  <si>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</si>
  <si>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</si>
  <si>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</si>
  <si>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</si>
  <si>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</si>
  <si>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</si>
  <si>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</si>
  <si>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</si>
  <si>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</si>
  <si>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</si>
  <si>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</si>
  <si>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</si>
  <si>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</si>
  <si>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</si>
  <si>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</si>
  <si>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</si>
  <si>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</si>
  <si>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</si>
  <si>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</si>
  <si>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</si>
  <si>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</si>
  <si>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</si>
  <si>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</si>
  <si>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</si>
  <si>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</si>
  <si>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</si>
  <si>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</si>
  <si>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</si>
  <si>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</si>
  <si>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</si>
  <si>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Neth. Antilles (former)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</si>
  <si>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</si>
  <si>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</si>
  <si>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</si>
  <si>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</si>
  <si>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</si>
  <si>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</si>
  <si>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</si>
  <si>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</si>
  <si>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</si>
  <si>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</si>
  <si>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Other Asia</t>
  </si>
  <si>
    <t>Pacific Islands (former)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</si>
  <si>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</si>
  <si>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</si>
  <si>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</si>
  <si>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</si>
  <si>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</si>
  <si>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</si>
  <si>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</si>
  <si>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</si>
  <si>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</si>
  <si>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</si>
  <si>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</si>
  <si>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</si>
  <si>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Réunion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</si>
  <si>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</si>
  <si>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</si>
  <si>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</si>
  <si>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</si>
  <si>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</si>
  <si>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</si>
  <si>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</si>
  <si>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</si>
  <si>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</si>
  <si>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</si>
  <si>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</si>
  <si>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</si>
  <si>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</si>
  <si>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</si>
  <si>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</si>
  <si>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</si>
  <si>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</si>
  <si>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</si>
  <si>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</si>
  <si>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</si>
  <si>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</si>
  <si>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Helena and Depend.</t>
  </si>
  <si>
    <t>St. Kitts-Nevis</t>
  </si>
  <si>
    <t>St. Lucia</t>
  </si>
  <si>
    <t>St. Pierre-Miquelon</t>
  </si>
  <si>
    <t>St. Vincent-Grenadines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</si>
  <si>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</si>
  <si>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</si>
  <si>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</si>
  <si>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</si>
  <si>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</si>
  <si>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</si>
  <si>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</si>
  <si>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</si>
  <si>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T.F.Yug.Rep. Macedonia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</si>
  <si>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</si>
  <si>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</si>
  <si>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</si>
  <si>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</si>
  <si>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</si>
  <si>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</si>
  <si>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</si>
  <si>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</si>
  <si>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</si>
  <si>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</si>
  <si>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</si>
  <si>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</si>
  <si>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</si>
  <si>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</si>
  <si>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</si>
  <si>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Rep. of Tanzania</t>
  </si>
  <si>
    <t>United States</t>
  </si>
  <si>
    <t>United States Virgin Is.</t>
  </si>
  <si>
    <t>Uruguay</t>
  </si>
  <si>
    <t>USSR (former)</t>
  </si>
  <si>
    <t>Uzbekistan</t>
  </si>
  <si>
    <t>Vanuatu</t>
  </si>
  <si>
    <t>Venezuela (Bolivar. Rep.)</t>
  </si>
  <si>
    <t>Viet Nam</t>
  </si>
  <si>
    <t>Wallis and Futuna Is.</t>
  </si>
  <si>
    <t>Yemen</t>
  </si>
  <si>
    <t>Yemen Arab Rep. (former)</t>
  </si>
  <si>
    <t>Yemen, Dem. (former)</t>
  </si>
  <si>
    <t>Yugoslavia, SFR (former)</t>
  </si>
  <si>
    <t>Zambia</t>
  </si>
  <si>
    <t>Zimbabwe</t>
  </si>
  <si>
    <t>Bio Fuels</t>
  </si>
  <si>
    <t>Clean</t>
  </si>
  <si>
    <t>Coal</t>
  </si>
  <si>
    <t>Exclude</t>
  </si>
  <si>
    <t>Gasoline</t>
  </si>
  <si>
    <t>Natural Gas</t>
  </si>
  <si>
    <t>Natural Products</t>
  </si>
  <si>
    <t>Oil</t>
  </si>
  <si>
    <t>Other</t>
  </si>
  <si>
    <t>Row Labels</t>
  </si>
  <si>
    <t>Grand Total</t>
  </si>
  <si>
    <t>Year</t>
  </si>
  <si>
    <t>KWH</t>
  </si>
  <si>
    <t>CO2</t>
  </si>
  <si>
    <t>CATEGORY_ROLLUP</t>
  </si>
  <si>
    <t>COUNTRY</t>
  </si>
  <si>
    <t>YEAR</t>
  </si>
  <si>
    <t>QUANTITY</t>
  </si>
  <si>
    <t>Projection</t>
  </si>
  <si>
    <t>Select Country</t>
  </si>
  <si>
    <t>Country Stats</t>
  </si>
  <si>
    <t>Country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</si>
</sst>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3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n, John [USA]" refreshedDate="43519.555413425929" createdVersion="6" refreshedVersion="6" minRefreshableVersion="3" recordCount="90" xr:uid="{7632508F-3A25-4BB6-9350-C1893F83C0E6}">
  <cacheSource type="worksheet">
    <worksheetSource name="Table2"/>
  </cacheSource>
  <cacheFields count="7">
    <cacheField name="COUNTRY" numFmtId="0">
      <sharedItems count="1">
        <s v="Afghanistan"/>
      </sharedItems>
    </cacheField>
    <cacheField name="YEAR" numFmtId="0">
      <sharedItems containsSemiMixedTypes="0" containsString="0" containsNumber="1" containsInteger="1" minValue="2010" maxValue="2019"/>
    </cacheField>
    <cacheField name="QUANTITY" numFmtId="0">
      <sharedItems containsSemiMixedTypes="0" containsString="0" containsNumber="1" containsInteger="1" minValue="1" maxValue="15"/>
    </cacheField>
    <cacheField name="KWH" numFmtId="0">
      <sharedItems containsSemiMixedTypes="0" containsString="0" containsNumber="1" containsInteger="1" minValue="1022" maxValue="9976"/>
    </cacheField>
    <cacheField name="CO2" numFmtId="0">
      <sharedItems containsNonDate="0" containsString="0" containsBlank="1"/>
    </cacheField>
    <cacheField name="CATEGORY_ROLLUP" numFmtId="0">
      <sharedItems/>
    </cacheField>
    <cacheField name="Projec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2010"/>
    <n v="1"/>
    <n v="1510"/>
    <m/>
    <s v="Bio Fuels"/>
    <n v="0"/>
  </r>
  <r>
    <x v="0"/>
    <n v="2011"/>
    <n v="1"/>
    <n v="3013"/>
    <m/>
    <s v="Bio Fuels"/>
    <n v="0"/>
  </r>
  <r>
    <x v="0"/>
    <n v="2012"/>
    <n v="8"/>
    <n v="5363"/>
    <m/>
    <s v="Bio Fuels"/>
    <n v="0"/>
  </r>
  <r>
    <x v="0"/>
    <n v="2013"/>
    <n v="15"/>
    <n v="3458"/>
    <m/>
    <s v="Bio Fuels"/>
    <n v="0"/>
  </r>
  <r>
    <x v="0"/>
    <n v="2014"/>
    <n v="14"/>
    <n v="7869"/>
    <m/>
    <s v="Bio Fuels"/>
    <n v="0"/>
  </r>
  <r>
    <x v="0"/>
    <n v="2015"/>
    <n v="2"/>
    <n v="1481"/>
    <m/>
    <s v="Bio Fuels"/>
    <n v="1"/>
  </r>
  <r>
    <x v="0"/>
    <n v="2016"/>
    <n v="6"/>
    <n v="9674"/>
    <m/>
    <s v="Bio Fuels"/>
    <n v="1"/>
  </r>
  <r>
    <x v="0"/>
    <n v="2017"/>
    <n v="8"/>
    <n v="2154"/>
    <m/>
    <s v="Bio Fuels"/>
    <n v="1"/>
  </r>
  <r>
    <x v="0"/>
    <n v="2018"/>
    <n v="8"/>
    <n v="5618"/>
    <m/>
    <s v="Bio Fuels"/>
    <n v="1"/>
  </r>
  <r>
    <x v="0"/>
    <n v="2019"/>
    <n v="14"/>
    <n v="8425"/>
    <m/>
    <s v="Bio Fuels"/>
    <n v="1"/>
  </r>
  <r>
    <x v="0"/>
    <n v="2010"/>
    <n v="5"/>
    <n v="4863"/>
    <m/>
    <s v="Clean"/>
    <n v="0"/>
  </r>
  <r>
    <x v="0"/>
    <n v="2011"/>
    <n v="9"/>
    <n v="2719"/>
    <m/>
    <s v="Clean"/>
    <n v="0"/>
  </r>
  <r>
    <x v="0"/>
    <n v="2012"/>
    <n v="3"/>
    <n v="6543"/>
    <m/>
    <s v="Clean"/>
    <n v="0"/>
  </r>
  <r>
    <x v="0"/>
    <n v="2013"/>
    <n v="12"/>
    <n v="6655"/>
    <m/>
    <s v="Clean"/>
    <n v="0"/>
  </r>
  <r>
    <x v="0"/>
    <n v="2014"/>
    <n v="3"/>
    <n v="7180"/>
    <m/>
    <s v="Clean"/>
    <n v="0"/>
  </r>
  <r>
    <x v="0"/>
    <n v="2015"/>
    <n v="4"/>
    <n v="5458"/>
    <m/>
    <s v="Clean"/>
    <n v="1"/>
  </r>
  <r>
    <x v="0"/>
    <n v="2016"/>
    <n v="8"/>
    <n v="9128"/>
    <m/>
    <s v="Clean"/>
    <n v="1"/>
  </r>
  <r>
    <x v="0"/>
    <n v="2017"/>
    <n v="8"/>
    <n v="3107"/>
    <m/>
    <s v="Clean"/>
    <n v="1"/>
  </r>
  <r>
    <x v="0"/>
    <n v="2018"/>
    <n v="8"/>
    <n v="4145"/>
    <m/>
    <s v="Clean"/>
    <n v="1"/>
  </r>
  <r>
    <x v="0"/>
    <n v="2019"/>
    <n v="2"/>
    <n v="2641"/>
    <m/>
    <s v="Clean"/>
    <n v="1"/>
  </r>
  <r>
    <x v="0"/>
    <n v="2010"/>
    <n v="2"/>
    <n v="8151"/>
    <m/>
    <s v="Coal"/>
    <n v="0"/>
  </r>
  <r>
    <x v="0"/>
    <n v="2011"/>
    <n v="12"/>
    <n v="8830"/>
    <m/>
    <s v="Coal"/>
    <n v="0"/>
  </r>
  <r>
    <x v="0"/>
    <n v="2012"/>
    <n v="12"/>
    <n v="3644"/>
    <m/>
    <s v="Coal"/>
    <n v="0"/>
  </r>
  <r>
    <x v="0"/>
    <n v="2013"/>
    <n v="10"/>
    <n v="6424"/>
    <m/>
    <s v="Coal"/>
    <n v="0"/>
  </r>
  <r>
    <x v="0"/>
    <n v="2014"/>
    <n v="2"/>
    <n v="4499"/>
    <m/>
    <s v="Coal"/>
    <n v="0"/>
  </r>
  <r>
    <x v="0"/>
    <n v="2015"/>
    <n v="14"/>
    <n v="8134"/>
    <m/>
    <s v="Coal"/>
    <n v="1"/>
  </r>
  <r>
    <x v="0"/>
    <n v="2016"/>
    <n v="10"/>
    <n v="7106"/>
    <m/>
    <s v="Coal"/>
    <n v="1"/>
  </r>
  <r>
    <x v="0"/>
    <n v="2017"/>
    <n v="4"/>
    <n v="3651"/>
    <m/>
    <s v="Coal"/>
    <n v="1"/>
  </r>
  <r>
    <x v="0"/>
    <n v="2018"/>
    <n v="15"/>
    <n v="7233"/>
    <m/>
    <s v="Coal"/>
    <n v="1"/>
  </r>
  <r>
    <x v="0"/>
    <n v="2019"/>
    <n v="14"/>
    <n v="7088"/>
    <m/>
    <s v="Coal"/>
    <n v="1"/>
  </r>
  <r>
    <x v="0"/>
    <n v="2010"/>
    <n v="10"/>
    <n v="3561"/>
    <m/>
    <s v="Exclude"/>
    <n v="0"/>
  </r>
  <r>
    <x v="0"/>
    <n v="2011"/>
    <n v="11"/>
    <n v="2628"/>
    <m/>
    <s v="Exclude"/>
    <n v="0"/>
  </r>
  <r>
    <x v="0"/>
    <n v="2012"/>
    <n v="5"/>
    <n v="7373"/>
    <m/>
    <s v="Exclude"/>
    <n v="0"/>
  </r>
  <r>
    <x v="0"/>
    <n v="2013"/>
    <n v="14"/>
    <n v="9976"/>
    <m/>
    <s v="Exclude"/>
    <n v="0"/>
  </r>
  <r>
    <x v="0"/>
    <n v="2014"/>
    <n v="8"/>
    <n v="5775"/>
    <m/>
    <s v="Exclude"/>
    <n v="0"/>
  </r>
  <r>
    <x v="0"/>
    <n v="2015"/>
    <n v="7"/>
    <n v="9133"/>
    <m/>
    <s v="Exclude"/>
    <n v="1"/>
  </r>
  <r>
    <x v="0"/>
    <n v="2016"/>
    <n v="2"/>
    <n v="6614"/>
    <m/>
    <s v="Exclude"/>
    <n v="1"/>
  </r>
  <r>
    <x v="0"/>
    <n v="2017"/>
    <n v="14"/>
    <n v="8541"/>
    <m/>
    <s v="Exclude"/>
    <n v="1"/>
  </r>
  <r>
    <x v="0"/>
    <n v="2018"/>
    <n v="11"/>
    <n v="1693"/>
    <m/>
    <s v="Exclude"/>
    <n v="1"/>
  </r>
  <r>
    <x v="0"/>
    <n v="2019"/>
    <n v="2"/>
    <n v="8775"/>
    <m/>
    <s v="Exclude"/>
    <n v="1"/>
  </r>
  <r>
    <x v="0"/>
    <n v="2010"/>
    <n v="3"/>
    <n v="5485"/>
    <m/>
    <s v="Gasoline"/>
    <n v="0"/>
  </r>
  <r>
    <x v="0"/>
    <n v="2011"/>
    <n v="14"/>
    <n v="6819"/>
    <m/>
    <s v="Gasoline"/>
    <n v="0"/>
  </r>
  <r>
    <x v="0"/>
    <n v="2012"/>
    <n v="4"/>
    <n v="9471"/>
    <m/>
    <s v="Gasoline"/>
    <n v="0"/>
  </r>
  <r>
    <x v="0"/>
    <n v="2013"/>
    <n v="4"/>
    <n v="4082"/>
    <m/>
    <s v="Gasoline"/>
    <n v="0"/>
  </r>
  <r>
    <x v="0"/>
    <n v="2014"/>
    <n v="3"/>
    <n v="2830"/>
    <m/>
    <s v="Gasoline"/>
    <n v="0"/>
  </r>
  <r>
    <x v="0"/>
    <n v="2015"/>
    <n v="12"/>
    <n v="3499"/>
    <m/>
    <s v="Gasoline"/>
    <n v="1"/>
  </r>
  <r>
    <x v="0"/>
    <n v="2016"/>
    <n v="7"/>
    <n v="7780"/>
    <m/>
    <s v="Gasoline"/>
    <n v="1"/>
  </r>
  <r>
    <x v="0"/>
    <n v="2017"/>
    <n v="8"/>
    <n v="4740"/>
    <m/>
    <s v="Gasoline"/>
    <n v="1"/>
  </r>
  <r>
    <x v="0"/>
    <n v="2018"/>
    <n v="11"/>
    <n v="4414"/>
    <m/>
    <s v="Gasoline"/>
    <n v="1"/>
  </r>
  <r>
    <x v="0"/>
    <n v="2019"/>
    <n v="6"/>
    <n v="7714"/>
    <m/>
    <s v="Gasoline"/>
    <n v="1"/>
  </r>
  <r>
    <x v="0"/>
    <n v="2010"/>
    <n v="4"/>
    <n v="8382"/>
    <m/>
    <s v="Natural Gas"/>
    <n v="0"/>
  </r>
  <r>
    <x v="0"/>
    <n v="2011"/>
    <n v="5"/>
    <n v="3992"/>
    <m/>
    <s v="Natural Gas"/>
    <n v="0"/>
  </r>
  <r>
    <x v="0"/>
    <n v="2012"/>
    <n v="3"/>
    <n v="8654"/>
    <m/>
    <s v="Natural Gas"/>
    <n v="0"/>
  </r>
  <r>
    <x v="0"/>
    <n v="2013"/>
    <n v="11"/>
    <n v="7789"/>
    <m/>
    <s v="Natural Gas"/>
    <n v="0"/>
  </r>
  <r>
    <x v="0"/>
    <n v="2014"/>
    <n v="2"/>
    <n v="1718"/>
    <m/>
    <s v="Natural Gas"/>
    <n v="0"/>
  </r>
  <r>
    <x v="0"/>
    <n v="2015"/>
    <n v="12"/>
    <n v="5629"/>
    <m/>
    <s v="Natural Gas"/>
    <n v="1"/>
  </r>
  <r>
    <x v="0"/>
    <n v="2016"/>
    <n v="13"/>
    <n v="5998"/>
    <m/>
    <s v="Natural Gas"/>
    <n v="1"/>
  </r>
  <r>
    <x v="0"/>
    <n v="2017"/>
    <n v="3"/>
    <n v="1449"/>
    <m/>
    <s v="Natural Gas"/>
    <n v="1"/>
  </r>
  <r>
    <x v="0"/>
    <n v="2018"/>
    <n v="2"/>
    <n v="1096"/>
    <m/>
    <s v="Natural Gas"/>
    <n v="1"/>
  </r>
  <r>
    <x v="0"/>
    <n v="2019"/>
    <n v="8"/>
    <n v="6966"/>
    <m/>
    <s v="Natural Gas"/>
    <n v="1"/>
  </r>
  <r>
    <x v="0"/>
    <n v="2010"/>
    <n v="14"/>
    <n v="7218"/>
    <m/>
    <s v="Natural Products"/>
    <n v="0"/>
  </r>
  <r>
    <x v="0"/>
    <n v="2011"/>
    <n v="3"/>
    <n v="1188"/>
    <m/>
    <s v="Natural Products"/>
    <n v="0"/>
  </r>
  <r>
    <x v="0"/>
    <n v="2012"/>
    <n v="2"/>
    <n v="2564"/>
    <m/>
    <s v="Natural Products"/>
    <n v="0"/>
  </r>
  <r>
    <x v="0"/>
    <n v="2013"/>
    <n v="10"/>
    <n v="6667"/>
    <m/>
    <s v="Natural Products"/>
    <n v="0"/>
  </r>
  <r>
    <x v="0"/>
    <n v="2014"/>
    <n v="11"/>
    <n v="6988"/>
    <m/>
    <s v="Natural Products"/>
    <n v="0"/>
  </r>
  <r>
    <x v="0"/>
    <n v="2015"/>
    <n v="10"/>
    <n v="6201"/>
    <m/>
    <s v="Natural Products"/>
    <n v="1"/>
  </r>
  <r>
    <x v="0"/>
    <n v="2016"/>
    <n v="8"/>
    <n v="5262"/>
    <m/>
    <s v="Natural Products"/>
    <n v="1"/>
  </r>
  <r>
    <x v="0"/>
    <n v="2017"/>
    <n v="15"/>
    <n v="9821"/>
    <m/>
    <s v="Natural Products"/>
    <n v="1"/>
  </r>
  <r>
    <x v="0"/>
    <n v="2018"/>
    <n v="13"/>
    <n v="2929"/>
    <m/>
    <s v="Natural Products"/>
    <n v="1"/>
  </r>
  <r>
    <x v="0"/>
    <n v="2019"/>
    <n v="15"/>
    <n v="6335"/>
    <m/>
    <s v="Natural Products"/>
    <n v="1"/>
  </r>
  <r>
    <x v="0"/>
    <n v="2010"/>
    <n v="6"/>
    <n v="7252"/>
    <m/>
    <s v="Oil"/>
    <n v="0"/>
  </r>
  <r>
    <x v="0"/>
    <n v="2011"/>
    <n v="11"/>
    <n v="2150"/>
    <m/>
    <s v="Oil"/>
    <n v="0"/>
  </r>
  <r>
    <x v="0"/>
    <n v="2012"/>
    <n v="14"/>
    <n v="1465"/>
    <m/>
    <s v="Oil"/>
    <n v="0"/>
  </r>
  <r>
    <x v="0"/>
    <n v="2013"/>
    <n v="8"/>
    <n v="5123"/>
    <m/>
    <s v="Oil"/>
    <n v="0"/>
  </r>
  <r>
    <x v="0"/>
    <n v="2014"/>
    <n v="8"/>
    <n v="7422"/>
    <m/>
    <s v="Oil"/>
    <n v="0"/>
  </r>
  <r>
    <x v="0"/>
    <n v="2015"/>
    <n v="4"/>
    <n v="5855"/>
    <m/>
    <s v="Oil"/>
    <n v="1"/>
  </r>
  <r>
    <x v="0"/>
    <n v="2016"/>
    <n v="14"/>
    <n v="5070"/>
    <m/>
    <s v="Oil"/>
    <n v="1"/>
  </r>
  <r>
    <x v="0"/>
    <n v="2017"/>
    <n v="4"/>
    <n v="4034"/>
    <m/>
    <s v="Oil"/>
    <n v="1"/>
  </r>
  <r>
    <x v="0"/>
    <n v="2018"/>
    <n v="9"/>
    <n v="3105"/>
    <m/>
    <s v="Oil"/>
    <n v="1"/>
  </r>
  <r>
    <x v="0"/>
    <n v="2019"/>
    <n v="8"/>
    <n v="3742"/>
    <m/>
    <s v="Oil"/>
    <n v="1"/>
  </r>
  <r>
    <x v="0"/>
    <n v="2010"/>
    <n v="8"/>
    <n v="1819"/>
    <m/>
    <s v="Other"/>
    <n v="0"/>
  </r>
  <r>
    <x v="0"/>
    <n v="2011"/>
    <n v="2"/>
    <n v="2068"/>
    <m/>
    <s v="Other"/>
    <n v="0"/>
  </r>
  <r>
    <x v="0"/>
    <n v="2012"/>
    <n v="7"/>
    <n v="3814"/>
    <m/>
    <s v="Other"/>
    <n v="0"/>
  </r>
  <r>
    <x v="0"/>
    <n v="2013"/>
    <n v="2"/>
    <n v="2128"/>
    <m/>
    <s v="Other"/>
    <n v="0"/>
  </r>
  <r>
    <x v="0"/>
    <n v="2014"/>
    <n v="1"/>
    <n v="7330"/>
    <m/>
    <s v="Other"/>
    <n v="0"/>
  </r>
  <r>
    <x v="0"/>
    <n v="2015"/>
    <n v="9"/>
    <n v="3187"/>
    <m/>
    <s v="Other"/>
    <n v="1"/>
  </r>
  <r>
    <x v="0"/>
    <n v="2016"/>
    <n v="9"/>
    <n v="1022"/>
    <m/>
    <s v="Other"/>
    <n v="1"/>
  </r>
  <r>
    <x v="0"/>
    <n v="2017"/>
    <n v="14"/>
    <n v="8447"/>
    <m/>
    <s v="Other"/>
    <n v="1"/>
  </r>
  <r>
    <x v="0"/>
    <n v="2018"/>
    <n v="10"/>
    <n v="8948"/>
    <m/>
    <s v="Other"/>
    <n v="1"/>
  </r>
  <r>
    <x v="0"/>
    <n v="2019"/>
    <n v="7"/>
    <n v="3597"/>
    <m/>
    <s v="Othe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ECAA6-B26B-483B-9F8A-60DB77C68ED0}" name="PivotTable9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/>
  <pivotFields count="7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2CAF1-ACFE-476E-9D5E-552A29296F01}" name="Table2" displayName="Table2" ref="A1:H91" totalsRowShown="0">
  <autoFilter ref="A1:H91" xr:uid="{07E36B9C-8154-4FAC-A5E0-640A990D3DC9}"/>
  <sortState ref="A2:F91">
    <sortCondition ref="F1:F91"/>
  </sortState>
  <tableColumns count="8">
    <tableColumn id="1" xr3:uid="{524B13A1-0A27-45A8-809F-52DDF3A7621B}" name="COUNTRY" dataDxfId="5"/>
    <tableColumn id="2" xr3:uid="{596088A2-099A-44EE-A8A8-EE10131BEB25}" name="YEAR"/>
    <tableColumn id="3" xr3:uid="{ECEDDA2F-1DBB-40F7-BA7E-5D896E43711A}" name="QUANTITY" dataDxfId="2">
      <calculatedColumnFormula>RANDBETWEEN(1,15)</calculatedColumnFormula>
    </tableColumn>
    <tableColumn id="4" xr3:uid="{0CC69BF6-9D7A-4A77-902A-9C5CB633C60C}" name="KWH" dataDxfId="3">
      <calculatedColumnFormula>RANDBETWEEN(1000,10000)</calculatedColumnFormula>
    </tableColumn>
    <tableColumn id="5" xr3:uid="{B2092D62-BDA2-47DC-A012-1081CE45B7CE}" name="CO2"/>
    <tableColumn id="6" xr3:uid="{E8AC9366-6453-4D25-A078-C44AA4D77B53}" name="CATEGORY_ROLLUP" dataDxfId="4"/>
    <tableColumn id="7" xr3:uid="{AC1D2054-5F7E-43A1-A789-8FCDC266EC5B}" name="Projection" dataDxfId="1">
      <calculatedColumnFormula>IF(Table2[[#This Row],[YEAR]]&gt;2014,1,0)</calculatedColumnFormula>
    </tableColumn>
    <tableColumn id="8" xr3:uid="{5877A19B-D614-4C55-84EC-96806F1E4F20}" name="Country Year" dataDxfId="0">
      <calculatedColumnFormula>CONCATENATE(Table2[[#This Row],[COUNTRY]]," - ",Table2[[#This Row],[YEAR]]," - ",Table2[[#This Row],[CATEGORY_ROLLUP]])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A386-7D7F-45CA-9645-07C5119AA003}">
  <dimension ref="A1:AN25"/>
  <sheetViews>
    <sheetView topLeftCell="A7" workbookViewId="0">
      <selection activeCell="D26" sqref="D26"/>
    </sheetView>
  </sheetViews>
  <sheetFormatPr defaultRowHeight="14.5" x14ac:dyDescent="0.35"/>
  <cols>
    <col min="4" max="4" width="14.81640625" bestFit="1" customWidth="1"/>
  </cols>
  <sheetData>
    <row r="1" spans="1:40" x14ac:dyDescent="0.35">
      <c r="A1" t="s">
        <v>262</v>
      </c>
    </row>
    <row r="2" spans="1:40" x14ac:dyDescent="0.35">
      <c r="A2" s="7" t="s">
        <v>0</v>
      </c>
      <c r="D2" t="s">
        <v>263</v>
      </c>
    </row>
    <row r="3" spans="1:40" x14ac:dyDescent="0.35">
      <c r="E3" t="s">
        <v>254</v>
      </c>
    </row>
    <row r="4" spans="1:40" x14ac:dyDescent="0.35">
      <c r="E4">
        <v>1990</v>
      </c>
      <c r="F4">
        <v>1991</v>
      </c>
      <c r="G4">
        <v>1992</v>
      </c>
      <c r="H4">
        <v>1993</v>
      </c>
      <c r="I4">
        <v>1994</v>
      </c>
      <c r="J4">
        <v>1995</v>
      </c>
      <c r="K4">
        <v>1996</v>
      </c>
      <c r="L4">
        <v>1997</v>
      </c>
      <c r="M4">
        <v>1998</v>
      </c>
      <c r="N4">
        <v>1999</v>
      </c>
      <c r="O4">
        <v>2000</v>
      </c>
      <c r="P4">
        <v>2001</v>
      </c>
      <c r="Q4">
        <v>2002</v>
      </c>
      <c r="R4">
        <v>2003</v>
      </c>
      <c r="S4">
        <v>2004</v>
      </c>
      <c r="T4">
        <v>2005</v>
      </c>
      <c r="U4">
        <v>2006</v>
      </c>
      <c r="V4">
        <v>2007</v>
      </c>
      <c r="W4">
        <v>2008</v>
      </c>
      <c r="X4">
        <v>2009</v>
      </c>
      <c r="Y4">
        <v>2010</v>
      </c>
      <c r="Z4">
        <v>2011</v>
      </c>
      <c r="AA4">
        <v>2012</v>
      </c>
      <c r="AB4">
        <v>2013</v>
      </c>
      <c r="AC4">
        <v>2014</v>
      </c>
      <c r="AD4">
        <v>2015</v>
      </c>
      <c r="AE4">
        <v>2016</v>
      </c>
      <c r="AF4">
        <v>2017</v>
      </c>
      <c r="AG4">
        <v>2018</v>
      </c>
      <c r="AH4">
        <v>2019</v>
      </c>
      <c r="AI4">
        <v>2020</v>
      </c>
      <c r="AJ4">
        <v>2021</v>
      </c>
      <c r="AK4">
        <v>2022</v>
      </c>
      <c r="AL4">
        <v>2023</v>
      </c>
      <c r="AM4">
        <v>2024</v>
      </c>
      <c r="AN4">
        <v>2025</v>
      </c>
    </row>
    <row r="5" spans="1:40" x14ac:dyDescent="0.35">
      <c r="D5" s="1" t="s">
        <v>243</v>
      </c>
      <c r="E5" t="e">
        <f>INDEX(Data2!$A:$H,MATCH(CONCATENATE(Output!$A$2," - ",Output!E$4," - ",Output!$D5),Data2!$H:$H,0),4)</f>
        <v>#N/A</v>
      </c>
      <c r="F5" t="e">
        <f>INDEX(Data2!$A:$H,MATCH(CONCATENATE(Output!$A$2," - ",Output!F$4," - ",Output!$D5),Data2!$H:$H,0),4)</f>
        <v>#N/A</v>
      </c>
      <c r="G5" t="e">
        <f>INDEX(Data2!$A:$H,MATCH(CONCATENATE(Output!$A$2," - ",Output!G$4," - ",Output!$D5),Data2!$H:$H,0),4)</f>
        <v>#N/A</v>
      </c>
      <c r="H5" t="e">
        <f>INDEX(Data2!$A:$H,MATCH(CONCATENATE(Output!$A$2," - ",Output!H$4," - ",Output!$D5),Data2!$H:$H,0),4)</f>
        <v>#N/A</v>
      </c>
      <c r="I5" t="e">
        <f>INDEX(Data2!$A:$H,MATCH(CONCATENATE(Output!$A$2," - ",Output!I$4," - ",Output!$D5),Data2!$H:$H,0),4)</f>
        <v>#N/A</v>
      </c>
      <c r="J5" t="e">
        <f>INDEX(Data2!$A:$H,MATCH(CONCATENATE(Output!$A$2," - ",Output!J$4," - ",Output!$D5),Data2!$H:$H,0),4)</f>
        <v>#N/A</v>
      </c>
      <c r="K5" t="e">
        <f>INDEX(Data2!$A:$H,MATCH(CONCATENATE(Output!$A$2," - ",Output!K$4," - ",Output!$D5),Data2!$H:$H,0),4)</f>
        <v>#N/A</v>
      </c>
      <c r="L5" t="e">
        <f>INDEX(Data2!$A:$H,MATCH(CONCATENATE(Output!$A$2," - ",Output!L$4," - ",Output!$D5),Data2!$H:$H,0),4)</f>
        <v>#N/A</v>
      </c>
      <c r="M5" t="e">
        <f>INDEX(Data2!$A:$H,MATCH(CONCATENATE(Output!$A$2," - ",Output!M$4," - ",Output!$D5),Data2!$H:$H,0),4)</f>
        <v>#N/A</v>
      </c>
      <c r="N5" t="e">
        <f>INDEX(Data2!$A:$H,MATCH(CONCATENATE(Output!$A$2," - ",Output!N$4," - ",Output!$D5),Data2!$H:$H,0),4)</f>
        <v>#N/A</v>
      </c>
      <c r="O5" t="e">
        <f>INDEX(Data2!$A:$H,MATCH(CONCATENATE(Output!$A$2," - ",Output!O$4," - ",Output!$D5),Data2!$H:$H,0),4)</f>
        <v>#N/A</v>
      </c>
      <c r="P5" t="e">
        <f>INDEX(Data2!$A:$H,MATCH(CONCATENATE(Output!$A$2," - ",Output!P$4," - ",Output!$D5),Data2!$H:$H,0),4)</f>
        <v>#N/A</v>
      </c>
      <c r="Q5" t="e">
        <f>INDEX(Data2!$A:$H,MATCH(CONCATENATE(Output!$A$2," - ",Output!Q$4," - ",Output!$D5),Data2!$H:$H,0),4)</f>
        <v>#N/A</v>
      </c>
      <c r="R5" t="e">
        <f>INDEX(Data2!$A:$H,MATCH(CONCATENATE(Output!$A$2," - ",Output!R$4," - ",Output!$D5),Data2!$H:$H,0),4)</f>
        <v>#N/A</v>
      </c>
      <c r="S5" t="e">
        <f>INDEX(Data2!$A:$H,MATCH(CONCATENATE(Output!$A$2," - ",Output!S$4," - ",Output!$D5),Data2!$H:$H,0),4)</f>
        <v>#N/A</v>
      </c>
      <c r="T5" t="e">
        <f>INDEX(Data2!$A:$H,MATCH(CONCATENATE(Output!$A$2," - ",Output!T$4," - ",Output!$D5),Data2!$H:$H,0),4)</f>
        <v>#N/A</v>
      </c>
      <c r="U5" t="e">
        <f>INDEX(Data2!$A:$H,MATCH(CONCATENATE(Output!$A$2," - ",Output!U$4," - ",Output!$D5),Data2!$H:$H,0),4)</f>
        <v>#N/A</v>
      </c>
      <c r="V5" t="e">
        <f>INDEX(Data2!$A:$H,MATCH(CONCATENATE(Output!$A$2," - ",Output!V$4," - ",Output!$D5),Data2!$H:$H,0),4)</f>
        <v>#N/A</v>
      </c>
      <c r="W5" t="e">
        <f>INDEX(Data2!$A:$H,MATCH(CONCATENATE(Output!$A$2," - ",Output!W$4," - ",Output!$D5),Data2!$H:$H,0),4)</f>
        <v>#N/A</v>
      </c>
      <c r="X5" t="e">
        <f>INDEX(Data2!$A:$H,MATCH(CONCATENATE(Output!$A$2," - ",Output!X$4," - ",Output!$D5),Data2!$H:$H,0),4)</f>
        <v>#N/A</v>
      </c>
      <c r="Y5">
        <f ca="1">INDEX(Data2!$A:$H,MATCH(CONCATENATE(Output!$A$2," - ",Output!Y$4," - ",Output!$D5),Data2!$H:$H,0),4)</f>
        <v>2454</v>
      </c>
      <c r="Z5">
        <f ca="1">INDEX(Data2!$A:$H,MATCH(CONCATENATE(Output!$A$2," - ",Output!Z$4," - ",Output!$D5),Data2!$H:$H,0),4)</f>
        <v>8652</v>
      </c>
      <c r="AA5">
        <f ca="1">INDEX(Data2!$A:$H,MATCH(CONCATENATE(Output!$A$2," - ",Output!AA$4," - ",Output!$D5),Data2!$H:$H,0),4)</f>
        <v>9013</v>
      </c>
      <c r="AB5">
        <f ca="1">INDEX(Data2!$A:$H,MATCH(CONCATENATE(Output!$A$2," - ",Output!AB$4," - ",Output!$D5),Data2!$H:$H,0),4)</f>
        <v>8844</v>
      </c>
      <c r="AC5">
        <f ca="1">INDEX(Data2!$A:$H,MATCH(CONCATENATE(Output!$A$2," - ",Output!AC$4," - ",Output!$D5),Data2!$H:$H,0),4)</f>
        <v>6919</v>
      </c>
      <c r="AD5">
        <f ca="1">INDEX(Data2!$A:$H,MATCH(CONCATENATE(Output!$A$2," - ",Output!AD$4," - ",Output!$D5),Data2!$H:$H,0),4)</f>
        <v>5173</v>
      </c>
      <c r="AE5">
        <f ca="1">INDEX(Data2!$A:$H,MATCH(CONCATENATE(Output!$A$2," - ",Output!AE$4," - ",Output!$D5),Data2!$H:$H,0),4)</f>
        <v>4657</v>
      </c>
      <c r="AF5">
        <f ca="1">INDEX(Data2!$A:$H,MATCH(CONCATENATE(Output!$A$2," - ",Output!AF$4," - ",Output!$D5),Data2!$H:$H,0),4)</f>
        <v>6641</v>
      </c>
      <c r="AG5">
        <f ca="1">INDEX(Data2!$A:$H,MATCH(CONCATENATE(Output!$A$2," - ",Output!AG$4," - ",Output!$D5),Data2!$H:$H,0),4)</f>
        <v>4974</v>
      </c>
      <c r="AH5">
        <f ca="1">INDEX(Data2!$A:$H,MATCH(CONCATENATE(Output!$A$2," - ",Output!AH$4," - ",Output!$D5),Data2!$H:$H,0),4)</f>
        <v>2057</v>
      </c>
      <c r="AI5" t="e">
        <f>INDEX(Data2!$A:$H,MATCH(CONCATENATE(Output!$A$2," - ",Output!AI$4," - ",Output!$D5),Data2!$H:$H,0),4)</f>
        <v>#N/A</v>
      </c>
      <c r="AJ5" t="e">
        <f>INDEX(Data2!$A:$H,MATCH(CONCATENATE(Output!$A$2," - ",Output!AJ$4," - ",Output!$D5),Data2!$H:$H,0),4)</f>
        <v>#N/A</v>
      </c>
      <c r="AK5" t="e">
        <f>INDEX(Data2!$A:$H,MATCH(CONCATENATE(Output!$A$2," - ",Output!AK$4," - ",Output!$D5),Data2!$H:$H,0),4)</f>
        <v>#N/A</v>
      </c>
      <c r="AL5" t="e">
        <f>INDEX(Data2!$A:$H,MATCH(CONCATENATE(Output!$A$2," - ",Output!AL$4," - ",Output!$D5),Data2!$H:$H,0),4)</f>
        <v>#N/A</v>
      </c>
      <c r="AM5" t="e">
        <f>INDEX(Data2!$A:$H,MATCH(CONCATENATE(Output!$A$2," - ",Output!AM$4," - ",Output!$D5),Data2!$H:$H,0),4)</f>
        <v>#N/A</v>
      </c>
      <c r="AN5" t="e">
        <f>INDEX(Data2!$A:$H,MATCH(CONCATENATE(Output!$A$2," - ",Output!AN$4," - ",Output!$D5),Data2!$H:$H,0),4)</f>
        <v>#N/A</v>
      </c>
    </row>
    <row r="6" spans="1:40" x14ac:dyDescent="0.35">
      <c r="D6" s="1" t="s">
        <v>244</v>
      </c>
      <c r="E6" t="e">
        <f>INDEX(Data2!$A:$H,MATCH(CONCATENATE(Output!$A$2," - ",Output!E$4," - ",Output!$D6),Data2!$H:$H,0),4)</f>
        <v>#N/A</v>
      </c>
      <c r="F6" t="e">
        <f>INDEX(Data2!$A:$H,MATCH(CONCATENATE(Output!$A$2," - ",Output!F$4," - ",Output!$D6),Data2!$H:$H,0),4)</f>
        <v>#N/A</v>
      </c>
      <c r="G6" t="e">
        <f>INDEX(Data2!$A:$H,MATCH(CONCATENATE(Output!$A$2," - ",Output!G$4," - ",Output!$D6),Data2!$H:$H,0),4)</f>
        <v>#N/A</v>
      </c>
      <c r="H6" t="e">
        <f>INDEX(Data2!$A:$H,MATCH(CONCATENATE(Output!$A$2," - ",Output!H$4," - ",Output!$D6),Data2!$H:$H,0),4)</f>
        <v>#N/A</v>
      </c>
      <c r="I6" t="e">
        <f>INDEX(Data2!$A:$H,MATCH(CONCATENATE(Output!$A$2," - ",Output!I$4," - ",Output!$D6),Data2!$H:$H,0),4)</f>
        <v>#N/A</v>
      </c>
      <c r="J6" t="e">
        <f>INDEX(Data2!$A:$H,MATCH(CONCATENATE(Output!$A$2," - ",Output!J$4," - ",Output!$D6),Data2!$H:$H,0),4)</f>
        <v>#N/A</v>
      </c>
      <c r="K6" t="e">
        <f>INDEX(Data2!$A:$H,MATCH(CONCATENATE(Output!$A$2," - ",Output!K$4," - ",Output!$D6),Data2!$H:$H,0),4)</f>
        <v>#N/A</v>
      </c>
      <c r="L6" t="e">
        <f>INDEX(Data2!$A:$H,MATCH(CONCATENATE(Output!$A$2," - ",Output!L$4," - ",Output!$D6),Data2!$H:$H,0),4)</f>
        <v>#N/A</v>
      </c>
      <c r="M6" t="e">
        <f>INDEX(Data2!$A:$H,MATCH(CONCATENATE(Output!$A$2," - ",Output!M$4," - ",Output!$D6),Data2!$H:$H,0),4)</f>
        <v>#N/A</v>
      </c>
      <c r="N6" t="e">
        <f>INDEX(Data2!$A:$H,MATCH(CONCATENATE(Output!$A$2," - ",Output!N$4," - ",Output!$D6),Data2!$H:$H,0),4)</f>
        <v>#N/A</v>
      </c>
      <c r="O6" t="e">
        <f>INDEX(Data2!$A:$H,MATCH(CONCATENATE(Output!$A$2," - ",Output!O$4," - ",Output!$D6),Data2!$H:$H,0),4)</f>
        <v>#N/A</v>
      </c>
      <c r="P6" t="e">
        <f>INDEX(Data2!$A:$H,MATCH(CONCATENATE(Output!$A$2," - ",Output!P$4," - ",Output!$D6),Data2!$H:$H,0),4)</f>
        <v>#N/A</v>
      </c>
      <c r="Q6" t="e">
        <f>INDEX(Data2!$A:$H,MATCH(CONCATENATE(Output!$A$2," - ",Output!Q$4," - ",Output!$D6),Data2!$H:$H,0),4)</f>
        <v>#N/A</v>
      </c>
      <c r="R6" t="e">
        <f>INDEX(Data2!$A:$H,MATCH(CONCATENATE(Output!$A$2," - ",Output!R$4," - ",Output!$D6),Data2!$H:$H,0),4)</f>
        <v>#N/A</v>
      </c>
      <c r="S6" t="e">
        <f>INDEX(Data2!$A:$H,MATCH(CONCATENATE(Output!$A$2," - ",Output!S$4," - ",Output!$D6),Data2!$H:$H,0),4)</f>
        <v>#N/A</v>
      </c>
      <c r="T6" t="e">
        <f>INDEX(Data2!$A:$H,MATCH(CONCATENATE(Output!$A$2," - ",Output!T$4," - ",Output!$D6),Data2!$H:$H,0),4)</f>
        <v>#N/A</v>
      </c>
      <c r="U6" t="e">
        <f>INDEX(Data2!$A:$H,MATCH(CONCATENATE(Output!$A$2," - ",Output!U$4," - ",Output!$D6),Data2!$H:$H,0),4)</f>
        <v>#N/A</v>
      </c>
      <c r="V6" t="e">
        <f>INDEX(Data2!$A:$H,MATCH(CONCATENATE(Output!$A$2," - ",Output!V$4," - ",Output!$D6),Data2!$H:$H,0),4)</f>
        <v>#N/A</v>
      </c>
      <c r="W6" t="e">
        <f>INDEX(Data2!$A:$H,MATCH(CONCATENATE(Output!$A$2," - ",Output!W$4," - ",Output!$D6),Data2!$H:$H,0),4)</f>
        <v>#N/A</v>
      </c>
      <c r="X6" t="e">
        <f>INDEX(Data2!$A:$H,MATCH(CONCATENATE(Output!$A$2," - ",Output!X$4," - ",Output!$D6),Data2!$H:$H,0),4)</f>
        <v>#N/A</v>
      </c>
      <c r="Y6">
        <f ca="1">INDEX(Data2!$A:$H,MATCH(CONCATENATE(Output!$A$2," - ",Output!Y$4," - ",Output!$D6),Data2!$H:$H,0),4)</f>
        <v>4315</v>
      </c>
      <c r="Z6">
        <f ca="1">INDEX(Data2!$A:$H,MATCH(CONCATENATE(Output!$A$2," - ",Output!Z$4," - ",Output!$D6),Data2!$H:$H,0),4)</f>
        <v>7891</v>
      </c>
      <c r="AA6">
        <f ca="1">INDEX(Data2!$A:$H,MATCH(CONCATENATE(Output!$A$2," - ",Output!AA$4," - ",Output!$D6),Data2!$H:$H,0),4)</f>
        <v>4664</v>
      </c>
      <c r="AB6">
        <f ca="1">INDEX(Data2!$A:$H,MATCH(CONCATENATE(Output!$A$2," - ",Output!AB$4," - ",Output!$D6),Data2!$H:$H,0),4)</f>
        <v>3097</v>
      </c>
      <c r="AC6">
        <f ca="1">INDEX(Data2!$A:$H,MATCH(CONCATENATE(Output!$A$2," - ",Output!AC$4," - ",Output!$D6),Data2!$H:$H,0),4)</f>
        <v>4855</v>
      </c>
      <c r="AD6">
        <f ca="1">INDEX(Data2!$A:$H,MATCH(CONCATENATE(Output!$A$2," - ",Output!AD$4," - ",Output!$D6),Data2!$H:$H,0),4)</f>
        <v>8502</v>
      </c>
      <c r="AE6">
        <f ca="1">INDEX(Data2!$A:$H,MATCH(CONCATENATE(Output!$A$2," - ",Output!AE$4," - ",Output!$D6),Data2!$H:$H,0),4)</f>
        <v>4357</v>
      </c>
      <c r="AF6">
        <f ca="1">INDEX(Data2!$A:$H,MATCH(CONCATENATE(Output!$A$2," - ",Output!AF$4," - ",Output!$D6),Data2!$H:$H,0),4)</f>
        <v>4202</v>
      </c>
      <c r="AG6">
        <f ca="1">INDEX(Data2!$A:$H,MATCH(CONCATENATE(Output!$A$2," - ",Output!AG$4," - ",Output!$D6),Data2!$H:$H,0),4)</f>
        <v>2531</v>
      </c>
      <c r="AH6">
        <f ca="1">INDEX(Data2!$A:$H,MATCH(CONCATENATE(Output!$A$2," - ",Output!AH$4," - ",Output!$D6),Data2!$H:$H,0),4)</f>
        <v>4603</v>
      </c>
      <c r="AI6" t="e">
        <f>INDEX(Data2!$A:$H,MATCH(CONCATENATE(Output!$A$2," - ",Output!AI$4," - ",Output!$D6),Data2!$H:$H,0),4)</f>
        <v>#N/A</v>
      </c>
      <c r="AJ6" t="e">
        <f>INDEX(Data2!$A:$H,MATCH(CONCATENATE(Output!$A$2," - ",Output!AJ$4," - ",Output!$D6),Data2!$H:$H,0),4)</f>
        <v>#N/A</v>
      </c>
      <c r="AK6" t="e">
        <f>INDEX(Data2!$A:$H,MATCH(CONCATENATE(Output!$A$2," - ",Output!AK$4," - ",Output!$D6),Data2!$H:$H,0),4)</f>
        <v>#N/A</v>
      </c>
      <c r="AL6" t="e">
        <f>INDEX(Data2!$A:$H,MATCH(CONCATENATE(Output!$A$2," - ",Output!AL$4," - ",Output!$D6),Data2!$H:$H,0),4)</f>
        <v>#N/A</v>
      </c>
      <c r="AM6" t="e">
        <f>INDEX(Data2!$A:$H,MATCH(CONCATENATE(Output!$A$2," - ",Output!AM$4," - ",Output!$D6),Data2!$H:$H,0),4)</f>
        <v>#N/A</v>
      </c>
      <c r="AN6" t="e">
        <f>INDEX(Data2!$A:$H,MATCH(CONCATENATE(Output!$A$2," - ",Output!AN$4," - ",Output!$D6),Data2!$H:$H,0),4)</f>
        <v>#N/A</v>
      </c>
    </row>
    <row r="7" spans="1:40" x14ac:dyDescent="0.35">
      <c r="D7" s="1" t="s">
        <v>245</v>
      </c>
      <c r="E7" t="e">
        <f>INDEX(Data2!$A:$H,MATCH(CONCATENATE(Output!$A$2," - ",Output!E$4," - ",Output!$D7),Data2!$H:$H,0),4)</f>
        <v>#N/A</v>
      </c>
      <c r="F7" t="e">
        <f>INDEX(Data2!$A:$H,MATCH(CONCATENATE(Output!$A$2," - ",Output!F$4," - ",Output!$D7),Data2!$H:$H,0),4)</f>
        <v>#N/A</v>
      </c>
      <c r="G7" t="e">
        <f>INDEX(Data2!$A:$H,MATCH(CONCATENATE(Output!$A$2," - ",Output!G$4," - ",Output!$D7),Data2!$H:$H,0),4)</f>
        <v>#N/A</v>
      </c>
      <c r="H7" t="e">
        <f>INDEX(Data2!$A:$H,MATCH(CONCATENATE(Output!$A$2," - ",Output!H$4," - ",Output!$D7),Data2!$H:$H,0),4)</f>
        <v>#N/A</v>
      </c>
      <c r="I7" t="e">
        <f>INDEX(Data2!$A:$H,MATCH(CONCATENATE(Output!$A$2," - ",Output!I$4," - ",Output!$D7),Data2!$H:$H,0),4)</f>
        <v>#N/A</v>
      </c>
      <c r="J7" t="e">
        <f>INDEX(Data2!$A:$H,MATCH(CONCATENATE(Output!$A$2," - ",Output!J$4," - ",Output!$D7),Data2!$H:$H,0),4)</f>
        <v>#N/A</v>
      </c>
      <c r="K7" t="e">
        <f>INDEX(Data2!$A:$H,MATCH(CONCATENATE(Output!$A$2," - ",Output!K$4," - ",Output!$D7),Data2!$H:$H,0),4)</f>
        <v>#N/A</v>
      </c>
      <c r="L7" t="e">
        <f>INDEX(Data2!$A:$H,MATCH(CONCATENATE(Output!$A$2," - ",Output!L$4," - ",Output!$D7),Data2!$H:$H,0),4)</f>
        <v>#N/A</v>
      </c>
      <c r="M7" t="e">
        <f>INDEX(Data2!$A:$H,MATCH(CONCATENATE(Output!$A$2," - ",Output!M$4," - ",Output!$D7),Data2!$H:$H,0),4)</f>
        <v>#N/A</v>
      </c>
      <c r="N7" t="e">
        <f>INDEX(Data2!$A:$H,MATCH(CONCATENATE(Output!$A$2," - ",Output!N$4," - ",Output!$D7),Data2!$H:$H,0),4)</f>
        <v>#N/A</v>
      </c>
      <c r="O7" t="e">
        <f>INDEX(Data2!$A:$H,MATCH(CONCATENATE(Output!$A$2," - ",Output!O$4," - ",Output!$D7),Data2!$H:$H,0),4)</f>
        <v>#N/A</v>
      </c>
      <c r="P7" t="e">
        <f>INDEX(Data2!$A:$H,MATCH(CONCATENATE(Output!$A$2," - ",Output!P$4," - ",Output!$D7),Data2!$H:$H,0),4)</f>
        <v>#N/A</v>
      </c>
      <c r="Q7" t="e">
        <f>INDEX(Data2!$A:$H,MATCH(CONCATENATE(Output!$A$2," - ",Output!Q$4," - ",Output!$D7),Data2!$H:$H,0),4)</f>
        <v>#N/A</v>
      </c>
      <c r="R7" t="e">
        <f>INDEX(Data2!$A:$H,MATCH(CONCATENATE(Output!$A$2," - ",Output!R$4," - ",Output!$D7),Data2!$H:$H,0),4)</f>
        <v>#N/A</v>
      </c>
      <c r="S7" t="e">
        <f>INDEX(Data2!$A:$H,MATCH(CONCATENATE(Output!$A$2," - ",Output!S$4," - ",Output!$D7),Data2!$H:$H,0),4)</f>
        <v>#N/A</v>
      </c>
      <c r="T7" t="e">
        <f>INDEX(Data2!$A:$H,MATCH(CONCATENATE(Output!$A$2," - ",Output!T$4," - ",Output!$D7),Data2!$H:$H,0),4)</f>
        <v>#N/A</v>
      </c>
      <c r="U7" t="e">
        <f>INDEX(Data2!$A:$H,MATCH(CONCATENATE(Output!$A$2," - ",Output!U$4," - ",Output!$D7),Data2!$H:$H,0),4)</f>
        <v>#N/A</v>
      </c>
      <c r="V7" t="e">
        <f>INDEX(Data2!$A:$H,MATCH(CONCATENATE(Output!$A$2," - ",Output!V$4," - ",Output!$D7),Data2!$H:$H,0),4)</f>
        <v>#N/A</v>
      </c>
      <c r="W7" t="e">
        <f>INDEX(Data2!$A:$H,MATCH(CONCATENATE(Output!$A$2," - ",Output!W$4," - ",Output!$D7),Data2!$H:$H,0),4)</f>
        <v>#N/A</v>
      </c>
      <c r="X7" t="e">
        <f>INDEX(Data2!$A:$H,MATCH(CONCATENATE(Output!$A$2," - ",Output!X$4," - ",Output!$D7),Data2!$H:$H,0),4)</f>
        <v>#N/A</v>
      </c>
      <c r="Y7">
        <f ca="1">INDEX(Data2!$A:$H,MATCH(CONCATENATE(Output!$A$2," - ",Output!Y$4," - ",Output!$D7),Data2!$H:$H,0),4)</f>
        <v>6001</v>
      </c>
      <c r="Z7">
        <f ca="1">INDEX(Data2!$A:$H,MATCH(CONCATENATE(Output!$A$2," - ",Output!Z$4," - ",Output!$D7),Data2!$H:$H,0),4)</f>
        <v>1061</v>
      </c>
      <c r="AA7">
        <f ca="1">INDEX(Data2!$A:$H,MATCH(CONCATENATE(Output!$A$2," - ",Output!AA$4," - ",Output!$D7),Data2!$H:$H,0),4)</f>
        <v>8469</v>
      </c>
      <c r="AB7">
        <f ca="1">INDEX(Data2!$A:$H,MATCH(CONCATENATE(Output!$A$2," - ",Output!AB$4," - ",Output!$D7),Data2!$H:$H,0),4)</f>
        <v>5905</v>
      </c>
      <c r="AC7">
        <f ca="1">INDEX(Data2!$A:$H,MATCH(CONCATENATE(Output!$A$2," - ",Output!AC$4," - ",Output!$D7),Data2!$H:$H,0),4)</f>
        <v>1720</v>
      </c>
      <c r="AD7">
        <f ca="1">INDEX(Data2!$A:$H,MATCH(CONCATENATE(Output!$A$2," - ",Output!AD$4," - ",Output!$D7),Data2!$H:$H,0),4)</f>
        <v>5614</v>
      </c>
      <c r="AE7">
        <f ca="1">INDEX(Data2!$A:$H,MATCH(CONCATENATE(Output!$A$2," - ",Output!AE$4," - ",Output!$D7),Data2!$H:$H,0),4)</f>
        <v>8033</v>
      </c>
      <c r="AF7">
        <f ca="1">INDEX(Data2!$A:$H,MATCH(CONCATENATE(Output!$A$2," - ",Output!AF$4," - ",Output!$D7),Data2!$H:$H,0),4)</f>
        <v>4768</v>
      </c>
      <c r="AG7">
        <f ca="1">INDEX(Data2!$A:$H,MATCH(CONCATENATE(Output!$A$2," - ",Output!AG$4," - ",Output!$D7),Data2!$H:$H,0),4)</f>
        <v>7562</v>
      </c>
      <c r="AH7">
        <f ca="1">INDEX(Data2!$A:$H,MATCH(CONCATENATE(Output!$A$2," - ",Output!AH$4," - ",Output!$D7),Data2!$H:$H,0),4)</f>
        <v>9979</v>
      </c>
      <c r="AI7" t="e">
        <f>INDEX(Data2!$A:$H,MATCH(CONCATENATE(Output!$A$2," - ",Output!AI$4," - ",Output!$D7),Data2!$H:$H,0),4)</f>
        <v>#N/A</v>
      </c>
      <c r="AJ7" t="e">
        <f>INDEX(Data2!$A:$H,MATCH(CONCATENATE(Output!$A$2," - ",Output!AJ$4," - ",Output!$D7),Data2!$H:$H,0),4)</f>
        <v>#N/A</v>
      </c>
      <c r="AK7" t="e">
        <f>INDEX(Data2!$A:$H,MATCH(CONCATENATE(Output!$A$2," - ",Output!AK$4," - ",Output!$D7),Data2!$H:$H,0),4)</f>
        <v>#N/A</v>
      </c>
      <c r="AL7" t="e">
        <f>INDEX(Data2!$A:$H,MATCH(CONCATENATE(Output!$A$2," - ",Output!AL$4," - ",Output!$D7),Data2!$H:$H,0),4)</f>
        <v>#N/A</v>
      </c>
      <c r="AM7" t="e">
        <f>INDEX(Data2!$A:$H,MATCH(CONCATENATE(Output!$A$2," - ",Output!AM$4," - ",Output!$D7),Data2!$H:$H,0),4)</f>
        <v>#N/A</v>
      </c>
      <c r="AN7" t="e">
        <f>INDEX(Data2!$A:$H,MATCH(CONCATENATE(Output!$A$2," - ",Output!AN$4," - ",Output!$D7),Data2!$H:$H,0),4)</f>
        <v>#N/A</v>
      </c>
    </row>
    <row r="8" spans="1:40" x14ac:dyDescent="0.35">
      <c r="D8" s="1" t="s">
        <v>246</v>
      </c>
      <c r="E8" t="e">
        <f>INDEX(Data2!$A:$H,MATCH(CONCATENATE(Output!$A$2," - ",Output!E$4," - ",Output!$D8),Data2!$H:$H,0),4)</f>
        <v>#N/A</v>
      </c>
      <c r="F8" t="e">
        <f>INDEX(Data2!$A:$H,MATCH(CONCATENATE(Output!$A$2," - ",Output!F$4," - ",Output!$D8),Data2!$H:$H,0),4)</f>
        <v>#N/A</v>
      </c>
      <c r="G8" t="e">
        <f>INDEX(Data2!$A:$H,MATCH(CONCATENATE(Output!$A$2," - ",Output!G$4," - ",Output!$D8),Data2!$H:$H,0),4)</f>
        <v>#N/A</v>
      </c>
      <c r="H8" t="e">
        <f>INDEX(Data2!$A:$H,MATCH(CONCATENATE(Output!$A$2," - ",Output!H$4," - ",Output!$D8),Data2!$H:$H,0),4)</f>
        <v>#N/A</v>
      </c>
      <c r="I8" t="e">
        <f>INDEX(Data2!$A:$H,MATCH(CONCATENATE(Output!$A$2," - ",Output!I$4," - ",Output!$D8),Data2!$H:$H,0),4)</f>
        <v>#N/A</v>
      </c>
      <c r="J8" t="e">
        <f>INDEX(Data2!$A:$H,MATCH(CONCATENATE(Output!$A$2," - ",Output!J$4," - ",Output!$D8),Data2!$H:$H,0),4)</f>
        <v>#N/A</v>
      </c>
      <c r="K8" t="e">
        <f>INDEX(Data2!$A:$H,MATCH(CONCATENATE(Output!$A$2," - ",Output!K$4," - ",Output!$D8),Data2!$H:$H,0),4)</f>
        <v>#N/A</v>
      </c>
      <c r="L8" t="e">
        <f>INDEX(Data2!$A:$H,MATCH(CONCATENATE(Output!$A$2," - ",Output!L$4," - ",Output!$D8),Data2!$H:$H,0),4)</f>
        <v>#N/A</v>
      </c>
      <c r="M8" t="e">
        <f>INDEX(Data2!$A:$H,MATCH(CONCATENATE(Output!$A$2," - ",Output!M$4," - ",Output!$D8),Data2!$H:$H,0),4)</f>
        <v>#N/A</v>
      </c>
      <c r="N8" t="e">
        <f>INDEX(Data2!$A:$H,MATCH(CONCATENATE(Output!$A$2," - ",Output!N$4," - ",Output!$D8),Data2!$H:$H,0),4)</f>
        <v>#N/A</v>
      </c>
      <c r="O8" t="e">
        <f>INDEX(Data2!$A:$H,MATCH(CONCATENATE(Output!$A$2," - ",Output!O$4," - ",Output!$D8),Data2!$H:$H,0),4)</f>
        <v>#N/A</v>
      </c>
      <c r="P8" t="e">
        <f>INDEX(Data2!$A:$H,MATCH(CONCATENATE(Output!$A$2," - ",Output!P$4," - ",Output!$D8),Data2!$H:$H,0),4)</f>
        <v>#N/A</v>
      </c>
      <c r="Q8" t="e">
        <f>INDEX(Data2!$A:$H,MATCH(CONCATENATE(Output!$A$2," - ",Output!Q$4," - ",Output!$D8),Data2!$H:$H,0),4)</f>
        <v>#N/A</v>
      </c>
      <c r="R8" t="e">
        <f>INDEX(Data2!$A:$H,MATCH(CONCATENATE(Output!$A$2," - ",Output!R$4," - ",Output!$D8),Data2!$H:$H,0),4)</f>
        <v>#N/A</v>
      </c>
      <c r="S8" t="e">
        <f>INDEX(Data2!$A:$H,MATCH(CONCATENATE(Output!$A$2," - ",Output!S$4," - ",Output!$D8),Data2!$H:$H,0),4)</f>
        <v>#N/A</v>
      </c>
      <c r="T8" t="e">
        <f>INDEX(Data2!$A:$H,MATCH(CONCATENATE(Output!$A$2," - ",Output!T$4," - ",Output!$D8),Data2!$H:$H,0),4)</f>
        <v>#N/A</v>
      </c>
      <c r="U8" t="e">
        <f>INDEX(Data2!$A:$H,MATCH(CONCATENATE(Output!$A$2," - ",Output!U$4," - ",Output!$D8),Data2!$H:$H,0),4)</f>
        <v>#N/A</v>
      </c>
      <c r="V8" t="e">
        <f>INDEX(Data2!$A:$H,MATCH(CONCATENATE(Output!$A$2," - ",Output!V$4," - ",Output!$D8),Data2!$H:$H,0),4)</f>
        <v>#N/A</v>
      </c>
      <c r="W8" t="e">
        <f>INDEX(Data2!$A:$H,MATCH(CONCATENATE(Output!$A$2," - ",Output!W$4," - ",Output!$D8),Data2!$H:$H,0),4)</f>
        <v>#N/A</v>
      </c>
      <c r="X8" t="e">
        <f>INDEX(Data2!$A:$H,MATCH(CONCATENATE(Output!$A$2," - ",Output!X$4," - ",Output!$D8),Data2!$H:$H,0),4)</f>
        <v>#N/A</v>
      </c>
      <c r="Y8">
        <f ca="1">INDEX(Data2!$A:$H,MATCH(CONCATENATE(Output!$A$2," - ",Output!Y$4," - ",Output!$D8),Data2!$H:$H,0),4)</f>
        <v>1270</v>
      </c>
      <c r="Z8">
        <f ca="1">INDEX(Data2!$A:$H,MATCH(CONCATENATE(Output!$A$2," - ",Output!Z$4," - ",Output!$D8),Data2!$H:$H,0),4)</f>
        <v>2316</v>
      </c>
      <c r="AA8">
        <f ca="1">INDEX(Data2!$A:$H,MATCH(CONCATENATE(Output!$A$2," - ",Output!AA$4," - ",Output!$D8),Data2!$H:$H,0),4)</f>
        <v>2989</v>
      </c>
      <c r="AB8">
        <f ca="1">INDEX(Data2!$A:$H,MATCH(CONCATENATE(Output!$A$2," - ",Output!AB$4," - ",Output!$D8),Data2!$H:$H,0),4)</f>
        <v>6998</v>
      </c>
      <c r="AC8">
        <f ca="1">INDEX(Data2!$A:$H,MATCH(CONCATENATE(Output!$A$2," - ",Output!AC$4," - ",Output!$D8),Data2!$H:$H,0),4)</f>
        <v>9197</v>
      </c>
      <c r="AD8">
        <f ca="1">INDEX(Data2!$A:$H,MATCH(CONCATENATE(Output!$A$2," - ",Output!AD$4," - ",Output!$D8),Data2!$H:$H,0),4)</f>
        <v>6465</v>
      </c>
      <c r="AE8">
        <f ca="1">INDEX(Data2!$A:$H,MATCH(CONCATENATE(Output!$A$2," - ",Output!AE$4," - ",Output!$D8),Data2!$H:$H,0),4)</f>
        <v>6769</v>
      </c>
      <c r="AF8">
        <f ca="1">INDEX(Data2!$A:$H,MATCH(CONCATENATE(Output!$A$2," - ",Output!AF$4," - ",Output!$D8),Data2!$H:$H,0),4)</f>
        <v>1787</v>
      </c>
      <c r="AG8">
        <f ca="1">INDEX(Data2!$A:$H,MATCH(CONCATENATE(Output!$A$2," - ",Output!AG$4," - ",Output!$D8),Data2!$H:$H,0),4)</f>
        <v>1371</v>
      </c>
      <c r="AH8">
        <f ca="1">INDEX(Data2!$A:$H,MATCH(CONCATENATE(Output!$A$2," - ",Output!AH$4," - ",Output!$D8),Data2!$H:$H,0),4)</f>
        <v>2397</v>
      </c>
      <c r="AI8" t="e">
        <f>INDEX(Data2!$A:$H,MATCH(CONCATENATE(Output!$A$2," - ",Output!AI$4," - ",Output!$D8),Data2!$H:$H,0),4)</f>
        <v>#N/A</v>
      </c>
      <c r="AJ8" t="e">
        <f>INDEX(Data2!$A:$H,MATCH(CONCATENATE(Output!$A$2," - ",Output!AJ$4," - ",Output!$D8),Data2!$H:$H,0),4)</f>
        <v>#N/A</v>
      </c>
      <c r="AK8" t="e">
        <f>INDEX(Data2!$A:$H,MATCH(CONCATENATE(Output!$A$2," - ",Output!AK$4," - ",Output!$D8),Data2!$H:$H,0),4)</f>
        <v>#N/A</v>
      </c>
      <c r="AL8" t="e">
        <f>INDEX(Data2!$A:$H,MATCH(CONCATENATE(Output!$A$2," - ",Output!AL$4," - ",Output!$D8),Data2!$H:$H,0),4)</f>
        <v>#N/A</v>
      </c>
      <c r="AM8" t="e">
        <f>INDEX(Data2!$A:$H,MATCH(CONCATENATE(Output!$A$2," - ",Output!AM$4," - ",Output!$D8),Data2!$H:$H,0),4)</f>
        <v>#N/A</v>
      </c>
      <c r="AN8" t="e">
        <f>INDEX(Data2!$A:$H,MATCH(CONCATENATE(Output!$A$2," - ",Output!AN$4," - ",Output!$D8),Data2!$H:$H,0),4)</f>
        <v>#N/A</v>
      </c>
    </row>
    <row r="9" spans="1:40" x14ac:dyDescent="0.35">
      <c r="D9" s="1" t="s">
        <v>247</v>
      </c>
      <c r="E9" t="e">
        <f>INDEX(Data2!$A:$H,MATCH(CONCATENATE(Output!$A$2," - ",Output!E$4," - ",Output!$D9),Data2!$H:$H,0),4)</f>
        <v>#N/A</v>
      </c>
      <c r="F9" t="e">
        <f>INDEX(Data2!$A:$H,MATCH(CONCATENATE(Output!$A$2," - ",Output!F$4," - ",Output!$D9),Data2!$H:$H,0),4)</f>
        <v>#N/A</v>
      </c>
      <c r="G9" t="e">
        <f>INDEX(Data2!$A:$H,MATCH(CONCATENATE(Output!$A$2," - ",Output!G$4," - ",Output!$D9),Data2!$H:$H,0),4)</f>
        <v>#N/A</v>
      </c>
      <c r="H9" t="e">
        <f>INDEX(Data2!$A:$H,MATCH(CONCATENATE(Output!$A$2," - ",Output!H$4," - ",Output!$D9),Data2!$H:$H,0),4)</f>
        <v>#N/A</v>
      </c>
      <c r="I9" t="e">
        <f>INDEX(Data2!$A:$H,MATCH(CONCATENATE(Output!$A$2," - ",Output!I$4," - ",Output!$D9),Data2!$H:$H,0),4)</f>
        <v>#N/A</v>
      </c>
      <c r="J9" t="e">
        <f>INDEX(Data2!$A:$H,MATCH(CONCATENATE(Output!$A$2," - ",Output!J$4," - ",Output!$D9),Data2!$H:$H,0),4)</f>
        <v>#N/A</v>
      </c>
      <c r="K9" t="e">
        <f>INDEX(Data2!$A:$H,MATCH(CONCATENATE(Output!$A$2," - ",Output!K$4," - ",Output!$D9),Data2!$H:$H,0),4)</f>
        <v>#N/A</v>
      </c>
      <c r="L9" t="e">
        <f>INDEX(Data2!$A:$H,MATCH(CONCATENATE(Output!$A$2," - ",Output!L$4," - ",Output!$D9),Data2!$H:$H,0),4)</f>
        <v>#N/A</v>
      </c>
      <c r="M9" t="e">
        <f>INDEX(Data2!$A:$H,MATCH(CONCATENATE(Output!$A$2," - ",Output!M$4," - ",Output!$D9),Data2!$H:$H,0),4)</f>
        <v>#N/A</v>
      </c>
      <c r="N9" t="e">
        <f>INDEX(Data2!$A:$H,MATCH(CONCATENATE(Output!$A$2," - ",Output!N$4," - ",Output!$D9),Data2!$H:$H,0),4)</f>
        <v>#N/A</v>
      </c>
      <c r="O9" t="e">
        <f>INDEX(Data2!$A:$H,MATCH(CONCATENATE(Output!$A$2," - ",Output!O$4," - ",Output!$D9),Data2!$H:$H,0),4)</f>
        <v>#N/A</v>
      </c>
      <c r="P9" t="e">
        <f>INDEX(Data2!$A:$H,MATCH(CONCATENATE(Output!$A$2," - ",Output!P$4," - ",Output!$D9),Data2!$H:$H,0),4)</f>
        <v>#N/A</v>
      </c>
      <c r="Q9" t="e">
        <f>INDEX(Data2!$A:$H,MATCH(CONCATENATE(Output!$A$2," - ",Output!Q$4," - ",Output!$D9),Data2!$H:$H,0),4)</f>
        <v>#N/A</v>
      </c>
      <c r="R9" t="e">
        <f>INDEX(Data2!$A:$H,MATCH(CONCATENATE(Output!$A$2," - ",Output!R$4," - ",Output!$D9),Data2!$H:$H,0),4)</f>
        <v>#N/A</v>
      </c>
      <c r="S9" t="e">
        <f>INDEX(Data2!$A:$H,MATCH(CONCATENATE(Output!$A$2," - ",Output!S$4," - ",Output!$D9),Data2!$H:$H,0),4)</f>
        <v>#N/A</v>
      </c>
      <c r="T9" t="e">
        <f>INDEX(Data2!$A:$H,MATCH(CONCATENATE(Output!$A$2," - ",Output!T$4," - ",Output!$D9),Data2!$H:$H,0),4)</f>
        <v>#N/A</v>
      </c>
      <c r="U9" t="e">
        <f>INDEX(Data2!$A:$H,MATCH(CONCATENATE(Output!$A$2," - ",Output!U$4," - ",Output!$D9),Data2!$H:$H,0),4)</f>
        <v>#N/A</v>
      </c>
      <c r="V9" t="e">
        <f>INDEX(Data2!$A:$H,MATCH(CONCATENATE(Output!$A$2," - ",Output!V$4," - ",Output!$D9),Data2!$H:$H,0),4)</f>
        <v>#N/A</v>
      </c>
      <c r="W9" t="e">
        <f>INDEX(Data2!$A:$H,MATCH(CONCATENATE(Output!$A$2," - ",Output!W$4," - ",Output!$D9),Data2!$H:$H,0),4)</f>
        <v>#N/A</v>
      </c>
      <c r="X9" t="e">
        <f>INDEX(Data2!$A:$H,MATCH(CONCATENATE(Output!$A$2," - ",Output!X$4," - ",Output!$D9),Data2!$H:$H,0),4)</f>
        <v>#N/A</v>
      </c>
      <c r="Y9">
        <f ca="1">INDEX(Data2!$A:$H,MATCH(CONCATENATE(Output!$A$2," - ",Output!Y$4," - ",Output!$D9),Data2!$H:$H,0),4)</f>
        <v>1575</v>
      </c>
      <c r="Z9">
        <f ca="1">INDEX(Data2!$A:$H,MATCH(CONCATENATE(Output!$A$2," - ",Output!Z$4," - ",Output!$D9),Data2!$H:$H,0),4)</f>
        <v>6127</v>
      </c>
      <c r="AA9">
        <f ca="1">INDEX(Data2!$A:$H,MATCH(CONCATENATE(Output!$A$2," - ",Output!AA$4," - ",Output!$D9),Data2!$H:$H,0),4)</f>
        <v>5828</v>
      </c>
      <c r="AB9">
        <f ca="1">INDEX(Data2!$A:$H,MATCH(CONCATENATE(Output!$A$2," - ",Output!AB$4," - ",Output!$D9),Data2!$H:$H,0),4)</f>
        <v>2704</v>
      </c>
      <c r="AC9">
        <f ca="1">INDEX(Data2!$A:$H,MATCH(CONCATENATE(Output!$A$2," - ",Output!AC$4," - ",Output!$D9),Data2!$H:$H,0),4)</f>
        <v>5358</v>
      </c>
      <c r="AD9">
        <f ca="1">INDEX(Data2!$A:$H,MATCH(CONCATENATE(Output!$A$2," - ",Output!AD$4," - ",Output!$D9),Data2!$H:$H,0),4)</f>
        <v>7249</v>
      </c>
      <c r="AE9">
        <f ca="1">INDEX(Data2!$A:$H,MATCH(CONCATENATE(Output!$A$2," - ",Output!AE$4," - ",Output!$D9),Data2!$H:$H,0),4)</f>
        <v>8778</v>
      </c>
      <c r="AF9">
        <f ca="1">INDEX(Data2!$A:$H,MATCH(CONCATENATE(Output!$A$2," - ",Output!AF$4," - ",Output!$D9),Data2!$H:$H,0),4)</f>
        <v>8193</v>
      </c>
      <c r="AG9">
        <f ca="1">INDEX(Data2!$A:$H,MATCH(CONCATENATE(Output!$A$2," - ",Output!AG$4," - ",Output!$D9),Data2!$H:$H,0),4)</f>
        <v>4881</v>
      </c>
      <c r="AH9">
        <f ca="1">INDEX(Data2!$A:$H,MATCH(CONCATENATE(Output!$A$2," - ",Output!AH$4," - ",Output!$D9),Data2!$H:$H,0),4)</f>
        <v>5989</v>
      </c>
      <c r="AI9" t="e">
        <f>INDEX(Data2!$A:$H,MATCH(CONCATENATE(Output!$A$2," - ",Output!AI$4," - ",Output!$D9),Data2!$H:$H,0),4)</f>
        <v>#N/A</v>
      </c>
      <c r="AJ9" t="e">
        <f>INDEX(Data2!$A:$H,MATCH(CONCATENATE(Output!$A$2," - ",Output!AJ$4," - ",Output!$D9),Data2!$H:$H,0),4)</f>
        <v>#N/A</v>
      </c>
      <c r="AK9" t="e">
        <f>INDEX(Data2!$A:$H,MATCH(CONCATENATE(Output!$A$2," - ",Output!AK$4," - ",Output!$D9),Data2!$H:$H,0),4)</f>
        <v>#N/A</v>
      </c>
      <c r="AL9" t="e">
        <f>INDEX(Data2!$A:$H,MATCH(CONCATENATE(Output!$A$2," - ",Output!AL$4," - ",Output!$D9),Data2!$H:$H,0),4)</f>
        <v>#N/A</v>
      </c>
      <c r="AM9" t="e">
        <f>INDEX(Data2!$A:$H,MATCH(CONCATENATE(Output!$A$2," - ",Output!AM$4," - ",Output!$D9),Data2!$H:$H,0),4)</f>
        <v>#N/A</v>
      </c>
      <c r="AN9" t="e">
        <f>INDEX(Data2!$A:$H,MATCH(CONCATENATE(Output!$A$2," - ",Output!AN$4," - ",Output!$D9),Data2!$H:$H,0),4)</f>
        <v>#N/A</v>
      </c>
    </row>
    <row r="10" spans="1:40" x14ac:dyDescent="0.35">
      <c r="D10" s="1" t="s">
        <v>248</v>
      </c>
      <c r="E10" t="e">
        <f>INDEX(Data2!$A:$H,MATCH(CONCATENATE(Output!$A$2," - ",Output!E$4," - ",Output!$D10),Data2!$H:$H,0),4)</f>
        <v>#N/A</v>
      </c>
      <c r="F10" t="e">
        <f>INDEX(Data2!$A:$H,MATCH(CONCATENATE(Output!$A$2," - ",Output!F$4," - ",Output!$D10),Data2!$H:$H,0),4)</f>
        <v>#N/A</v>
      </c>
      <c r="G10" t="e">
        <f>INDEX(Data2!$A:$H,MATCH(CONCATENATE(Output!$A$2," - ",Output!G$4," - ",Output!$D10),Data2!$H:$H,0),4)</f>
        <v>#N/A</v>
      </c>
      <c r="H10" t="e">
        <f>INDEX(Data2!$A:$H,MATCH(CONCATENATE(Output!$A$2," - ",Output!H$4," - ",Output!$D10),Data2!$H:$H,0),4)</f>
        <v>#N/A</v>
      </c>
      <c r="I10" t="e">
        <f>INDEX(Data2!$A:$H,MATCH(CONCATENATE(Output!$A$2," - ",Output!I$4," - ",Output!$D10),Data2!$H:$H,0),4)</f>
        <v>#N/A</v>
      </c>
      <c r="J10" t="e">
        <f>INDEX(Data2!$A:$H,MATCH(CONCATENATE(Output!$A$2," - ",Output!J$4," - ",Output!$D10),Data2!$H:$H,0),4)</f>
        <v>#N/A</v>
      </c>
      <c r="K10" t="e">
        <f>INDEX(Data2!$A:$H,MATCH(CONCATENATE(Output!$A$2," - ",Output!K$4," - ",Output!$D10),Data2!$H:$H,0),4)</f>
        <v>#N/A</v>
      </c>
      <c r="L10" t="e">
        <f>INDEX(Data2!$A:$H,MATCH(CONCATENATE(Output!$A$2," - ",Output!L$4," - ",Output!$D10),Data2!$H:$H,0),4)</f>
        <v>#N/A</v>
      </c>
      <c r="M10" t="e">
        <f>INDEX(Data2!$A:$H,MATCH(CONCATENATE(Output!$A$2," - ",Output!M$4," - ",Output!$D10),Data2!$H:$H,0),4)</f>
        <v>#N/A</v>
      </c>
      <c r="N10" t="e">
        <f>INDEX(Data2!$A:$H,MATCH(CONCATENATE(Output!$A$2," - ",Output!N$4," - ",Output!$D10),Data2!$H:$H,0),4)</f>
        <v>#N/A</v>
      </c>
      <c r="O10" t="e">
        <f>INDEX(Data2!$A:$H,MATCH(CONCATENATE(Output!$A$2," - ",Output!O$4," - ",Output!$D10),Data2!$H:$H,0),4)</f>
        <v>#N/A</v>
      </c>
      <c r="P10" t="e">
        <f>INDEX(Data2!$A:$H,MATCH(CONCATENATE(Output!$A$2," - ",Output!P$4," - ",Output!$D10),Data2!$H:$H,0),4)</f>
        <v>#N/A</v>
      </c>
      <c r="Q10" t="e">
        <f>INDEX(Data2!$A:$H,MATCH(CONCATENATE(Output!$A$2," - ",Output!Q$4," - ",Output!$D10),Data2!$H:$H,0),4)</f>
        <v>#N/A</v>
      </c>
      <c r="R10" t="e">
        <f>INDEX(Data2!$A:$H,MATCH(CONCATENATE(Output!$A$2," - ",Output!R$4," - ",Output!$D10),Data2!$H:$H,0),4)</f>
        <v>#N/A</v>
      </c>
      <c r="S10" t="e">
        <f>INDEX(Data2!$A:$H,MATCH(CONCATENATE(Output!$A$2," - ",Output!S$4," - ",Output!$D10),Data2!$H:$H,0),4)</f>
        <v>#N/A</v>
      </c>
      <c r="T10" t="e">
        <f>INDEX(Data2!$A:$H,MATCH(CONCATENATE(Output!$A$2," - ",Output!T$4," - ",Output!$D10),Data2!$H:$H,0),4)</f>
        <v>#N/A</v>
      </c>
      <c r="U10" t="e">
        <f>INDEX(Data2!$A:$H,MATCH(CONCATENATE(Output!$A$2," - ",Output!U$4," - ",Output!$D10),Data2!$H:$H,0),4)</f>
        <v>#N/A</v>
      </c>
      <c r="V10" t="e">
        <f>INDEX(Data2!$A:$H,MATCH(CONCATENATE(Output!$A$2," - ",Output!V$4," - ",Output!$D10),Data2!$H:$H,0),4)</f>
        <v>#N/A</v>
      </c>
      <c r="W10" t="e">
        <f>INDEX(Data2!$A:$H,MATCH(CONCATENATE(Output!$A$2," - ",Output!W$4," - ",Output!$D10),Data2!$H:$H,0),4)</f>
        <v>#N/A</v>
      </c>
      <c r="X10" t="e">
        <f>INDEX(Data2!$A:$H,MATCH(CONCATENATE(Output!$A$2," - ",Output!X$4," - ",Output!$D10),Data2!$H:$H,0),4)</f>
        <v>#N/A</v>
      </c>
      <c r="Y10">
        <f ca="1">INDEX(Data2!$A:$H,MATCH(CONCATENATE(Output!$A$2," - ",Output!Y$4," - ",Output!$D10),Data2!$H:$H,0),4)</f>
        <v>9374</v>
      </c>
      <c r="Z10">
        <f ca="1">INDEX(Data2!$A:$H,MATCH(CONCATENATE(Output!$A$2," - ",Output!Z$4," - ",Output!$D10),Data2!$H:$H,0),4)</f>
        <v>8872</v>
      </c>
      <c r="AA10">
        <f ca="1">INDEX(Data2!$A:$H,MATCH(CONCATENATE(Output!$A$2," - ",Output!AA$4," - ",Output!$D10),Data2!$H:$H,0),4)</f>
        <v>4770</v>
      </c>
      <c r="AB10">
        <f ca="1">INDEX(Data2!$A:$H,MATCH(CONCATENATE(Output!$A$2," - ",Output!AB$4," - ",Output!$D10),Data2!$H:$H,0),4)</f>
        <v>1104</v>
      </c>
      <c r="AC10">
        <f ca="1">INDEX(Data2!$A:$H,MATCH(CONCATENATE(Output!$A$2," - ",Output!AC$4," - ",Output!$D10),Data2!$H:$H,0),4)</f>
        <v>3016</v>
      </c>
      <c r="AD10">
        <f ca="1">INDEX(Data2!$A:$H,MATCH(CONCATENATE(Output!$A$2," - ",Output!AD$4," - ",Output!$D10),Data2!$H:$H,0),4)</f>
        <v>2581</v>
      </c>
      <c r="AE10">
        <f ca="1">INDEX(Data2!$A:$H,MATCH(CONCATENATE(Output!$A$2," - ",Output!AE$4," - ",Output!$D10),Data2!$H:$H,0),4)</f>
        <v>5397</v>
      </c>
      <c r="AF10">
        <f ca="1">INDEX(Data2!$A:$H,MATCH(CONCATENATE(Output!$A$2," - ",Output!AF$4," - ",Output!$D10),Data2!$H:$H,0),4)</f>
        <v>7109</v>
      </c>
      <c r="AG10">
        <f ca="1">INDEX(Data2!$A:$H,MATCH(CONCATENATE(Output!$A$2," - ",Output!AG$4," - ",Output!$D10),Data2!$H:$H,0),4)</f>
        <v>4486</v>
      </c>
      <c r="AH10">
        <f ca="1">INDEX(Data2!$A:$H,MATCH(CONCATENATE(Output!$A$2," - ",Output!AH$4," - ",Output!$D10),Data2!$H:$H,0),4)</f>
        <v>9454</v>
      </c>
      <c r="AI10" t="e">
        <f>INDEX(Data2!$A:$H,MATCH(CONCATENATE(Output!$A$2," - ",Output!AI$4," - ",Output!$D10),Data2!$H:$H,0),4)</f>
        <v>#N/A</v>
      </c>
      <c r="AJ10" t="e">
        <f>INDEX(Data2!$A:$H,MATCH(CONCATENATE(Output!$A$2," - ",Output!AJ$4," - ",Output!$D10),Data2!$H:$H,0),4)</f>
        <v>#N/A</v>
      </c>
      <c r="AK10" t="e">
        <f>INDEX(Data2!$A:$H,MATCH(CONCATENATE(Output!$A$2," - ",Output!AK$4," - ",Output!$D10),Data2!$H:$H,0),4)</f>
        <v>#N/A</v>
      </c>
      <c r="AL10" t="e">
        <f>INDEX(Data2!$A:$H,MATCH(CONCATENATE(Output!$A$2," - ",Output!AL$4," - ",Output!$D10),Data2!$H:$H,0),4)</f>
        <v>#N/A</v>
      </c>
      <c r="AM10" t="e">
        <f>INDEX(Data2!$A:$H,MATCH(CONCATENATE(Output!$A$2," - ",Output!AM$4," - ",Output!$D10),Data2!$H:$H,0),4)</f>
        <v>#N/A</v>
      </c>
      <c r="AN10" t="e">
        <f>INDEX(Data2!$A:$H,MATCH(CONCATENATE(Output!$A$2," - ",Output!AN$4," - ",Output!$D10),Data2!$H:$H,0),4)</f>
        <v>#N/A</v>
      </c>
    </row>
    <row r="11" spans="1:40" x14ac:dyDescent="0.35">
      <c r="D11" s="1" t="s">
        <v>249</v>
      </c>
      <c r="E11" t="e">
        <f>INDEX(Data2!$A:$H,MATCH(CONCATENATE(Output!$A$2," - ",Output!E$4," - ",Output!$D11),Data2!$H:$H,0),4)</f>
        <v>#N/A</v>
      </c>
      <c r="F11" t="e">
        <f>INDEX(Data2!$A:$H,MATCH(CONCATENATE(Output!$A$2," - ",Output!F$4," - ",Output!$D11),Data2!$H:$H,0),4)</f>
        <v>#N/A</v>
      </c>
      <c r="G11" t="e">
        <f>INDEX(Data2!$A:$H,MATCH(CONCATENATE(Output!$A$2," - ",Output!G$4," - ",Output!$D11),Data2!$H:$H,0),4)</f>
        <v>#N/A</v>
      </c>
      <c r="H11" t="e">
        <f>INDEX(Data2!$A:$H,MATCH(CONCATENATE(Output!$A$2," - ",Output!H$4," - ",Output!$D11),Data2!$H:$H,0),4)</f>
        <v>#N/A</v>
      </c>
      <c r="I11" t="e">
        <f>INDEX(Data2!$A:$H,MATCH(CONCATENATE(Output!$A$2," - ",Output!I$4," - ",Output!$D11),Data2!$H:$H,0),4)</f>
        <v>#N/A</v>
      </c>
      <c r="J11" t="e">
        <f>INDEX(Data2!$A:$H,MATCH(CONCATENATE(Output!$A$2," - ",Output!J$4," - ",Output!$D11),Data2!$H:$H,0),4)</f>
        <v>#N/A</v>
      </c>
      <c r="K11" t="e">
        <f>INDEX(Data2!$A:$H,MATCH(CONCATENATE(Output!$A$2," - ",Output!K$4," - ",Output!$D11),Data2!$H:$H,0),4)</f>
        <v>#N/A</v>
      </c>
      <c r="L11" t="e">
        <f>INDEX(Data2!$A:$H,MATCH(CONCATENATE(Output!$A$2," - ",Output!L$4," - ",Output!$D11),Data2!$H:$H,0),4)</f>
        <v>#N/A</v>
      </c>
      <c r="M11" t="e">
        <f>INDEX(Data2!$A:$H,MATCH(CONCATENATE(Output!$A$2," - ",Output!M$4," - ",Output!$D11),Data2!$H:$H,0),4)</f>
        <v>#N/A</v>
      </c>
      <c r="N11" t="e">
        <f>INDEX(Data2!$A:$H,MATCH(CONCATENATE(Output!$A$2," - ",Output!N$4," - ",Output!$D11),Data2!$H:$H,0),4)</f>
        <v>#N/A</v>
      </c>
      <c r="O11" t="e">
        <f>INDEX(Data2!$A:$H,MATCH(CONCATENATE(Output!$A$2," - ",Output!O$4," - ",Output!$D11),Data2!$H:$H,0),4)</f>
        <v>#N/A</v>
      </c>
      <c r="P11" t="e">
        <f>INDEX(Data2!$A:$H,MATCH(CONCATENATE(Output!$A$2," - ",Output!P$4," - ",Output!$D11),Data2!$H:$H,0),4)</f>
        <v>#N/A</v>
      </c>
      <c r="Q11" t="e">
        <f>INDEX(Data2!$A:$H,MATCH(CONCATENATE(Output!$A$2," - ",Output!Q$4," - ",Output!$D11),Data2!$H:$H,0),4)</f>
        <v>#N/A</v>
      </c>
      <c r="R11" t="e">
        <f>INDEX(Data2!$A:$H,MATCH(CONCATENATE(Output!$A$2," - ",Output!R$4," - ",Output!$D11),Data2!$H:$H,0),4)</f>
        <v>#N/A</v>
      </c>
      <c r="S11" t="e">
        <f>INDEX(Data2!$A:$H,MATCH(CONCATENATE(Output!$A$2," - ",Output!S$4," - ",Output!$D11),Data2!$H:$H,0),4)</f>
        <v>#N/A</v>
      </c>
      <c r="T11" t="e">
        <f>INDEX(Data2!$A:$H,MATCH(CONCATENATE(Output!$A$2," - ",Output!T$4," - ",Output!$D11),Data2!$H:$H,0),4)</f>
        <v>#N/A</v>
      </c>
      <c r="U11" t="e">
        <f>INDEX(Data2!$A:$H,MATCH(CONCATENATE(Output!$A$2," - ",Output!U$4," - ",Output!$D11),Data2!$H:$H,0),4)</f>
        <v>#N/A</v>
      </c>
      <c r="V11" t="e">
        <f>INDEX(Data2!$A:$H,MATCH(CONCATENATE(Output!$A$2," - ",Output!V$4," - ",Output!$D11),Data2!$H:$H,0),4)</f>
        <v>#N/A</v>
      </c>
      <c r="W11" t="e">
        <f>INDEX(Data2!$A:$H,MATCH(CONCATENATE(Output!$A$2," - ",Output!W$4," - ",Output!$D11),Data2!$H:$H,0),4)</f>
        <v>#N/A</v>
      </c>
      <c r="X11" t="e">
        <f>INDEX(Data2!$A:$H,MATCH(CONCATENATE(Output!$A$2," - ",Output!X$4," - ",Output!$D11),Data2!$H:$H,0),4)</f>
        <v>#N/A</v>
      </c>
      <c r="Y11">
        <f ca="1">INDEX(Data2!$A:$H,MATCH(CONCATENATE(Output!$A$2," - ",Output!Y$4," - ",Output!$D11),Data2!$H:$H,0),4)</f>
        <v>7096</v>
      </c>
      <c r="Z11">
        <f ca="1">INDEX(Data2!$A:$H,MATCH(CONCATENATE(Output!$A$2," - ",Output!Z$4," - ",Output!$D11),Data2!$H:$H,0),4)</f>
        <v>6050</v>
      </c>
      <c r="AA11">
        <f ca="1">INDEX(Data2!$A:$H,MATCH(CONCATENATE(Output!$A$2," - ",Output!AA$4," - ",Output!$D11),Data2!$H:$H,0),4)</f>
        <v>5854</v>
      </c>
      <c r="AB11">
        <f ca="1">INDEX(Data2!$A:$H,MATCH(CONCATENATE(Output!$A$2," - ",Output!AB$4," - ",Output!$D11),Data2!$H:$H,0),4)</f>
        <v>4828</v>
      </c>
      <c r="AC11">
        <f ca="1">INDEX(Data2!$A:$H,MATCH(CONCATENATE(Output!$A$2," - ",Output!AC$4," - ",Output!$D11),Data2!$H:$H,0),4)</f>
        <v>8675</v>
      </c>
      <c r="AD11">
        <f ca="1">INDEX(Data2!$A:$H,MATCH(CONCATENATE(Output!$A$2," - ",Output!AD$4," - ",Output!$D11),Data2!$H:$H,0),4)</f>
        <v>7440</v>
      </c>
      <c r="AE11">
        <f ca="1">INDEX(Data2!$A:$H,MATCH(CONCATENATE(Output!$A$2," - ",Output!AE$4," - ",Output!$D11),Data2!$H:$H,0),4)</f>
        <v>8522</v>
      </c>
      <c r="AF11">
        <f ca="1">INDEX(Data2!$A:$H,MATCH(CONCATENATE(Output!$A$2," - ",Output!AF$4," - ",Output!$D11),Data2!$H:$H,0),4)</f>
        <v>2284</v>
      </c>
      <c r="AG11">
        <f ca="1">INDEX(Data2!$A:$H,MATCH(CONCATENATE(Output!$A$2," - ",Output!AG$4," - ",Output!$D11),Data2!$H:$H,0),4)</f>
        <v>2369</v>
      </c>
      <c r="AH11">
        <f ca="1">INDEX(Data2!$A:$H,MATCH(CONCATENATE(Output!$A$2," - ",Output!AH$4," - ",Output!$D11),Data2!$H:$H,0),4)</f>
        <v>6574</v>
      </c>
      <c r="AI11" t="e">
        <f>INDEX(Data2!$A:$H,MATCH(CONCATENATE(Output!$A$2," - ",Output!AI$4," - ",Output!$D11),Data2!$H:$H,0),4)</f>
        <v>#N/A</v>
      </c>
      <c r="AJ11" t="e">
        <f>INDEX(Data2!$A:$H,MATCH(CONCATENATE(Output!$A$2," - ",Output!AJ$4," - ",Output!$D11),Data2!$H:$H,0),4)</f>
        <v>#N/A</v>
      </c>
      <c r="AK11" t="e">
        <f>INDEX(Data2!$A:$H,MATCH(CONCATENATE(Output!$A$2," - ",Output!AK$4," - ",Output!$D11),Data2!$H:$H,0),4)</f>
        <v>#N/A</v>
      </c>
      <c r="AL11" t="e">
        <f>INDEX(Data2!$A:$H,MATCH(CONCATENATE(Output!$A$2," - ",Output!AL$4," - ",Output!$D11),Data2!$H:$H,0),4)</f>
        <v>#N/A</v>
      </c>
      <c r="AM11" t="e">
        <f>INDEX(Data2!$A:$H,MATCH(CONCATENATE(Output!$A$2," - ",Output!AM$4," - ",Output!$D11),Data2!$H:$H,0),4)</f>
        <v>#N/A</v>
      </c>
      <c r="AN11" t="e">
        <f>INDEX(Data2!$A:$H,MATCH(CONCATENATE(Output!$A$2," - ",Output!AN$4," - ",Output!$D11),Data2!$H:$H,0),4)</f>
        <v>#N/A</v>
      </c>
    </row>
    <row r="12" spans="1:40" x14ac:dyDescent="0.35">
      <c r="D12" s="1" t="s">
        <v>250</v>
      </c>
      <c r="E12" t="e">
        <f>INDEX(Data2!$A:$H,MATCH(CONCATENATE(Output!$A$2," - ",Output!E$4," - ",Output!$D12),Data2!$H:$H,0),4)</f>
        <v>#N/A</v>
      </c>
      <c r="F12" t="e">
        <f>INDEX(Data2!$A:$H,MATCH(CONCATENATE(Output!$A$2," - ",Output!F$4," - ",Output!$D12),Data2!$H:$H,0),4)</f>
        <v>#N/A</v>
      </c>
      <c r="G12" t="e">
        <f>INDEX(Data2!$A:$H,MATCH(CONCATENATE(Output!$A$2," - ",Output!G$4," - ",Output!$D12),Data2!$H:$H,0),4)</f>
        <v>#N/A</v>
      </c>
      <c r="H12" t="e">
        <f>INDEX(Data2!$A:$H,MATCH(CONCATENATE(Output!$A$2," - ",Output!H$4," - ",Output!$D12),Data2!$H:$H,0),4)</f>
        <v>#N/A</v>
      </c>
      <c r="I12" t="e">
        <f>INDEX(Data2!$A:$H,MATCH(CONCATENATE(Output!$A$2," - ",Output!I$4," - ",Output!$D12),Data2!$H:$H,0),4)</f>
        <v>#N/A</v>
      </c>
      <c r="J12" t="e">
        <f>INDEX(Data2!$A:$H,MATCH(CONCATENATE(Output!$A$2," - ",Output!J$4," - ",Output!$D12),Data2!$H:$H,0),4)</f>
        <v>#N/A</v>
      </c>
      <c r="K12" t="e">
        <f>INDEX(Data2!$A:$H,MATCH(CONCATENATE(Output!$A$2," - ",Output!K$4," - ",Output!$D12),Data2!$H:$H,0),4)</f>
        <v>#N/A</v>
      </c>
      <c r="L12" t="e">
        <f>INDEX(Data2!$A:$H,MATCH(CONCATENATE(Output!$A$2," - ",Output!L$4," - ",Output!$D12),Data2!$H:$H,0),4)</f>
        <v>#N/A</v>
      </c>
      <c r="M12" t="e">
        <f>INDEX(Data2!$A:$H,MATCH(CONCATENATE(Output!$A$2," - ",Output!M$4," - ",Output!$D12),Data2!$H:$H,0),4)</f>
        <v>#N/A</v>
      </c>
      <c r="N12" t="e">
        <f>INDEX(Data2!$A:$H,MATCH(CONCATENATE(Output!$A$2," - ",Output!N$4," - ",Output!$D12),Data2!$H:$H,0),4)</f>
        <v>#N/A</v>
      </c>
      <c r="O12" t="e">
        <f>INDEX(Data2!$A:$H,MATCH(CONCATENATE(Output!$A$2," - ",Output!O$4," - ",Output!$D12),Data2!$H:$H,0),4)</f>
        <v>#N/A</v>
      </c>
      <c r="P12" t="e">
        <f>INDEX(Data2!$A:$H,MATCH(CONCATENATE(Output!$A$2," - ",Output!P$4," - ",Output!$D12),Data2!$H:$H,0),4)</f>
        <v>#N/A</v>
      </c>
      <c r="Q12" t="e">
        <f>INDEX(Data2!$A:$H,MATCH(CONCATENATE(Output!$A$2," - ",Output!Q$4," - ",Output!$D12),Data2!$H:$H,0),4)</f>
        <v>#N/A</v>
      </c>
      <c r="R12" t="e">
        <f>INDEX(Data2!$A:$H,MATCH(CONCATENATE(Output!$A$2," - ",Output!R$4," - ",Output!$D12),Data2!$H:$H,0),4)</f>
        <v>#N/A</v>
      </c>
      <c r="S12" t="e">
        <f>INDEX(Data2!$A:$H,MATCH(CONCATENATE(Output!$A$2," - ",Output!S$4," - ",Output!$D12),Data2!$H:$H,0),4)</f>
        <v>#N/A</v>
      </c>
      <c r="T12" t="e">
        <f>INDEX(Data2!$A:$H,MATCH(CONCATENATE(Output!$A$2," - ",Output!T$4," - ",Output!$D12),Data2!$H:$H,0),4)</f>
        <v>#N/A</v>
      </c>
      <c r="U12" t="e">
        <f>INDEX(Data2!$A:$H,MATCH(CONCATENATE(Output!$A$2," - ",Output!U$4," - ",Output!$D12),Data2!$H:$H,0),4)</f>
        <v>#N/A</v>
      </c>
      <c r="V12" t="e">
        <f>INDEX(Data2!$A:$H,MATCH(CONCATENATE(Output!$A$2," - ",Output!V$4," - ",Output!$D12),Data2!$H:$H,0),4)</f>
        <v>#N/A</v>
      </c>
      <c r="W12" t="e">
        <f>INDEX(Data2!$A:$H,MATCH(CONCATENATE(Output!$A$2," - ",Output!W$4," - ",Output!$D12),Data2!$H:$H,0),4)</f>
        <v>#N/A</v>
      </c>
      <c r="X12" t="e">
        <f>INDEX(Data2!$A:$H,MATCH(CONCATENATE(Output!$A$2," - ",Output!X$4," - ",Output!$D12),Data2!$H:$H,0),4)</f>
        <v>#N/A</v>
      </c>
      <c r="Y12">
        <f ca="1">INDEX(Data2!$A:$H,MATCH(CONCATENATE(Output!$A$2," - ",Output!Y$4," - ",Output!$D12),Data2!$H:$H,0),4)</f>
        <v>3050</v>
      </c>
      <c r="Z12">
        <f ca="1">INDEX(Data2!$A:$H,MATCH(CONCATENATE(Output!$A$2," - ",Output!Z$4," - ",Output!$D12),Data2!$H:$H,0),4)</f>
        <v>9494</v>
      </c>
      <c r="AA12">
        <f ca="1">INDEX(Data2!$A:$H,MATCH(CONCATENATE(Output!$A$2," - ",Output!AA$4," - ",Output!$D12),Data2!$H:$H,0),4)</f>
        <v>3106</v>
      </c>
      <c r="AB12">
        <f ca="1">INDEX(Data2!$A:$H,MATCH(CONCATENATE(Output!$A$2," - ",Output!AB$4," - ",Output!$D12),Data2!$H:$H,0),4)</f>
        <v>8703</v>
      </c>
      <c r="AC12">
        <f ca="1">INDEX(Data2!$A:$H,MATCH(CONCATENATE(Output!$A$2," - ",Output!AC$4," - ",Output!$D12),Data2!$H:$H,0),4)</f>
        <v>6028</v>
      </c>
      <c r="AD12">
        <f ca="1">INDEX(Data2!$A:$H,MATCH(CONCATENATE(Output!$A$2," - ",Output!AD$4," - ",Output!$D12),Data2!$H:$H,0),4)</f>
        <v>7737</v>
      </c>
      <c r="AE12">
        <f ca="1">INDEX(Data2!$A:$H,MATCH(CONCATENATE(Output!$A$2," - ",Output!AE$4," - ",Output!$D12),Data2!$H:$H,0),4)</f>
        <v>2565</v>
      </c>
      <c r="AF12">
        <f ca="1">INDEX(Data2!$A:$H,MATCH(CONCATENATE(Output!$A$2," - ",Output!AF$4," - ",Output!$D12),Data2!$H:$H,0),4)</f>
        <v>5151</v>
      </c>
      <c r="AG12">
        <f ca="1">INDEX(Data2!$A:$H,MATCH(CONCATENATE(Output!$A$2," - ",Output!AG$4," - ",Output!$D12),Data2!$H:$H,0),4)</f>
        <v>9537</v>
      </c>
      <c r="AH12">
        <f ca="1">INDEX(Data2!$A:$H,MATCH(CONCATENATE(Output!$A$2," - ",Output!AH$4," - ",Output!$D12),Data2!$H:$H,0),4)</f>
        <v>2596</v>
      </c>
      <c r="AI12" t="e">
        <f>INDEX(Data2!$A:$H,MATCH(CONCATENATE(Output!$A$2," - ",Output!AI$4," - ",Output!$D12),Data2!$H:$H,0),4)</f>
        <v>#N/A</v>
      </c>
      <c r="AJ12" t="e">
        <f>INDEX(Data2!$A:$H,MATCH(CONCATENATE(Output!$A$2," - ",Output!AJ$4," - ",Output!$D12),Data2!$H:$H,0),4)</f>
        <v>#N/A</v>
      </c>
      <c r="AK12" t="e">
        <f>INDEX(Data2!$A:$H,MATCH(CONCATENATE(Output!$A$2," - ",Output!AK$4," - ",Output!$D12),Data2!$H:$H,0),4)</f>
        <v>#N/A</v>
      </c>
      <c r="AL12" t="e">
        <f>INDEX(Data2!$A:$H,MATCH(CONCATENATE(Output!$A$2," - ",Output!AL$4," - ",Output!$D12),Data2!$H:$H,0),4)</f>
        <v>#N/A</v>
      </c>
      <c r="AM12" t="e">
        <f>INDEX(Data2!$A:$H,MATCH(CONCATENATE(Output!$A$2," - ",Output!AM$4," - ",Output!$D12),Data2!$H:$H,0),4)</f>
        <v>#N/A</v>
      </c>
      <c r="AN12" t="e">
        <f>INDEX(Data2!$A:$H,MATCH(CONCATENATE(Output!$A$2," - ",Output!AN$4," - ",Output!$D12),Data2!$H:$H,0),4)</f>
        <v>#N/A</v>
      </c>
    </row>
    <row r="13" spans="1:40" x14ac:dyDescent="0.35">
      <c r="D13" s="1" t="s">
        <v>251</v>
      </c>
      <c r="E13" t="e">
        <f>INDEX(Data2!$A:$H,MATCH(CONCATENATE(Output!$A$2," - ",Output!E$4," - ",Output!$D13),Data2!$H:$H,0),4)</f>
        <v>#N/A</v>
      </c>
      <c r="F13" t="e">
        <f>INDEX(Data2!$A:$H,MATCH(CONCATENATE(Output!$A$2," - ",Output!F$4," - ",Output!$D13),Data2!$H:$H,0),4)</f>
        <v>#N/A</v>
      </c>
      <c r="G13" t="e">
        <f>INDEX(Data2!$A:$H,MATCH(CONCATENATE(Output!$A$2," - ",Output!G$4," - ",Output!$D13),Data2!$H:$H,0),4)</f>
        <v>#N/A</v>
      </c>
      <c r="H13" t="e">
        <f>INDEX(Data2!$A:$H,MATCH(CONCATENATE(Output!$A$2," - ",Output!H$4," - ",Output!$D13),Data2!$H:$H,0),4)</f>
        <v>#N/A</v>
      </c>
      <c r="I13" t="e">
        <f>INDEX(Data2!$A:$H,MATCH(CONCATENATE(Output!$A$2," - ",Output!I$4," - ",Output!$D13),Data2!$H:$H,0),4)</f>
        <v>#N/A</v>
      </c>
      <c r="J13" t="e">
        <f>INDEX(Data2!$A:$H,MATCH(CONCATENATE(Output!$A$2," - ",Output!J$4," - ",Output!$D13),Data2!$H:$H,0),4)</f>
        <v>#N/A</v>
      </c>
      <c r="K13" t="e">
        <f>INDEX(Data2!$A:$H,MATCH(CONCATENATE(Output!$A$2," - ",Output!K$4," - ",Output!$D13),Data2!$H:$H,0),4)</f>
        <v>#N/A</v>
      </c>
      <c r="L13" t="e">
        <f>INDEX(Data2!$A:$H,MATCH(CONCATENATE(Output!$A$2," - ",Output!L$4," - ",Output!$D13),Data2!$H:$H,0),4)</f>
        <v>#N/A</v>
      </c>
      <c r="M13" t="e">
        <f>INDEX(Data2!$A:$H,MATCH(CONCATENATE(Output!$A$2," - ",Output!M$4," - ",Output!$D13),Data2!$H:$H,0),4)</f>
        <v>#N/A</v>
      </c>
      <c r="N13" t="e">
        <f>INDEX(Data2!$A:$H,MATCH(CONCATENATE(Output!$A$2," - ",Output!N$4," - ",Output!$D13),Data2!$H:$H,0),4)</f>
        <v>#N/A</v>
      </c>
      <c r="O13" t="e">
        <f>INDEX(Data2!$A:$H,MATCH(CONCATENATE(Output!$A$2," - ",Output!O$4," - ",Output!$D13),Data2!$H:$H,0),4)</f>
        <v>#N/A</v>
      </c>
      <c r="P13" t="e">
        <f>INDEX(Data2!$A:$H,MATCH(CONCATENATE(Output!$A$2," - ",Output!P$4," - ",Output!$D13),Data2!$H:$H,0),4)</f>
        <v>#N/A</v>
      </c>
      <c r="Q13" t="e">
        <f>INDEX(Data2!$A:$H,MATCH(CONCATENATE(Output!$A$2," - ",Output!Q$4," - ",Output!$D13),Data2!$H:$H,0),4)</f>
        <v>#N/A</v>
      </c>
      <c r="R13" t="e">
        <f>INDEX(Data2!$A:$H,MATCH(CONCATENATE(Output!$A$2," - ",Output!R$4," - ",Output!$D13),Data2!$H:$H,0),4)</f>
        <v>#N/A</v>
      </c>
      <c r="S13" t="e">
        <f>INDEX(Data2!$A:$H,MATCH(CONCATENATE(Output!$A$2," - ",Output!S$4," - ",Output!$D13),Data2!$H:$H,0),4)</f>
        <v>#N/A</v>
      </c>
      <c r="T13" t="e">
        <f>INDEX(Data2!$A:$H,MATCH(CONCATENATE(Output!$A$2," - ",Output!T$4," - ",Output!$D13),Data2!$H:$H,0),4)</f>
        <v>#N/A</v>
      </c>
      <c r="U13" t="e">
        <f>INDEX(Data2!$A:$H,MATCH(CONCATENATE(Output!$A$2," - ",Output!U$4," - ",Output!$D13),Data2!$H:$H,0),4)</f>
        <v>#N/A</v>
      </c>
      <c r="V13" t="e">
        <f>INDEX(Data2!$A:$H,MATCH(CONCATENATE(Output!$A$2," - ",Output!V$4," - ",Output!$D13),Data2!$H:$H,0),4)</f>
        <v>#N/A</v>
      </c>
      <c r="W13" t="e">
        <f>INDEX(Data2!$A:$H,MATCH(CONCATENATE(Output!$A$2," - ",Output!W$4," - ",Output!$D13),Data2!$H:$H,0),4)</f>
        <v>#N/A</v>
      </c>
      <c r="X13" t="e">
        <f>INDEX(Data2!$A:$H,MATCH(CONCATENATE(Output!$A$2," - ",Output!X$4," - ",Output!$D13),Data2!$H:$H,0),4)</f>
        <v>#N/A</v>
      </c>
      <c r="Y13">
        <f ca="1">INDEX(Data2!$A:$H,MATCH(CONCATENATE(Output!$A$2," - ",Output!Y$4," - ",Output!$D13),Data2!$H:$H,0),4)</f>
        <v>2443</v>
      </c>
      <c r="Z13">
        <f ca="1">INDEX(Data2!$A:$H,MATCH(CONCATENATE(Output!$A$2," - ",Output!Z$4," - ",Output!$D13),Data2!$H:$H,0),4)</f>
        <v>6050</v>
      </c>
      <c r="AA13">
        <f ca="1">INDEX(Data2!$A:$H,MATCH(CONCATENATE(Output!$A$2," - ",Output!AA$4," - ",Output!$D13),Data2!$H:$H,0),4)</f>
        <v>8813</v>
      </c>
      <c r="AB13">
        <f ca="1">INDEX(Data2!$A:$H,MATCH(CONCATENATE(Output!$A$2," - ",Output!AB$4," - ",Output!$D13),Data2!$H:$H,0),4)</f>
        <v>3484</v>
      </c>
      <c r="AC13">
        <f ca="1">INDEX(Data2!$A:$H,MATCH(CONCATENATE(Output!$A$2," - ",Output!AC$4," - ",Output!$D13),Data2!$H:$H,0),4)</f>
        <v>1003</v>
      </c>
      <c r="AD13">
        <f ca="1">INDEX(Data2!$A:$H,MATCH(CONCATENATE(Output!$A$2," - ",Output!AD$4," - ",Output!$D13),Data2!$H:$H,0),4)</f>
        <v>5365</v>
      </c>
      <c r="AE13">
        <f ca="1">INDEX(Data2!$A:$H,MATCH(CONCATENATE(Output!$A$2," - ",Output!AE$4," - ",Output!$D13),Data2!$H:$H,0),4)</f>
        <v>2677</v>
      </c>
      <c r="AF13">
        <f ca="1">INDEX(Data2!$A:$H,MATCH(CONCATENATE(Output!$A$2," - ",Output!AF$4," - ",Output!$D13),Data2!$H:$H,0),4)</f>
        <v>6121</v>
      </c>
      <c r="AG13">
        <f ca="1">INDEX(Data2!$A:$H,MATCH(CONCATENATE(Output!$A$2," - ",Output!AG$4," - ",Output!$D13),Data2!$H:$H,0),4)</f>
        <v>9279</v>
      </c>
      <c r="AH13">
        <f ca="1">INDEX(Data2!$A:$H,MATCH(CONCATENATE(Output!$A$2," - ",Output!AH$4," - ",Output!$D13),Data2!$H:$H,0),4)</f>
        <v>9090</v>
      </c>
      <c r="AI13" t="e">
        <f>INDEX(Data2!$A:$H,MATCH(CONCATENATE(Output!$A$2," - ",Output!AI$4," - ",Output!$D13),Data2!$H:$H,0),4)</f>
        <v>#N/A</v>
      </c>
      <c r="AJ13" t="e">
        <f>INDEX(Data2!$A:$H,MATCH(CONCATENATE(Output!$A$2," - ",Output!AJ$4," - ",Output!$D13),Data2!$H:$H,0),4)</f>
        <v>#N/A</v>
      </c>
      <c r="AK13" t="e">
        <f>INDEX(Data2!$A:$H,MATCH(CONCATENATE(Output!$A$2," - ",Output!AK$4," - ",Output!$D13),Data2!$H:$H,0),4)</f>
        <v>#N/A</v>
      </c>
      <c r="AL13" t="e">
        <f>INDEX(Data2!$A:$H,MATCH(CONCATENATE(Output!$A$2," - ",Output!AL$4," - ",Output!$D13),Data2!$H:$H,0),4)</f>
        <v>#N/A</v>
      </c>
      <c r="AM13" t="e">
        <f>INDEX(Data2!$A:$H,MATCH(CONCATENATE(Output!$A$2," - ",Output!AM$4," - ",Output!$D13),Data2!$H:$H,0),4)</f>
        <v>#N/A</v>
      </c>
      <c r="AN13" t="e">
        <f>INDEX(Data2!$A:$H,MATCH(CONCATENATE(Output!$A$2," - ",Output!AN$4," - ",Output!$D13),Data2!$H:$H,0),4)</f>
        <v>#N/A</v>
      </c>
    </row>
    <row r="15" spans="1:40" x14ac:dyDescent="0.35">
      <c r="D15" s="1" t="s">
        <v>261</v>
      </c>
    </row>
    <row r="16" spans="1:40" x14ac:dyDescent="0.35">
      <c r="E16">
        <f>E4</f>
        <v>1990</v>
      </c>
      <c r="F16">
        <f t="shared" ref="F16:AN16" si="0">F4</f>
        <v>1991</v>
      </c>
      <c r="G16">
        <f t="shared" si="0"/>
        <v>1992</v>
      </c>
      <c r="H16">
        <f t="shared" si="0"/>
        <v>1993</v>
      </c>
      <c r="I16">
        <f t="shared" si="0"/>
        <v>1994</v>
      </c>
      <c r="J16">
        <f t="shared" si="0"/>
        <v>1995</v>
      </c>
      <c r="K16">
        <f t="shared" si="0"/>
        <v>1996</v>
      </c>
      <c r="L16">
        <f t="shared" si="0"/>
        <v>1997</v>
      </c>
      <c r="M16">
        <f t="shared" si="0"/>
        <v>1998</v>
      </c>
      <c r="N16">
        <f t="shared" si="0"/>
        <v>1999</v>
      </c>
      <c r="O16">
        <f t="shared" si="0"/>
        <v>2000</v>
      </c>
      <c r="P16">
        <f t="shared" si="0"/>
        <v>2001</v>
      </c>
      <c r="Q16">
        <f t="shared" si="0"/>
        <v>2002</v>
      </c>
      <c r="R16">
        <f t="shared" si="0"/>
        <v>2003</v>
      </c>
      <c r="S16">
        <f t="shared" si="0"/>
        <v>2004</v>
      </c>
      <c r="T16">
        <f t="shared" si="0"/>
        <v>2005</v>
      </c>
      <c r="U16">
        <f t="shared" si="0"/>
        <v>2006</v>
      </c>
      <c r="V16">
        <f t="shared" si="0"/>
        <v>2007</v>
      </c>
      <c r="W16">
        <f t="shared" si="0"/>
        <v>2008</v>
      </c>
      <c r="X16">
        <f t="shared" si="0"/>
        <v>2009</v>
      </c>
      <c r="Y16">
        <f t="shared" si="0"/>
        <v>2010</v>
      </c>
      <c r="Z16">
        <f t="shared" si="0"/>
        <v>2011</v>
      </c>
      <c r="AA16">
        <f t="shared" si="0"/>
        <v>2012</v>
      </c>
      <c r="AB16">
        <f t="shared" si="0"/>
        <v>2013</v>
      </c>
      <c r="AC16">
        <f t="shared" si="0"/>
        <v>2014</v>
      </c>
      <c r="AD16">
        <f t="shared" si="0"/>
        <v>2015</v>
      </c>
      <c r="AE16">
        <f t="shared" si="0"/>
        <v>2016</v>
      </c>
      <c r="AF16">
        <f t="shared" si="0"/>
        <v>2017</v>
      </c>
      <c r="AG16">
        <f t="shared" si="0"/>
        <v>2018</v>
      </c>
      <c r="AH16">
        <f t="shared" si="0"/>
        <v>2019</v>
      </c>
      <c r="AI16">
        <f t="shared" si="0"/>
        <v>2020</v>
      </c>
      <c r="AJ16">
        <f t="shared" si="0"/>
        <v>2021</v>
      </c>
      <c r="AK16">
        <f t="shared" si="0"/>
        <v>2022</v>
      </c>
      <c r="AL16">
        <f t="shared" si="0"/>
        <v>2023</v>
      </c>
      <c r="AM16">
        <f t="shared" si="0"/>
        <v>2024</v>
      </c>
      <c r="AN16">
        <f t="shared" si="0"/>
        <v>2025</v>
      </c>
    </row>
    <row r="17" spans="4:40" x14ac:dyDescent="0.35">
      <c r="D17" t="str">
        <f>D5</f>
        <v>Bio Fuels</v>
      </c>
      <c r="E17" t="e">
        <f>IF(E16&gt;2014,E5,NA())</f>
        <v>#N/A</v>
      </c>
      <c r="F17" t="e">
        <f t="shared" ref="F17:AN24" si="1">IF(F16&gt;2014,F5,NA())</f>
        <v>#N/A</v>
      </c>
      <c r="G17" t="e">
        <f t="shared" si="1"/>
        <v>#N/A</v>
      </c>
      <c r="H17" t="e">
        <f t="shared" si="1"/>
        <v>#N/A</v>
      </c>
      <c r="I17" t="e">
        <f t="shared" si="1"/>
        <v>#N/A</v>
      </c>
      <c r="J17" t="e">
        <f t="shared" si="1"/>
        <v>#N/A</v>
      </c>
      <c r="K17" t="e">
        <f t="shared" si="1"/>
        <v>#N/A</v>
      </c>
      <c r="L17" t="e">
        <f t="shared" si="1"/>
        <v>#N/A</v>
      </c>
      <c r="M17" t="e">
        <f t="shared" si="1"/>
        <v>#N/A</v>
      </c>
      <c r="N17" t="e">
        <f t="shared" si="1"/>
        <v>#N/A</v>
      </c>
      <c r="O17" t="e">
        <f t="shared" si="1"/>
        <v>#N/A</v>
      </c>
      <c r="P17" t="e">
        <f t="shared" si="1"/>
        <v>#N/A</v>
      </c>
      <c r="Q17" t="e">
        <f t="shared" si="1"/>
        <v>#N/A</v>
      </c>
      <c r="R17" t="e">
        <f t="shared" si="1"/>
        <v>#N/A</v>
      </c>
      <c r="S17" t="e">
        <f t="shared" si="1"/>
        <v>#N/A</v>
      </c>
      <c r="T17" t="e">
        <f t="shared" si="1"/>
        <v>#N/A</v>
      </c>
      <c r="U17" t="e">
        <f t="shared" si="1"/>
        <v>#N/A</v>
      </c>
      <c r="V17" t="e">
        <f t="shared" si="1"/>
        <v>#N/A</v>
      </c>
      <c r="W17" t="e">
        <f t="shared" si="1"/>
        <v>#N/A</v>
      </c>
      <c r="X17" t="e">
        <f t="shared" si="1"/>
        <v>#N/A</v>
      </c>
      <c r="Y17" t="e">
        <f t="shared" si="1"/>
        <v>#N/A</v>
      </c>
      <c r="Z17" t="e">
        <f t="shared" si="1"/>
        <v>#N/A</v>
      </c>
      <c r="AA17" t="e">
        <f t="shared" si="1"/>
        <v>#N/A</v>
      </c>
      <c r="AB17" t="e">
        <f t="shared" si="1"/>
        <v>#N/A</v>
      </c>
      <c r="AC17" t="e">
        <f t="shared" si="1"/>
        <v>#N/A</v>
      </c>
      <c r="AD17">
        <f t="shared" ca="1" si="1"/>
        <v>5173</v>
      </c>
      <c r="AE17">
        <f t="shared" ca="1" si="1"/>
        <v>4657</v>
      </c>
      <c r="AF17">
        <f t="shared" ca="1" si="1"/>
        <v>6641</v>
      </c>
      <c r="AG17">
        <f t="shared" ca="1" si="1"/>
        <v>4974</v>
      </c>
      <c r="AH17">
        <f t="shared" ca="1" si="1"/>
        <v>2057</v>
      </c>
      <c r="AI17" t="e">
        <f t="shared" si="1"/>
        <v>#N/A</v>
      </c>
      <c r="AJ17" t="e">
        <f t="shared" si="1"/>
        <v>#N/A</v>
      </c>
      <c r="AK17" t="e">
        <f t="shared" si="1"/>
        <v>#N/A</v>
      </c>
      <c r="AL17" t="e">
        <f t="shared" si="1"/>
        <v>#N/A</v>
      </c>
      <c r="AM17" t="e">
        <f t="shared" si="1"/>
        <v>#N/A</v>
      </c>
      <c r="AN17" t="e">
        <f t="shared" si="1"/>
        <v>#N/A</v>
      </c>
    </row>
    <row r="18" spans="4:40" x14ac:dyDescent="0.35">
      <c r="D18" t="str">
        <f t="shared" ref="D18:D25" si="2">D6</f>
        <v>Clean</v>
      </c>
      <c r="E18" t="e">
        <f t="shared" ref="E18:E25" si="3">IF(E17&gt;2014,E6,NA())</f>
        <v>#N/A</v>
      </c>
      <c r="F18" t="e">
        <f t="shared" si="1"/>
        <v>#N/A</v>
      </c>
      <c r="G18" t="e">
        <f t="shared" si="1"/>
        <v>#N/A</v>
      </c>
      <c r="H18" t="e">
        <f t="shared" si="1"/>
        <v>#N/A</v>
      </c>
      <c r="I18" t="e">
        <f t="shared" si="1"/>
        <v>#N/A</v>
      </c>
      <c r="J18" t="e">
        <f t="shared" si="1"/>
        <v>#N/A</v>
      </c>
      <c r="K18" t="e">
        <f t="shared" si="1"/>
        <v>#N/A</v>
      </c>
      <c r="L18" t="e">
        <f t="shared" si="1"/>
        <v>#N/A</v>
      </c>
      <c r="M18" t="e">
        <f t="shared" si="1"/>
        <v>#N/A</v>
      </c>
      <c r="N18" t="e">
        <f t="shared" si="1"/>
        <v>#N/A</v>
      </c>
      <c r="O18" t="e">
        <f t="shared" si="1"/>
        <v>#N/A</v>
      </c>
      <c r="P18" t="e">
        <f t="shared" si="1"/>
        <v>#N/A</v>
      </c>
      <c r="Q18" t="e">
        <f t="shared" si="1"/>
        <v>#N/A</v>
      </c>
      <c r="R18" t="e">
        <f t="shared" si="1"/>
        <v>#N/A</v>
      </c>
      <c r="S18" t="e">
        <f t="shared" si="1"/>
        <v>#N/A</v>
      </c>
      <c r="T18" t="e">
        <f t="shared" si="1"/>
        <v>#N/A</v>
      </c>
      <c r="U18" t="e">
        <f t="shared" si="1"/>
        <v>#N/A</v>
      </c>
      <c r="V18" t="e">
        <f t="shared" si="1"/>
        <v>#N/A</v>
      </c>
      <c r="W18" t="e">
        <f t="shared" si="1"/>
        <v>#N/A</v>
      </c>
      <c r="X18" t="e">
        <f t="shared" si="1"/>
        <v>#N/A</v>
      </c>
      <c r="Y18" t="e">
        <f t="shared" si="1"/>
        <v>#N/A</v>
      </c>
      <c r="Z18" t="e">
        <f t="shared" si="1"/>
        <v>#N/A</v>
      </c>
      <c r="AA18" t="e">
        <f t="shared" si="1"/>
        <v>#N/A</v>
      </c>
      <c r="AB18" t="e">
        <f t="shared" si="1"/>
        <v>#N/A</v>
      </c>
      <c r="AC18" t="e">
        <f t="shared" si="1"/>
        <v>#N/A</v>
      </c>
      <c r="AD18">
        <f t="shared" ca="1" si="1"/>
        <v>8502</v>
      </c>
      <c r="AE18">
        <f t="shared" ca="1" si="1"/>
        <v>4357</v>
      </c>
      <c r="AF18">
        <f t="shared" ca="1" si="1"/>
        <v>4202</v>
      </c>
      <c r="AG18">
        <f t="shared" ca="1" si="1"/>
        <v>2531</v>
      </c>
      <c r="AH18">
        <f t="shared" ca="1" si="1"/>
        <v>4603</v>
      </c>
      <c r="AI18" t="e">
        <f t="shared" si="1"/>
        <v>#N/A</v>
      </c>
      <c r="AJ18" t="e">
        <f t="shared" si="1"/>
        <v>#N/A</v>
      </c>
      <c r="AK18" t="e">
        <f t="shared" si="1"/>
        <v>#N/A</v>
      </c>
      <c r="AL18" t="e">
        <f t="shared" si="1"/>
        <v>#N/A</v>
      </c>
      <c r="AM18" t="e">
        <f t="shared" si="1"/>
        <v>#N/A</v>
      </c>
      <c r="AN18" t="e">
        <f t="shared" si="1"/>
        <v>#N/A</v>
      </c>
    </row>
    <row r="19" spans="4:40" x14ac:dyDescent="0.35">
      <c r="D19" t="str">
        <f t="shared" si="2"/>
        <v>Coal</v>
      </c>
      <c r="E19" t="e">
        <f t="shared" si="3"/>
        <v>#N/A</v>
      </c>
      <c r="F19" t="e">
        <f t="shared" si="1"/>
        <v>#N/A</v>
      </c>
      <c r="G19" t="e">
        <f t="shared" si="1"/>
        <v>#N/A</v>
      </c>
      <c r="H19" t="e">
        <f t="shared" si="1"/>
        <v>#N/A</v>
      </c>
      <c r="I19" t="e">
        <f t="shared" si="1"/>
        <v>#N/A</v>
      </c>
      <c r="J19" t="e">
        <f t="shared" si="1"/>
        <v>#N/A</v>
      </c>
      <c r="K19" t="e">
        <f t="shared" si="1"/>
        <v>#N/A</v>
      </c>
      <c r="L19" t="e">
        <f t="shared" si="1"/>
        <v>#N/A</v>
      </c>
      <c r="M19" t="e">
        <f t="shared" si="1"/>
        <v>#N/A</v>
      </c>
      <c r="N19" t="e">
        <f t="shared" si="1"/>
        <v>#N/A</v>
      </c>
      <c r="O19" t="e">
        <f t="shared" si="1"/>
        <v>#N/A</v>
      </c>
      <c r="P19" t="e">
        <f t="shared" si="1"/>
        <v>#N/A</v>
      </c>
      <c r="Q19" t="e">
        <f t="shared" si="1"/>
        <v>#N/A</v>
      </c>
      <c r="R19" t="e">
        <f t="shared" si="1"/>
        <v>#N/A</v>
      </c>
      <c r="S19" t="e">
        <f t="shared" si="1"/>
        <v>#N/A</v>
      </c>
      <c r="T19" t="e">
        <f t="shared" si="1"/>
        <v>#N/A</v>
      </c>
      <c r="U19" t="e">
        <f t="shared" si="1"/>
        <v>#N/A</v>
      </c>
      <c r="V19" t="e">
        <f t="shared" si="1"/>
        <v>#N/A</v>
      </c>
      <c r="W19" t="e">
        <f t="shared" si="1"/>
        <v>#N/A</v>
      </c>
      <c r="X19" t="e">
        <f t="shared" si="1"/>
        <v>#N/A</v>
      </c>
      <c r="Y19" t="e">
        <f t="shared" si="1"/>
        <v>#N/A</v>
      </c>
      <c r="Z19" t="e">
        <f t="shared" si="1"/>
        <v>#N/A</v>
      </c>
      <c r="AA19" t="e">
        <f t="shared" si="1"/>
        <v>#N/A</v>
      </c>
      <c r="AB19" t="e">
        <f t="shared" si="1"/>
        <v>#N/A</v>
      </c>
      <c r="AC19" t="e">
        <f t="shared" si="1"/>
        <v>#N/A</v>
      </c>
      <c r="AD19">
        <f t="shared" ca="1" si="1"/>
        <v>5614</v>
      </c>
      <c r="AE19">
        <f t="shared" ca="1" si="1"/>
        <v>8033</v>
      </c>
      <c r="AF19">
        <f t="shared" ca="1" si="1"/>
        <v>4768</v>
      </c>
      <c r="AG19">
        <f t="shared" ca="1" si="1"/>
        <v>7562</v>
      </c>
      <c r="AH19">
        <f t="shared" ca="1" si="1"/>
        <v>9979</v>
      </c>
      <c r="AI19" t="e">
        <f t="shared" si="1"/>
        <v>#N/A</v>
      </c>
      <c r="AJ19" t="e">
        <f t="shared" si="1"/>
        <v>#N/A</v>
      </c>
      <c r="AK19" t="e">
        <f t="shared" si="1"/>
        <v>#N/A</v>
      </c>
      <c r="AL19" t="e">
        <f t="shared" si="1"/>
        <v>#N/A</v>
      </c>
      <c r="AM19" t="e">
        <f t="shared" si="1"/>
        <v>#N/A</v>
      </c>
      <c r="AN19" t="e">
        <f t="shared" si="1"/>
        <v>#N/A</v>
      </c>
    </row>
    <row r="20" spans="4:40" x14ac:dyDescent="0.35">
      <c r="D20" t="str">
        <f t="shared" si="2"/>
        <v>Exclude</v>
      </c>
      <c r="E20" t="e">
        <f t="shared" si="3"/>
        <v>#N/A</v>
      </c>
      <c r="F20" t="e">
        <f t="shared" si="1"/>
        <v>#N/A</v>
      </c>
      <c r="G20" t="e">
        <f t="shared" si="1"/>
        <v>#N/A</v>
      </c>
      <c r="H20" t="e">
        <f t="shared" si="1"/>
        <v>#N/A</v>
      </c>
      <c r="I20" t="e">
        <f t="shared" si="1"/>
        <v>#N/A</v>
      </c>
      <c r="J20" t="e">
        <f t="shared" si="1"/>
        <v>#N/A</v>
      </c>
      <c r="K20" t="e">
        <f t="shared" si="1"/>
        <v>#N/A</v>
      </c>
      <c r="L20" t="e">
        <f t="shared" si="1"/>
        <v>#N/A</v>
      </c>
      <c r="M20" t="e">
        <f t="shared" si="1"/>
        <v>#N/A</v>
      </c>
      <c r="N20" t="e">
        <f t="shared" si="1"/>
        <v>#N/A</v>
      </c>
      <c r="O20" t="e">
        <f t="shared" si="1"/>
        <v>#N/A</v>
      </c>
      <c r="P20" t="e">
        <f t="shared" si="1"/>
        <v>#N/A</v>
      </c>
      <c r="Q20" t="e">
        <f t="shared" si="1"/>
        <v>#N/A</v>
      </c>
      <c r="R20" t="e">
        <f t="shared" si="1"/>
        <v>#N/A</v>
      </c>
      <c r="S20" t="e">
        <f t="shared" si="1"/>
        <v>#N/A</v>
      </c>
      <c r="T20" t="e">
        <f t="shared" si="1"/>
        <v>#N/A</v>
      </c>
      <c r="U20" t="e">
        <f t="shared" si="1"/>
        <v>#N/A</v>
      </c>
      <c r="V20" t="e">
        <f t="shared" si="1"/>
        <v>#N/A</v>
      </c>
      <c r="W20" t="e">
        <f t="shared" si="1"/>
        <v>#N/A</v>
      </c>
      <c r="X20" t="e">
        <f t="shared" si="1"/>
        <v>#N/A</v>
      </c>
      <c r="Y20" t="e">
        <f t="shared" si="1"/>
        <v>#N/A</v>
      </c>
      <c r="Z20" t="e">
        <f t="shared" si="1"/>
        <v>#N/A</v>
      </c>
      <c r="AA20" t="e">
        <f t="shared" si="1"/>
        <v>#N/A</v>
      </c>
      <c r="AB20" t="e">
        <f t="shared" si="1"/>
        <v>#N/A</v>
      </c>
      <c r="AC20" t="e">
        <f t="shared" si="1"/>
        <v>#N/A</v>
      </c>
      <c r="AD20">
        <f t="shared" ca="1" si="1"/>
        <v>6465</v>
      </c>
      <c r="AE20">
        <f t="shared" ca="1" si="1"/>
        <v>6769</v>
      </c>
      <c r="AF20">
        <f t="shared" ca="1" si="1"/>
        <v>1787</v>
      </c>
      <c r="AG20">
        <f t="shared" ca="1" si="1"/>
        <v>1371</v>
      </c>
      <c r="AH20">
        <f t="shared" ca="1" si="1"/>
        <v>2397</v>
      </c>
      <c r="AI20" t="e">
        <f t="shared" si="1"/>
        <v>#N/A</v>
      </c>
      <c r="AJ20" t="e">
        <f t="shared" si="1"/>
        <v>#N/A</v>
      </c>
      <c r="AK20" t="e">
        <f t="shared" si="1"/>
        <v>#N/A</v>
      </c>
      <c r="AL20" t="e">
        <f t="shared" si="1"/>
        <v>#N/A</v>
      </c>
      <c r="AM20" t="e">
        <f t="shared" si="1"/>
        <v>#N/A</v>
      </c>
      <c r="AN20" t="e">
        <f t="shared" si="1"/>
        <v>#N/A</v>
      </c>
    </row>
    <row r="21" spans="4:40" x14ac:dyDescent="0.35">
      <c r="D21" t="str">
        <f t="shared" si="2"/>
        <v>Gasoline</v>
      </c>
      <c r="E21" t="e">
        <f t="shared" si="3"/>
        <v>#N/A</v>
      </c>
      <c r="F21" t="e">
        <f t="shared" si="1"/>
        <v>#N/A</v>
      </c>
      <c r="G21" t="e">
        <f t="shared" si="1"/>
        <v>#N/A</v>
      </c>
      <c r="H21" t="e">
        <f t="shared" si="1"/>
        <v>#N/A</v>
      </c>
      <c r="I21" t="e">
        <f t="shared" si="1"/>
        <v>#N/A</v>
      </c>
      <c r="J21" t="e">
        <f t="shared" si="1"/>
        <v>#N/A</v>
      </c>
      <c r="K21" t="e">
        <f t="shared" si="1"/>
        <v>#N/A</v>
      </c>
      <c r="L21" t="e">
        <f t="shared" si="1"/>
        <v>#N/A</v>
      </c>
      <c r="M21" t="e">
        <f t="shared" si="1"/>
        <v>#N/A</v>
      </c>
      <c r="N21" t="e">
        <f t="shared" si="1"/>
        <v>#N/A</v>
      </c>
      <c r="O21" t="e">
        <f t="shared" si="1"/>
        <v>#N/A</v>
      </c>
      <c r="P21" t="e">
        <f t="shared" si="1"/>
        <v>#N/A</v>
      </c>
      <c r="Q21" t="e">
        <f t="shared" si="1"/>
        <v>#N/A</v>
      </c>
      <c r="R21" t="e">
        <f t="shared" si="1"/>
        <v>#N/A</v>
      </c>
      <c r="S21" t="e">
        <f t="shared" si="1"/>
        <v>#N/A</v>
      </c>
      <c r="T21" t="e">
        <f t="shared" si="1"/>
        <v>#N/A</v>
      </c>
      <c r="U21" t="e">
        <f t="shared" si="1"/>
        <v>#N/A</v>
      </c>
      <c r="V21" t="e">
        <f t="shared" si="1"/>
        <v>#N/A</v>
      </c>
      <c r="W21" t="e">
        <f t="shared" si="1"/>
        <v>#N/A</v>
      </c>
      <c r="X21" t="e">
        <f t="shared" si="1"/>
        <v>#N/A</v>
      </c>
      <c r="Y21" t="e">
        <f t="shared" si="1"/>
        <v>#N/A</v>
      </c>
      <c r="Z21" t="e">
        <f t="shared" si="1"/>
        <v>#N/A</v>
      </c>
      <c r="AA21" t="e">
        <f t="shared" si="1"/>
        <v>#N/A</v>
      </c>
      <c r="AB21" t="e">
        <f t="shared" si="1"/>
        <v>#N/A</v>
      </c>
      <c r="AC21" t="e">
        <f t="shared" si="1"/>
        <v>#N/A</v>
      </c>
      <c r="AD21">
        <f t="shared" ca="1" si="1"/>
        <v>7249</v>
      </c>
      <c r="AE21">
        <f t="shared" ca="1" si="1"/>
        <v>8778</v>
      </c>
      <c r="AF21" t="e">
        <f t="shared" ca="1" si="1"/>
        <v>#N/A</v>
      </c>
      <c r="AG21" t="e">
        <f t="shared" ca="1" si="1"/>
        <v>#N/A</v>
      </c>
      <c r="AH21">
        <f t="shared" ca="1" si="1"/>
        <v>5989</v>
      </c>
      <c r="AI21" t="e">
        <f t="shared" si="1"/>
        <v>#N/A</v>
      </c>
      <c r="AJ21" t="e">
        <f t="shared" si="1"/>
        <v>#N/A</v>
      </c>
      <c r="AK21" t="e">
        <f t="shared" si="1"/>
        <v>#N/A</v>
      </c>
      <c r="AL21" t="e">
        <f t="shared" si="1"/>
        <v>#N/A</v>
      </c>
      <c r="AM21" t="e">
        <f t="shared" si="1"/>
        <v>#N/A</v>
      </c>
      <c r="AN21" t="e">
        <f t="shared" si="1"/>
        <v>#N/A</v>
      </c>
    </row>
    <row r="22" spans="4:40" x14ac:dyDescent="0.35">
      <c r="D22" t="str">
        <f t="shared" si="2"/>
        <v>Natural Gas</v>
      </c>
      <c r="E22" t="e">
        <f t="shared" si="3"/>
        <v>#N/A</v>
      </c>
      <c r="F22" t="e">
        <f t="shared" si="1"/>
        <v>#N/A</v>
      </c>
      <c r="G22" t="e">
        <f t="shared" si="1"/>
        <v>#N/A</v>
      </c>
      <c r="H22" t="e">
        <f t="shared" si="1"/>
        <v>#N/A</v>
      </c>
      <c r="I22" t="e">
        <f t="shared" si="1"/>
        <v>#N/A</v>
      </c>
      <c r="J22" t="e">
        <f t="shared" si="1"/>
        <v>#N/A</v>
      </c>
      <c r="K22" t="e">
        <f t="shared" si="1"/>
        <v>#N/A</v>
      </c>
      <c r="L22" t="e">
        <f t="shared" si="1"/>
        <v>#N/A</v>
      </c>
      <c r="M22" t="e">
        <f t="shared" si="1"/>
        <v>#N/A</v>
      </c>
      <c r="N22" t="e">
        <f t="shared" si="1"/>
        <v>#N/A</v>
      </c>
      <c r="O22" t="e">
        <f t="shared" si="1"/>
        <v>#N/A</v>
      </c>
      <c r="P22" t="e">
        <f t="shared" si="1"/>
        <v>#N/A</v>
      </c>
      <c r="Q22" t="e">
        <f t="shared" si="1"/>
        <v>#N/A</v>
      </c>
      <c r="R22" t="e">
        <f t="shared" si="1"/>
        <v>#N/A</v>
      </c>
      <c r="S22" t="e">
        <f t="shared" si="1"/>
        <v>#N/A</v>
      </c>
      <c r="T22" t="e">
        <f t="shared" si="1"/>
        <v>#N/A</v>
      </c>
      <c r="U22" t="e">
        <f t="shared" si="1"/>
        <v>#N/A</v>
      </c>
      <c r="V22" t="e">
        <f t="shared" si="1"/>
        <v>#N/A</v>
      </c>
      <c r="W22" t="e">
        <f t="shared" si="1"/>
        <v>#N/A</v>
      </c>
      <c r="X22" t="e">
        <f t="shared" si="1"/>
        <v>#N/A</v>
      </c>
      <c r="Y22" t="e">
        <f t="shared" si="1"/>
        <v>#N/A</v>
      </c>
      <c r="Z22" t="e">
        <f t="shared" si="1"/>
        <v>#N/A</v>
      </c>
      <c r="AA22" t="e">
        <f t="shared" si="1"/>
        <v>#N/A</v>
      </c>
      <c r="AB22" t="e">
        <f t="shared" si="1"/>
        <v>#N/A</v>
      </c>
      <c r="AC22" t="e">
        <f t="shared" si="1"/>
        <v>#N/A</v>
      </c>
      <c r="AD22">
        <f t="shared" ca="1" si="1"/>
        <v>2581</v>
      </c>
      <c r="AE22">
        <f t="shared" ca="1" si="1"/>
        <v>5397</v>
      </c>
      <c r="AF22" t="e">
        <f t="shared" ca="1" si="1"/>
        <v>#N/A</v>
      </c>
      <c r="AG22" t="e">
        <f t="shared" ca="1" si="1"/>
        <v>#N/A</v>
      </c>
      <c r="AH22">
        <f t="shared" ca="1" si="1"/>
        <v>9454</v>
      </c>
      <c r="AI22" t="e">
        <f t="shared" si="1"/>
        <v>#N/A</v>
      </c>
      <c r="AJ22" t="e">
        <f t="shared" si="1"/>
        <v>#N/A</v>
      </c>
      <c r="AK22" t="e">
        <f t="shared" si="1"/>
        <v>#N/A</v>
      </c>
      <c r="AL22" t="e">
        <f t="shared" si="1"/>
        <v>#N/A</v>
      </c>
      <c r="AM22" t="e">
        <f t="shared" si="1"/>
        <v>#N/A</v>
      </c>
      <c r="AN22" t="e">
        <f t="shared" si="1"/>
        <v>#N/A</v>
      </c>
    </row>
    <row r="23" spans="4:40" x14ac:dyDescent="0.35">
      <c r="D23" t="str">
        <f t="shared" si="2"/>
        <v>Natural Products</v>
      </c>
      <c r="E23" t="e">
        <f t="shared" si="3"/>
        <v>#N/A</v>
      </c>
      <c r="F23" t="e">
        <f t="shared" si="1"/>
        <v>#N/A</v>
      </c>
      <c r="G23" t="e">
        <f t="shared" si="1"/>
        <v>#N/A</v>
      </c>
      <c r="H23" t="e">
        <f t="shared" si="1"/>
        <v>#N/A</v>
      </c>
      <c r="I23" t="e">
        <f t="shared" si="1"/>
        <v>#N/A</v>
      </c>
      <c r="J23" t="e">
        <f t="shared" si="1"/>
        <v>#N/A</v>
      </c>
      <c r="K23" t="e">
        <f t="shared" si="1"/>
        <v>#N/A</v>
      </c>
      <c r="L23" t="e">
        <f t="shared" si="1"/>
        <v>#N/A</v>
      </c>
      <c r="M23" t="e">
        <f t="shared" si="1"/>
        <v>#N/A</v>
      </c>
      <c r="N23" t="e">
        <f t="shared" si="1"/>
        <v>#N/A</v>
      </c>
      <c r="O23" t="e">
        <f t="shared" si="1"/>
        <v>#N/A</v>
      </c>
      <c r="P23" t="e">
        <f t="shared" si="1"/>
        <v>#N/A</v>
      </c>
      <c r="Q23" t="e">
        <f t="shared" si="1"/>
        <v>#N/A</v>
      </c>
      <c r="R23" t="e">
        <f t="shared" si="1"/>
        <v>#N/A</v>
      </c>
      <c r="S23" t="e">
        <f t="shared" si="1"/>
        <v>#N/A</v>
      </c>
      <c r="T23" t="e">
        <f t="shared" si="1"/>
        <v>#N/A</v>
      </c>
      <c r="U23" t="e">
        <f t="shared" si="1"/>
        <v>#N/A</v>
      </c>
      <c r="V23" t="e">
        <f t="shared" si="1"/>
        <v>#N/A</v>
      </c>
      <c r="W23" t="e">
        <f t="shared" si="1"/>
        <v>#N/A</v>
      </c>
      <c r="X23" t="e">
        <f t="shared" si="1"/>
        <v>#N/A</v>
      </c>
      <c r="Y23" t="e">
        <f t="shared" si="1"/>
        <v>#N/A</v>
      </c>
      <c r="Z23" t="e">
        <f t="shared" si="1"/>
        <v>#N/A</v>
      </c>
      <c r="AA23" t="e">
        <f t="shared" si="1"/>
        <v>#N/A</v>
      </c>
      <c r="AB23" t="e">
        <f t="shared" si="1"/>
        <v>#N/A</v>
      </c>
      <c r="AC23" t="e">
        <f t="shared" si="1"/>
        <v>#N/A</v>
      </c>
      <c r="AD23">
        <f t="shared" ca="1" si="1"/>
        <v>7440</v>
      </c>
      <c r="AE23">
        <f t="shared" ca="1" si="1"/>
        <v>8522</v>
      </c>
      <c r="AF23" t="e">
        <f t="shared" ca="1" si="1"/>
        <v>#N/A</v>
      </c>
      <c r="AG23" t="e">
        <f t="shared" ca="1" si="1"/>
        <v>#N/A</v>
      </c>
      <c r="AH23">
        <f t="shared" ca="1" si="1"/>
        <v>6574</v>
      </c>
      <c r="AI23" t="e">
        <f t="shared" si="1"/>
        <v>#N/A</v>
      </c>
      <c r="AJ23" t="e">
        <f t="shared" si="1"/>
        <v>#N/A</v>
      </c>
      <c r="AK23" t="e">
        <f t="shared" si="1"/>
        <v>#N/A</v>
      </c>
      <c r="AL23" t="e">
        <f t="shared" si="1"/>
        <v>#N/A</v>
      </c>
      <c r="AM23" t="e">
        <f t="shared" si="1"/>
        <v>#N/A</v>
      </c>
      <c r="AN23" t="e">
        <f t="shared" si="1"/>
        <v>#N/A</v>
      </c>
    </row>
    <row r="24" spans="4:40" x14ac:dyDescent="0.35">
      <c r="D24" t="str">
        <f t="shared" si="2"/>
        <v>Oil</v>
      </c>
      <c r="E24" t="e">
        <f t="shared" si="3"/>
        <v>#N/A</v>
      </c>
      <c r="F24" t="e">
        <f t="shared" si="1"/>
        <v>#N/A</v>
      </c>
      <c r="G24" t="e">
        <f t="shared" si="1"/>
        <v>#N/A</v>
      </c>
      <c r="H24" t="e">
        <f t="shared" si="1"/>
        <v>#N/A</v>
      </c>
      <c r="I24" t="e">
        <f t="shared" si="1"/>
        <v>#N/A</v>
      </c>
      <c r="J24" t="e">
        <f t="shared" si="1"/>
        <v>#N/A</v>
      </c>
      <c r="K24" t="e">
        <f t="shared" si="1"/>
        <v>#N/A</v>
      </c>
      <c r="L24" t="e">
        <f t="shared" si="1"/>
        <v>#N/A</v>
      </c>
      <c r="M24" t="e">
        <f t="shared" si="1"/>
        <v>#N/A</v>
      </c>
      <c r="N24" t="e">
        <f t="shared" si="1"/>
        <v>#N/A</v>
      </c>
      <c r="O24" t="e">
        <f t="shared" si="1"/>
        <v>#N/A</v>
      </c>
      <c r="P24" t="e">
        <f t="shared" ref="P24:P25" si="4">IF(P23&gt;2014,P12,NA())</f>
        <v>#N/A</v>
      </c>
      <c r="Q24" t="e">
        <f t="shared" ref="Q24:Q25" si="5">IF(Q23&gt;2014,Q12,NA())</f>
        <v>#N/A</v>
      </c>
      <c r="R24" t="e">
        <f t="shared" ref="R24:R25" si="6">IF(R23&gt;2014,R12,NA())</f>
        <v>#N/A</v>
      </c>
      <c r="S24" t="e">
        <f t="shared" ref="S24:S25" si="7">IF(S23&gt;2014,S12,NA())</f>
        <v>#N/A</v>
      </c>
      <c r="T24" t="e">
        <f t="shared" ref="T24:T25" si="8">IF(T23&gt;2014,T12,NA())</f>
        <v>#N/A</v>
      </c>
      <c r="U24" t="e">
        <f t="shared" ref="U24:U25" si="9">IF(U23&gt;2014,U12,NA())</f>
        <v>#N/A</v>
      </c>
      <c r="V24" t="e">
        <f t="shared" ref="V24:V25" si="10">IF(V23&gt;2014,V12,NA())</f>
        <v>#N/A</v>
      </c>
      <c r="W24" t="e">
        <f t="shared" ref="W24:W25" si="11">IF(W23&gt;2014,W12,NA())</f>
        <v>#N/A</v>
      </c>
      <c r="X24" t="e">
        <f t="shared" ref="X24:X25" si="12">IF(X23&gt;2014,X12,NA())</f>
        <v>#N/A</v>
      </c>
      <c r="Y24" t="e">
        <f t="shared" ref="Y24:Y25" si="13">IF(Y23&gt;2014,Y12,NA())</f>
        <v>#N/A</v>
      </c>
      <c r="Z24" t="e">
        <f t="shared" ref="Z24:Z25" si="14">IF(Z23&gt;2014,Z12,NA())</f>
        <v>#N/A</v>
      </c>
      <c r="AA24" t="e">
        <f t="shared" ref="AA24:AA25" si="15">IF(AA23&gt;2014,AA12,NA())</f>
        <v>#N/A</v>
      </c>
      <c r="AB24" t="e">
        <f t="shared" ref="AB24:AB25" si="16">IF(AB23&gt;2014,AB12,NA())</f>
        <v>#N/A</v>
      </c>
      <c r="AC24" t="e">
        <f t="shared" ref="AC24:AC25" si="17">IF(AC23&gt;2014,AC12,NA())</f>
        <v>#N/A</v>
      </c>
      <c r="AD24">
        <f t="shared" ref="AD24:AD25" ca="1" si="18">IF(AD23&gt;2014,AD12,NA())</f>
        <v>7737</v>
      </c>
      <c r="AE24">
        <f t="shared" ref="AE24:AE25" ca="1" si="19">IF(AE23&gt;2014,AE12,NA())</f>
        <v>2565</v>
      </c>
      <c r="AF24" t="e">
        <f t="shared" ref="AF24:AF25" ca="1" si="20">IF(AF23&gt;2014,AF12,NA())</f>
        <v>#N/A</v>
      </c>
      <c r="AG24" t="e">
        <f t="shared" ref="AG24:AG25" ca="1" si="21">IF(AG23&gt;2014,AG12,NA())</f>
        <v>#N/A</v>
      </c>
      <c r="AH24">
        <f t="shared" ref="AH24:AH25" ca="1" si="22">IF(AH23&gt;2014,AH12,NA())</f>
        <v>2596</v>
      </c>
      <c r="AI24" t="e">
        <f t="shared" ref="AI24:AI25" si="23">IF(AI23&gt;2014,AI12,NA())</f>
        <v>#N/A</v>
      </c>
      <c r="AJ24" t="e">
        <f t="shared" ref="AJ24:AJ25" si="24">IF(AJ23&gt;2014,AJ12,NA())</f>
        <v>#N/A</v>
      </c>
      <c r="AK24" t="e">
        <f t="shared" ref="AK24:AK25" si="25">IF(AK23&gt;2014,AK12,NA())</f>
        <v>#N/A</v>
      </c>
      <c r="AL24" t="e">
        <f t="shared" ref="AL24:AL25" si="26">IF(AL23&gt;2014,AL12,NA())</f>
        <v>#N/A</v>
      </c>
      <c r="AM24" t="e">
        <f t="shared" ref="AM24:AM25" si="27">IF(AM23&gt;2014,AM12,NA())</f>
        <v>#N/A</v>
      </c>
      <c r="AN24" t="e">
        <f t="shared" ref="AN24:AN25" si="28">IF(AN23&gt;2014,AN12,NA())</f>
        <v>#N/A</v>
      </c>
    </row>
    <row r="25" spans="4:40" x14ac:dyDescent="0.35">
      <c r="D25" t="str">
        <f t="shared" si="2"/>
        <v>Other</v>
      </c>
      <c r="E25" t="e">
        <f t="shared" si="3"/>
        <v>#N/A</v>
      </c>
      <c r="F25" t="e">
        <f t="shared" ref="F25" si="29">IF(F24&gt;2014,F13,NA())</f>
        <v>#N/A</v>
      </c>
      <c r="G25" t="e">
        <f t="shared" ref="G25" si="30">IF(G24&gt;2014,G13,NA())</f>
        <v>#N/A</v>
      </c>
      <c r="H25" t="e">
        <f t="shared" ref="H25" si="31">IF(H24&gt;2014,H13,NA())</f>
        <v>#N/A</v>
      </c>
      <c r="I25" t="e">
        <f t="shared" ref="I25" si="32">IF(I24&gt;2014,I13,NA())</f>
        <v>#N/A</v>
      </c>
      <c r="J25" t="e">
        <f t="shared" ref="J25" si="33">IF(J24&gt;2014,J13,NA())</f>
        <v>#N/A</v>
      </c>
      <c r="K25" t="e">
        <f t="shared" ref="K25" si="34">IF(K24&gt;2014,K13,NA())</f>
        <v>#N/A</v>
      </c>
      <c r="L25" t="e">
        <f t="shared" ref="L25" si="35">IF(L24&gt;2014,L13,NA())</f>
        <v>#N/A</v>
      </c>
      <c r="M25" t="e">
        <f t="shared" ref="M25" si="36">IF(M24&gt;2014,M13,NA())</f>
        <v>#N/A</v>
      </c>
      <c r="N25" t="e">
        <f t="shared" ref="N25" si="37">IF(N24&gt;2014,N13,NA())</f>
        <v>#N/A</v>
      </c>
      <c r="O25" t="e">
        <f t="shared" ref="O25" si="38">IF(O24&gt;2014,O13,NA())</f>
        <v>#N/A</v>
      </c>
      <c r="P25" t="e">
        <f t="shared" si="4"/>
        <v>#N/A</v>
      </c>
      <c r="Q25" t="e">
        <f t="shared" si="5"/>
        <v>#N/A</v>
      </c>
      <c r="R25" t="e">
        <f t="shared" si="6"/>
        <v>#N/A</v>
      </c>
      <c r="S25" t="e">
        <f t="shared" si="7"/>
        <v>#N/A</v>
      </c>
      <c r="T25" t="e">
        <f t="shared" si="8"/>
        <v>#N/A</v>
      </c>
      <c r="U25" t="e">
        <f t="shared" si="9"/>
        <v>#N/A</v>
      </c>
      <c r="V25" t="e">
        <f t="shared" si="10"/>
        <v>#N/A</v>
      </c>
      <c r="W25" t="e">
        <f t="shared" si="11"/>
        <v>#N/A</v>
      </c>
      <c r="X25" t="e">
        <f t="shared" si="12"/>
        <v>#N/A</v>
      </c>
      <c r="Y25" t="e">
        <f t="shared" si="13"/>
        <v>#N/A</v>
      </c>
      <c r="Z25" t="e">
        <f t="shared" si="14"/>
        <v>#N/A</v>
      </c>
      <c r="AA25" t="e">
        <f t="shared" si="15"/>
        <v>#N/A</v>
      </c>
      <c r="AB25" t="e">
        <f t="shared" si="16"/>
        <v>#N/A</v>
      </c>
      <c r="AC25" t="e">
        <f t="shared" si="17"/>
        <v>#N/A</v>
      </c>
      <c r="AD25">
        <f t="shared" ca="1" si="18"/>
        <v>5365</v>
      </c>
      <c r="AE25">
        <f t="shared" ca="1" si="19"/>
        <v>2677</v>
      </c>
      <c r="AF25" t="e">
        <f t="shared" ca="1" si="20"/>
        <v>#N/A</v>
      </c>
      <c r="AG25" t="e">
        <f t="shared" ca="1" si="21"/>
        <v>#N/A</v>
      </c>
      <c r="AH25">
        <f t="shared" ca="1" si="22"/>
        <v>9090</v>
      </c>
      <c r="AI25" t="e">
        <f t="shared" si="23"/>
        <v>#N/A</v>
      </c>
      <c r="AJ25" t="e">
        <f t="shared" si="24"/>
        <v>#N/A</v>
      </c>
      <c r="AK25" t="e">
        <f t="shared" si="25"/>
        <v>#N/A</v>
      </c>
      <c r="AL25" t="e">
        <f t="shared" si="26"/>
        <v>#N/A</v>
      </c>
      <c r="AM25" t="e">
        <f t="shared" si="27"/>
        <v>#N/A</v>
      </c>
      <c r="AN25" t="e">
        <f t="shared" si="28"/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525C8A-E39C-4B83-AE19-22B1A4C84828}">
          <x14:formula1>
            <xm:f>'Countries Pivot'!$A$4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91D2-C76A-4788-9137-D8CDE9118447}">
  <dimension ref="A3:K245"/>
  <sheetViews>
    <sheetView workbookViewId="0">
      <selection activeCell="B4" sqref="B4"/>
    </sheetView>
  </sheetViews>
  <sheetFormatPr defaultRowHeight="14.5" x14ac:dyDescent="0.35"/>
  <cols>
    <col min="1" max="1" width="12.36328125" bestFit="1" customWidth="1"/>
    <col min="11" max="11" width="19.81640625" customWidth="1"/>
  </cols>
  <sheetData>
    <row r="3" spans="1:11" x14ac:dyDescent="0.35">
      <c r="A3" s="5" t="s">
        <v>252</v>
      </c>
      <c r="K3" t="s">
        <v>0</v>
      </c>
    </row>
    <row r="4" spans="1:11" x14ac:dyDescent="0.35">
      <c r="A4" s="1" t="s">
        <v>0</v>
      </c>
      <c r="K4" t="s">
        <v>1</v>
      </c>
    </row>
    <row r="5" spans="1:11" x14ac:dyDescent="0.35">
      <c r="A5" s="1" t="s">
        <v>253</v>
      </c>
      <c r="K5" t="s">
        <v>2</v>
      </c>
    </row>
    <row r="6" spans="1:11" x14ac:dyDescent="0.35">
      <c r="K6" t="s">
        <v>3</v>
      </c>
    </row>
    <row r="7" spans="1:11" x14ac:dyDescent="0.35">
      <c r="K7" t="s">
        <v>4</v>
      </c>
    </row>
    <row r="8" spans="1:11" x14ac:dyDescent="0.35">
      <c r="K8" t="s">
        <v>5</v>
      </c>
    </row>
    <row r="9" spans="1:11" x14ac:dyDescent="0.35">
      <c r="K9" t="s">
        <v>6</v>
      </c>
    </row>
    <row r="10" spans="1:11" x14ac:dyDescent="0.35">
      <c r="K10" t="s">
        <v>7</v>
      </c>
    </row>
    <row r="11" spans="1:11" x14ac:dyDescent="0.35">
      <c r="K11" t="s">
        <v>8</v>
      </c>
    </row>
    <row r="12" spans="1:11" x14ac:dyDescent="0.35">
      <c r="K12" t="s">
        <v>9</v>
      </c>
    </row>
    <row r="13" spans="1:11" x14ac:dyDescent="0.35">
      <c r="K13" t="s">
        <v>10</v>
      </c>
    </row>
    <row r="14" spans="1:11" x14ac:dyDescent="0.35">
      <c r="K14" t="s">
        <v>11</v>
      </c>
    </row>
    <row r="15" spans="1:11" x14ac:dyDescent="0.35">
      <c r="K15" t="s">
        <v>12</v>
      </c>
    </row>
    <row r="16" spans="1:11" x14ac:dyDescent="0.35">
      <c r="K16" t="s">
        <v>13</v>
      </c>
    </row>
    <row r="17" spans="11:11" x14ac:dyDescent="0.35">
      <c r="K17" t="s">
        <v>14</v>
      </c>
    </row>
    <row r="18" spans="11:11" x14ac:dyDescent="0.35">
      <c r="K18" t="s">
        <v>15</v>
      </c>
    </row>
    <row r="19" spans="11:11" x14ac:dyDescent="0.35">
      <c r="K19" t="s">
        <v>16</v>
      </c>
    </row>
    <row r="20" spans="11:11" x14ac:dyDescent="0.35">
      <c r="K20" t="s">
        <v>17</v>
      </c>
    </row>
    <row r="21" spans="11:11" x14ac:dyDescent="0.35">
      <c r="K21" t="s">
        <v>18</v>
      </c>
    </row>
    <row r="22" spans="11:11" x14ac:dyDescent="0.35">
      <c r="K22" t="s">
        <v>19</v>
      </c>
    </row>
    <row r="23" spans="11:11" x14ac:dyDescent="0.35">
      <c r="K23" t="s">
        <v>20</v>
      </c>
    </row>
    <row r="24" spans="11:11" x14ac:dyDescent="0.35">
      <c r="K24" t="s">
        <v>21</v>
      </c>
    </row>
    <row r="25" spans="11:11" x14ac:dyDescent="0.35">
      <c r="K25" t="s">
        <v>22</v>
      </c>
    </row>
    <row r="26" spans="11:11" x14ac:dyDescent="0.35">
      <c r="K26" t="s">
        <v>23</v>
      </c>
    </row>
    <row r="27" spans="11:11" x14ac:dyDescent="0.35">
      <c r="K27" t="s">
        <v>24</v>
      </c>
    </row>
    <row r="28" spans="11:11" x14ac:dyDescent="0.35">
      <c r="K28" t="s">
        <v>25</v>
      </c>
    </row>
    <row r="29" spans="11:11" x14ac:dyDescent="0.35">
      <c r="K29" t="s">
        <v>26</v>
      </c>
    </row>
    <row r="30" spans="11:11" x14ac:dyDescent="0.35">
      <c r="K30" t="s">
        <v>27</v>
      </c>
    </row>
    <row r="31" spans="11:11" x14ac:dyDescent="0.35">
      <c r="K31" t="s">
        <v>28</v>
      </c>
    </row>
    <row r="32" spans="11:11" x14ac:dyDescent="0.35">
      <c r="K32" t="s">
        <v>29</v>
      </c>
    </row>
    <row r="33" spans="11:11" x14ac:dyDescent="0.35">
      <c r="K33" t="s">
        <v>30</v>
      </c>
    </row>
    <row r="34" spans="11:11" x14ac:dyDescent="0.35">
      <c r="K34" t="s">
        <v>31</v>
      </c>
    </row>
    <row r="35" spans="11:11" x14ac:dyDescent="0.35">
      <c r="K35" t="s">
        <v>32</v>
      </c>
    </row>
    <row r="36" spans="11:11" x14ac:dyDescent="0.35">
      <c r="K36" t="s">
        <v>33</v>
      </c>
    </row>
    <row r="37" spans="11:11" x14ac:dyDescent="0.35">
      <c r="K37" t="s">
        <v>34</v>
      </c>
    </row>
    <row r="38" spans="11:11" x14ac:dyDescent="0.35">
      <c r="K38" t="s">
        <v>35</v>
      </c>
    </row>
    <row r="39" spans="11:11" x14ac:dyDescent="0.35">
      <c r="K39" t="s">
        <v>36</v>
      </c>
    </row>
    <row r="40" spans="11:11" x14ac:dyDescent="0.35">
      <c r="K40" t="s">
        <v>37</v>
      </c>
    </row>
    <row r="41" spans="11:11" x14ac:dyDescent="0.35">
      <c r="K41" t="s">
        <v>38</v>
      </c>
    </row>
    <row r="42" spans="11:11" x14ac:dyDescent="0.35">
      <c r="K42" t="s">
        <v>39</v>
      </c>
    </row>
    <row r="43" spans="11:11" x14ac:dyDescent="0.35">
      <c r="K43" t="s">
        <v>40</v>
      </c>
    </row>
    <row r="44" spans="11:11" x14ac:dyDescent="0.35">
      <c r="K44" t="s">
        <v>41</v>
      </c>
    </row>
    <row r="45" spans="11:11" x14ac:dyDescent="0.35">
      <c r="K45" t="s">
        <v>42</v>
      </c>
    </row>
    <row r="46" spans="11:11" x14ac:dyDescent="0.35">
      <c r="K46" t="s">
        <v>43</v>
      </c>
    </row>
    <row r="47" spans="11:11" x14ac:dyDescent="0.35">
      <c r="K47" t="s">
        <v>44</v>
      </c>
    </row>
    <row r="48" spans="11:11" x14ac:dyDescent="0.35">
      <c r="K48" t="s">
        <v>45</v>
      </c>
    </row>
    <row r="49" spans="11:11" x14ac:dyDescent="0.35">
      <c r="K49" t="s">
        <v>46</v>
      </c>
    </row>
    <row r="50" spans="11:11" x14ac:dyDescent="0.35">
      <c r="K50" t="s">
        <v>47</v>
      </c>
    </row>
    <row r="51" spans="11:11" x14ac:dyDescent="0.35">
      <c r="K51" t="s">
        <v>48</v>
      </c>
    </row>
    <row r="52" spans="11:11" x14ac:dyDescent="0.35">
      <c r="K52" t="s">
        <v>49</v>
      </c>
    </row>
    <row r="53" spans="11:11" x14ac:dyDescent="0.35">
      <c r="K53" t="s">
        <v>50</v>
      </c>
    </row>
    <row r="54" spans="11:11" x14ac:dyDescent="0.35">
      <c r="K54" t="s">
        <v>51</v>
      </c>
    </row>
    <row r="55" spans="11:11" x14ac:dyDescent="0.35">
      <c r="K55" t="s">
        <v>52</v>
      </c>
    </row>
    <row r="56" spans="11:11" x14ac:dyDescent="0.35">
      <c r="K56" t="s">
        <v>53</v>
      </c>
    </row>
    <row r="57" spans="11:11" x14ac:dyDescent="0.35">
      <c r="K57" t="s">
        <v>54</v>
      </c>
    </row>
    <row r="58" spans="11:11" x14ac:dyDescent="0.35">
      <c r="K58" t="s">
        <v>55</v>
      </c>
    </row>
    <row r="59" spans="11:11" x14ac:dyDescent="0.35">
      <c r="K59" t="s">
        <v>56</v>
      </c>
    </row>
    <row r="60" spans="11:11" x14ac:dyDescent="0.35">
      <c r="K60" t="s">
        <v>57</v>
      </c>
    </row>
    <row r="61" spans="11:11" x14ac:dyDescent="0.35">
      <c r="K61" t="s">
        <v>58</v>
      </c>
    </row>
    <row r="62" spans="11:11" x14ac:dyDescent="0.35">
      <c r="K62" t="s">
        <v>59</v>
      </c>
    </row>
    <row r="63" spans="11:11" x14ac:dyDescent="0.35">
      <c r="K63" t="s">
        <v>60</v>
      </c>
    </row>
    <row r="64" spans="11:11" x14ac:dyDescent="0.35">
      <c r="K64" t="s">
        <v>61</v>
      </c>
    </row>
    <row r="65" spans="11:11" x14ac:dyDescent="0.35">
      <c r="K65" t="s">
        <v>62</v>
      </c>
    </row>
    <row r="66" spans="11:11" x14ac:dyDescent="0.35">
      <c r="K66" t="s">
        <v>63</v>
      </c>
    </row>
    <row r="67" spans="11:11" x14ac:dyDescent="0.35">
      <c r="K67" t="s">
        <v>64</v>
      </c>
    </row>
    <row r="68" spans="11:11" x14ac:dyDescent="0.35">
      <c r="K68" t="s">
        <v>65</v>
      </c>
    </row>
    <row r="69" spans="11:11" x14ac:dyDescent="0.35">
      <c r="K69" t="s">
        <v>66</v>
      </c>
    </row>
    <row r="70" spans="11:11" x14ac:dyDescent="0.35">
      <c r="K70" t="s">
        <v>67</v>
      </c>
    </row>
    <row r="71" spans="11:11" x14ac:dyDescent="0.35">
      <c r="K71" t="s">
        <v>68</v>
      </c>
    </row>
    <row r="72" spans="11:11" x14ac:dyDescent="0.35">
      <c r="K72" t="s">
        <v>69</v>
      </c>
    </row>
    <row r="73" spans="11:11" x14ac:dyDescent="0.35">
      <c r="K73" t="s">
        <v>70</v>
      </c>
    </row>
    <row r="74" spans="11:11" x14ac:dyDescent="0.35">
      <c r="K74" t="s">
        <v>71</v>
      </c>
    </row>
    <row r="75" spans="11:11" x14ac:dyDescent="0.35">
      <c r="K75" t="s">
        <v>72</v>
      </c>
    </row>
    <row r="76" spans="11:11" x14ac:dyDescent="0.35">
      <c r="K76" t="s">
        <v>73</v>
      </c>
    </row>
    <row r="77" spans="11:11" x14ac:dyDescent="0.35">
      <c r="K77" t="s">
        <v>74</v>
      </c>
    </row>
    <row r="78" spans="11:11" x14ac:dyDescent="0.35">
      <c r="K78" t="s">
        <v>75</v>
      </c>
    </row>
    <row r="79" spans="11:11" x14ac:dyDescent="0.35">
      <c r="K79" t="s">
        <v>76</v>
      </c>
    </row>
    <row r="80" spans="11:11" x14ac:dyDescent="0.35">
      <c r="K80" t="s">
        <v>77</v>
      </c>
    </row>
    <row r="81" spans="11:11" x14ac:dyDescent="0.35">
      <c r="K81" t="s">
        <v>78</v>
      </c>
    </row>
    <row r="82" spans="11:11" x14ac:dyDescent="0.35">
      <c r="K82" t="s">
        <v>79</v>
      </c>
    </row>
    <row r="83" spans="11:11" x14ac:dyDescent="0.35">
      <c r="K83" t="s">
        <v>80</v>
      </c>
    </row>
    <row r="84" spans="11:11" x14ac:dyDescent="0.35">
      <c r="K84" t="s">
        <v>81</v>
      </c>
    </row>
    <row r="85" spans="11:11" x14ac:dyDescent="0.35">
      <c r="K85" t="s">
        <v>82</v>
      </c>
    </row>
    <row r="86" spans="11:11" x14ac:dyDescent="0.35">
      <c r="K86" t="s">
        <v>83</v>
      </c>
    </row>
    <row r="87" spans="11:11" x14ac:dyDescent="0.35">
      <c r="K87" t="s">
        <v>84</v>
      </c>
    </row>
    <row r="88" spans="11:11" x14ac:dyDescent="0.35">
      <c r="K88" t="s">
        <v>85</v>
      </c>
    </row>
    <row r="89" spans="11:11" x14ac:dyDescent="0.35">
      <c r="K89" t="s">
        <v>86</v>
      </c>
    </row>
    <row r="90" spans="11:11" x14ac:dyDescent="0.35">
      <c r="K90" t="s">
        <v>87</v>
      </c>
    </row>
    <row r="91" spans="11:11" x14ac:dyDescent="0.35">
      <c r="K91" t="s">
        <v>88</v>
      </c>
    </row>
    <row r="92" spans="11:11" x14ac:dyDescent="0.35">
      <c r="K92" t="s">
        <v>89</v>
      </c>
    </row>
    <row r="93" spans="11:11" x14ac:dyDescent="0.35">
      <c r="K93" t="s">
        <v>90</v>
      </c>
    </row>
    <row r="94" spans="11:11" x14ac:dyDescent="0.35">
      <c r="K94" t="s">
        <v>91</v>
      </c>
    </row>
    <row r="95" spans="11:11" x14ac:dyDescent="0.35">
      <c r="K95" t="s">
        <v>92</v>
      </c>
    </row>
    <row r="96" spans="11:11" x14ac:dyDescent="0.35">
      <c r="K96" t="s">
        <v>93</v>
      </c>
    </row>
    <row r="97" spans="11:11" x14ac:dyDescent="0.35">
      <c r="K97" t="s">
        <v>94</v>
      </c>
    </row>
    <row r="98" spans="11:11" x14ac:dyDescent="0.35">
      <c r="K98" t="s">
        <v>95</v>
      </c>
    </row>
    <row r="99" spans="11:11" x14ac:dyDescent="0.35">
      <c r="K99" t="s">
        <v>96</v>
      </c>
    </row>
    <row r="100" spans="11:11" x14ac:dyDescent="0.35">
      <c r="K100" t="s">
        <v>97</v>
      </c>
    </row>
    <row r="101" spans="11:11" x14ac:dyDescent="0.35">
      <c r="K101" t="s">
        <v>98</v>
      </c>
    </row>
    <row r="102" spans="11:11" x14ac:dyDescent="0.35">
      <c r="K102" t="s">
        <v>99</v>
      </c>
    </row>
    <row r="103" spans="11:11" x14ac:dyDescent="0.35">
      <c r="K103" t="s">
        <v>100</v>
      </c>
    </row>
    <row r="104" spans="11:11" x14ac:dyDescent="0.35">
      <c r="K104" t="s">
        <v>101</v>
      </c>
    </row>
    <row r="105" spans="11:11" x14ac:dyDescent="0.35">
      <c r="K105" t="s">
        <v>102</v>
      </c>
    </row>
    <row r="106" spans="11:11" x14ac:dyDescent="0.35">
      <c r="K106" t="s">
        <v>103</v>
      </c>
    </row>
    <row r="107" spans="11:11" x14ac:dyDescent="0.35">
      <c r="K107" t="s">
        <v>104</v>
      </c>
    </row>
    <row r="108" spans="11:11" x14ac:dyDescent="0.35">
      <c r="K108" t="s">
        <v>105</v>
      </c>
    </row>
    <row r="109" spans="11:11" x14ac:dyDescent="0.35">
      <c r="K109" t="s">
        <v>106</v>
      </c>
    </row>
    <row r="110" spans="11:11" x14ac:dyDescent="0.35">
      <c r="K110" t="s">
        <v>107</v>
      </c>
    </row>
    <row r="111" spans="11:11" x14ac:dyDescent="0.35">
      <c r="K111" t="s">
        <v>108</v>
      </c>
    </row>
    <row r="112" spans="11:11" x14ac:dyDescent="0.35">
      <c r="K112" t="s">
        <v>109</v>
      </c>
    </row>
    <row r="113" spans="11:11" x14ac:dyDescent="0.35">
      <c r="K113" t="s">
        <v>110</v>
      </c>
    </row>
    <row r="114" spans="11:11" x14ac:dyDescent="0.35">
      <c r="K114" t="s">
        <v>111</v>
      </c>
    </row>
    <row r="115" spans="11:11" x14ac:dyDescent="0.35">
      <c r="K115" t="s">
        <v>112</v>
      </c>
    </row>
    <row r="116" spans="11:11" x14ac:dyDescent="0.35">
      <c r="K116" t="s">
        <v>113</v>
      </c>
    </row>
    <row r="117" spans="11:11" x14ac:dyDescent="0.35">
      <c r="K117" t="s">
        <v>114</v>
      </c>
    </row>
    <row r="118" spans="11:11" x14ac:dyDescent="0.35">
      <c r="K118" t="s">
        <v>115</v>
      </c>
    </row>
    <row r="119" spans="11:11" x14ac:dyDescent="0.35">
      <c r="K119" t="s">
        <v>116</v>
      </c>
    </row>
    <row r="120" spans="11:11" x14ac:dyDescent="0.35">
      <c r="K120" t="s">
        <v>117</v>
      </c>
    </row>
    <row r="121" spans="11:11" x14ac:dyDescent="0.35">
      <c r="K121" t="s">
        <v>118</v>
      </c>
    </row>
    <row r="122" spans="11:11" x14ac:dyDescent="0.35">
      <c r="K122" t="s">
        <v>119</v>
      </c>
    </row>
    <row r="123" spans="11:11" x14ac:dyDescent="0.35">
      <c r="K123" t="s">
        <v>120</v>
      </c>
    </row>
    <row r="124" spans="11:11" x14ac:dyDescent="0.35">
      <c r="K124" t="s">
        <v>121</v>
      </c>
    </row>
    <row r="125" spans="11:11" x14ac:dyDescent="0.35">
      <c r="K125" t="s">
        <v>122</v>
      </c>
    </row>
    <row r="126" spans="11:11" x14ac:dyDescent="0.35">
      <c r="K126" t="s">
        <v>123</v>
      </c>
    </row>
    <row r="127" spans="11:11" x14ac:dyDescent="0.35">
      <c r="K127" t="s">
        <v>124</v>
      </c>
    </row>
    <row r="128" spans="11:11" x14ac:dyDescent="0.35">
      <c r="K128" t="s">
        <v>125</v>
      </c>
    </row>
    <row r="129" spans="11:11" x14ac:dyDescent="0.35">
      <c r="K129" t="s">
        <v>126</v>
      </c>
    </row>
    <row r="130" spans="11:11" x14ac:dyDescent="0.35">
      <c r="K130" t="s">
        <v>127</v>
      </c>
    </row>
    <row r="131" spans="11:11" x14ac:dyDescent="0.35">
      <c r="K131" t="s">
        <v>128</v>
      </c>
    </row>
    <row r="132" spans="11:11" x14ac:dyDescent="0.35">
      <c r="K132" t="s">
        <v>129</v>
      </c>
    </row>
    <row r="133" spans="11:11" x14ac:dyDescent="0.35">
      <c r="K133" t="s">
        <v>130</v>
      </c>
    </row>
    <row r="134" spans="11:11" x14ac:dyDescent="0.35">
      <c r="K134" t="s">
        <v>131</v>
      </c>
    </row>
    <row r="135" spans="11:11" x14ac:dyDescent="0.35">
      <c r="K135" t="s">
        <v>132</v>
      </c>
    </row>
    <row r="136" spans="11:11" x14ac:dyDescent="0.35">
      <c r="K136" t="s">
        <v>133</v>
      </c>
    </row>
    <row r="137" spans="11:11" x14ac:dyDescent="0.35">
      <c r="K137" t="s">
        <v>134</v>
      </c>
    </row>
    <row r="138" spans="11:11" x14ac:dyDescent="0.35">
      <c r="K138" t="s">
        <v>135</v>
      </c>
    </row>
    <row r="139" spans="11:11" x14ac:dyDescent="0.35">
      <c r="K139" t="s">
        <v>136</v>
      </c>
    </row>
    <row r="140" spans="11:11" x14ac:dyDescent="0.35">
      <c r="K140" t="s">
        <v>137</v>
      </c>
    </row>
    <row r="141" spans="11:11" x14ac:dyDescent="0.35">
      <c r="K141" t="s">
        <v>138</v>
      </c>
    </row>
    <row r="142" spans="11:11" x14ac:dyDescent="0.35">
      <c r="K142" t="s">
        <v>139</v>
      </c>
    </row>
    <row r="143" spans="11:11" x14ac:dyDescent="0.35">
      <c r="K143" t="s">
        <v>140</v>
      </c>
    </row>
    <row r="144" spans="11:11" x14ac:dyDescent="0.35">
      <c r="K144" t="s">
        <v>141</v>
      </c>
    </row>
    <row r="145" spans="11:11" x14ac:dyDescent="0.35">
      <c r="K145" t="s">
        <v>142</v>
      </c>
    </row>
    <row r="146" spans="11:11" x14ac:dyDescent="0.35">
      <c r="K146" t="s">
        <v>143</v>
      </c>
    </row>
    <row r="147" spans="11:11" x14ac:dyDescent="0.35">
      <c r="K147" t="s">
        <v>144</v>
      </c>
    </row>
    <row r="148" spans="11:11" x14ac:dyDescent="0.35">
      <c r="K148" t="s">
        <v>145</v>
      </c>
    </row>
    <row r="149" spans="11:11" x14ac:dyDescent="0.35">
      <c r="K149" t="s">
        <v>146</v>
      </c>
    </row>
    <row r="150" spans="11:11" x14ac:dyDescent="0.35">
      <c r="K150" t="s">
        <v>147</v>
      </c>
    </row>
    <row r="151" spans="11:11" x14ac:dyDescent="0.35">
      <c r="K151" t="s">
        <v>148</v>
      </c>
    </row>
    <row r="152" spans="11:11" x14ac:dyDescent="0.35">
      <c r="K152" t="s">
        <v>149</v>
      </c>
    </row>
    <row r="153" spans="11:11" x14ac:dyDescent="0.35">
      <c r="K153" t="s">
        <v>150</v>
      </c>
    </row>
    <row r="154" spans="11:11" x14ac:dyDescent="0.35">
      <c r="K154" t="s">
        <v>151</v>
      </c>
    </row>
    <row r="155" spans="11:11" x14ac:dyDescent="0.35">
      <c r="K155" t="s">
        <v>152</v>
      </c>
    </row>
    <row r="156" spans="11:11" x14ac:dyDescent="0.35">
      <c r="K156" t="s">
        <v>153</v>
      </c>
    </row>
    <row r="157" spans="11:11" x14ac:dyDescent="0.35">
      <c r="K157" t="s">
        <v>154</v>
      </c>
    </row>
    <row r="158" spans="11:11" x14ac:dyDescent="0.35">
      <c r="K158" t="s">
        <v>155</v>
      </c>
    </row>
    <row r="159" spans="11:11" x14ac:dyDescent="0.35">
      <c r="K159" t="s">
        <v>156</v>
      </c>
    </row>
    <row r="160" spans="11:11" x14ac:dyDescent="0.35">
      <c r="K160" t="s">
        <v>157</v>
      </c>
    </row>
    <row r="161" spans="11:11" x14ac:dyDescent="0.35">
      <c r="K161" t="s">
        <v>158</v>
      </c>
    </row>
    <row r="162" spans="11:11" x14ac:dyDescent="0.35">
      <c r="K162" t="s">
        <v>159</v>
      </c>
    </row>
    <row r="163" spans="11:11" x14ac:dyDescent="0.35">
      <c r="K163" t="s">
        <v>160</v>
      </c>
    </row>
    <row r="164" spans="11:11" x14ac:dyDescent="0.35">
      <c r="K164" t="s">
        <v>161</v>
      </c>
    </row>
    <row r="165" spans="11:11" x14ac:dyDescent="0.35">
      <c r="K165" t="s">
        <v>162</v>
      </c>
    </row>
    <row r="166" spans="11:11" x14ac:dyDescent="0.35">
      <c r="K166" t="s">
        <v>163</v>
      </c>
    </row>
    <row r="167" spans="11:11" x14ac:dyDescent="0.35">
      <c r="K167" t="s">
        <v>164</v>
      </c>
    </row>
    <row r="168" spans="11:11" x14ac:dyDescent="0.35">
      <c r="K168" t="s">
        <v>165</v>
      </c>
    </row>
    <row r="169" spans="11:11" x14ac:dyDescent="0.35">
      <c r="K169" t="s">
        <v>166</v>
      </c>
    </row>
    <row r="170" spans="11:11" x14ac:dyDescent="0.35">
      <c r="K170" t="s">
        <v>167</v>
      </c>
    </row>
    <row r="171" spans="11:11" x14ac:dyDescent="0.35">
      <c r="K171" t="s">
        <v>168</v>
      </c>
    </row>
    <row r="172" spans="11:11" x14ac:dyDescent="0.35">
      <c r="K172" t="s">
        <v>169</v>
      </c>
    </row>
    <row r="173" spans="11:11" x14ac:dyDescent="0.35">
      <c r="K173" t="s">
        <v>170</v>
      </c>
    </row>
    <row r="174" spans="11:11" x14ac:dyDescent="0.35">
      <c r="K174" t="s">
        <v>171</v>
      </c>
    </row>
    <row r="175" spans="11:11" x14ac:dyDescent="0.35">
      <c r="K175" t="s">
        <v>172</v>
      </c>
    </row>
    <row r="176" spans="11:11" x14ac:dyDescent="0.35">
      <c r="K176" t="s">
        <v>173</v>
      </c>
    </row>
    <row r="177" spans="11:11" x14ac:dyDescent="0.35">
      <c r="K177" t="s">
        <v>174</v>
      </c>
    </row>
    <row r="178" spans="11:11" x14ac:dyDescent="0.35">
      <c r="K178" t="s">
        <v>175</v>
      </c>
    </row>
    <row r="179" spans="11:11" x14ac:dyDescent="0.35">
      <c r="K179" t="s">
        <v>176</v>
      </c>
    </row>
    <row r="180" spans="11:11" x14ac:dyDescent="0.35">
      <c r="K180" t="s">
        <v>177</v>
      </c>
    </row>
    <row r="181" spans="11:11" x14ac:dyDescent="0.35">
      <c r="K181" t="s">
        <v>178</v>
      </c>
    </row>
    <row r="182" spans="11:11" x14ac:dyDescent="0.35">
      <c r="K182" t="s">
        <v>179</v>
      </c>
    </row>
    <row r="183" spans="11:11" x14ac:dyDescent="0.35">
      <c r="K183" t="s">
        <v>180</v>
      </c>
    </row>
    <row r="184" spans="11:11" x14ac:dyDescent="0.35">
      <c r="K184" t="s">
        <v>181</v>
      </c>
    </row>
    <row r="185" spans="11:11" x14ac:dyDescent="0.35">
      <c r="K185" t="s">
        <v>182</v>
      </c>
    </row>
    <row r="186" spans="11:11" x14ac:dyDescent="0.35">
      <c r="K186" t="s">
        <v>183</v>
      </c>
    </row>
    <row r="187" spans="11:11" x14ac:dyDescent="0.35">
      <c r="K187" t="s">
        <v>184</v>
      </c>
    </row>
    <row r="188" spans="11:11" x14ac:dyDescent="0.35">
      <c r="K188" t="s">
        <v>185</v>
      </c>
    </row>
    <row r="189" spans="11:11" x14ac:dyDescent="0.35">
      <c r="K189" t="s">
        <v>186</v>
      </c>
    </row>
    <row r="190" spans="11:11" x14ac:dyDescent="0.35">
      <c r="K190" t="s">
        <v>187</v>
      </c>
    </row>
    <row r="191" spans="11:11" x14ac:dyDescent="0.35">
      <c r="K191" t="s">
        <v>188</v>
      </c>
    </row>
    <row r="192" spans="11:11" x14ac:dyDescent="0.35">
      <c r="K192" t="s">
        <v>189</v>
      </c>
    </row>
    <row r="193" spans="11:11" x14ac:dyDescent="0.35">
      <c r="K193" t="s">
        <v>190</v>
      </c>
    </row>
    <row r="194" spans="11:11" x14ac:dyDescent="0.35">
      <c r="K194" t="s">
        <v>191</v>
      </c>
    </row>
    <row r="195" spans="11:11" x14ac:dyDescent="0.35">
      <c r="K195" t="s">
        <v>192</v>
      </c>
    </row>
    <row r="196" spans="11:11" x14ac:dyDescent="0.35">
      <c r="K196" t="s">
        <v>193</v>
      </c>
    </row>
    <row r="197" spans="11:11" x14ac:dyDescent="0.35">
      <c r="K197" t="s">
        <v>194</v>
      </c>
    </row>
    <row r="198" spans="11:11" x14ac:dyDescent="0.35">
      <c r="K198" t="s">
        <v>195</v>
      </c>
    </row>
    <row r="199" spans="11:11" x14ac:dyDescent="0.35">
      <c r="K199" t="s">
        <v>196</v>
      </c>
    </row>
    <row r="200" spans="11:11" x14ac:dyDescent="0.35">
      <c r="K200" t="s">
        <v>197</v>
      </c>
    </row>
    <row r="201" spans="11:11" x14ac:dyDescent="0.35">
      <c r="K201" t="s">
        <v>198</v>
      </c>
    </row>
    <row r="202" spans="11:11" x14ac:dyDescent="0.35">
      <c r="K202" t="s">
        <v>199</v>
      </c>
    </row>
    <row r="203" spans="11:11" x14ac:dyDescent="0.35">
      <c r="K203" t="s">
        <v>200</v>
      </c>
    </row>
    <row r="204" spans="11:11" x14ac:dyDescent="0.35">
      <c r="K204" t="s">
        <v>201</v>
      </c>
    </row>
    <row r="205" spans="11:11" x14ac:dyDescent="0.35">
      <c r="K205" t="s">
        <v>202</v>
      </c>
    </row>
    <row r="206" spans="11:11" x14ac:dyDescent="0.35">
      <c r="K206" t="s">
        <v>203</v>
      </c>
    </row>
    <row r="207" spans="11:11" x14ac:dyDescent="0.35">
      <c r="K207" t="s">
        <v>204</v>
      </c>
    </row>
    <row r="208" spans="11:11" x14ac:dyDescent="0.35">
      <c r="K208" t="s">
        <v>205</v>
      </c>
    </row>
    <row r="209" spans="11:11" x14ac:dyDescent="0.35">
      <c r="K209" t="s">
        <v>206</v>
      </c>
    </row>
    <row r="210" spans="11:11" x14ac:dyDescent="0.35">
      <c r="K210" t="s">
        <v>207</v>
      </c>
    </row>
    <row r="211" spans="11:11" x14ac:dyDescent="0.35">
      <c r="K211" t="s">
        <v>208</v>
      </c>
    </row>
    <row r="212" spans="11:11" x14ac:dyDescent="0.35">
      <c r="K212" t="s">
        <v>209</v>
      </c>
    </row>
    <row r="213" spans="11:11" x14ac:dyDescent="0.35">
      <c r="K213" t="s">
        <v>210</v>
      </c>
    </row>
    <row r="214" spans="11:11" x14ac:dyDescent="0.35">
      <c r="K214" t="s">
        <v>211</v>
      </c>
    </row>
    <row r="215" spans="11:11" x14ac:dyDescent="0.35">
      <c r="K215" t="s">
        <v>212</v>
      </c>
    </row>
    <row r="216" spans="11:11" x14ac:dyDescent="0.35">
      <c r="K216" t="s">
        <v>213</v>
      </c>
    </row>
    <row r="217" spans="11:11" x14ac:dyDescent="0.35">
      <c r="K217" t="s">
        <v>214</v>
      </c>
    </row>
    <row r="218" spans="11:11" x14ac:dyDescent="0.35">
      <c r="K218" t="s">
        <v>215</v>
      </c>
    </row>
    <row r="219" spans="11:11" x14ac:dyDescent="0.35">
      <c r="K219" t="s">
        <v>216</v>
      </c>
    </row>
    <row r="220" spans="11:11" x14ac:dyDescent="0.35">
      <c r="K220" t="s">
        <v>217</v>
      </c>
    </row>
    <row r="221" spans="11:11" x14ac:dyDescent="0.35">
      <c r="K221" t="s">
        <v>218</v>
      </c>
    </row>
    <row r="222" spans="11:11" x14ac:dyDescent="0.35">
      <c r="K222" t="s">
        <v>219</v>
      </c>
    </row>
    <row r="223" spans="11:11" x14ac:dyDescent="0.35">
      <c r="K223" t="s">
        <v>220</v>
      </c>
    </row>
    <row r="224" spans="11:11" x14ac:dyDescent="0.35">
      <c r="K224" t="s">
        <v>221</v>
      </c>
    </row>
    <row r="225" spans="11:11" x14ac:dyDescent="0.35">
      <c r="K225" t="s">
        <v>222</v>
      </c>
    </row>
    <row r="226" spans="11:11" x14ac:dyDescent="0.35">
      <c r="K226" t="s">
        <v>223</v>
      </c>
    </row>
    <row r="227" spans="11:11" x14ac:dyDescent="0.35">
      <c r="K227" t="s">
        <v>224</v>
      </c>
    </row>
    <row r="228" spans="11:11" x14ac:dyDescent="0.35">
      <c r="K228" t="s">
        <v>225</v>
      </c>
    </row>
    <row r="229" spans="11:11" x14ac:dyDescent="0.35">
      <c r="K229" t="s">
        <v>226</v>
      </c>
    </row>
    <row r="230" spans="11:11" x14ac:dyDescent="0.35">
      <c r="K230" t="s">
        <v>227</v>
      </c>
    </row>
    <row r="231" spans="11:11" x14ac:dyDescent="0.35">
      <c r="K231" t="s">
        <v>228</v>
      </c>
    </row>
    <row r="232" spans="11:11" x14ac:dyDescent="0.35">
      <c r="K232" t="s">
        <v>229</v>
      </c>
    </row>
    <row r="233" spans="11:11" x14ac:dyDescent="0.35">
      <c r="K233" t="s">
        <v>230</v>
      </c>
    </row>
    <row r="234" spans="11:11" x14ac:dyDescent="0.35">
      <c r="K234" t="s">
        <v>231</v>
      </c>
    </row>
    <row r="235" spans="11:11" x14ac:dyDescent="0.35">
      <c r="K235" t="s">
        <v>232</v>
      </c>
    </row>
    <row r="236" spans="11:11" x14ac:dyDescent="0.35">
      <c r="K236" t="s">
        <v>233</v>
      </c>
    </row>
    <row r="237" spans="11:11" x14ac:dyDescent="0.35">
      <c r="K237" t="s">
        <v>234</v>
      </c>
    </row>
    <row r="238" spans="11:11" x14ac:dyDescent="0.35">
      <c r="K238" t="s">
        <v>235</v>
      </c>
    </row>
    <row r="239" spans="11:11" x14ac:dyDescent="0.35">
      <c r="K239" t="s">
        <v>236</v>
      </c>
    </row>
    <row r="240" spans="11:11" x14ac:dyDescent="0.35">
      <c r="K240" t="s">
        <v>237</v>
      </c>
    </row>
    <row r="241" spans="11:11" x14ac:dyDescent="0.35">
      <c r="K241" t="s">
        <v>238</v>
      </c>
    </row>
    <row r="242" spans="11:11" x14ac:dyDescent="0.35">
      <c r="K242" t="s">
        <v>239</v>
      </c>
    </row>
    <row r="243" spans="11:11" x14ac:dyDescent="0.35">
      <c r="K243" t="s">
        <v>240</v>
      </c>
    </row>
    <row r="244" spans="11:11" x14ac:dyDescent="0.35">
      <c r="K244" t="s">
        <v>241</v>
      </c>
    </row>
    <row r="245" spans="11:11" x14ac:dyDescent="0.35">
      <c r="K245" t="s">
        <v>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ED9B-5B8C-400A-AD16-F9B6B2C098C7}">
  <dimension ref="A1:H91"/>
  <sheetViews>
    <sheetView tabSelected="1" workbookViewId="0">
      <selection activeCell="D8" sqref="D8"/>
    </sheetView>
  </sheetViews>
  <sheetFormatPr defaultRowHeight="14.5" x14ac:dyDescent="0.35"/>
  <cols>
    <col min="1" max="1" width="10.90625" customWidth="1"/>
    <col min="3" max="3" width="11.453125" customWidth="1"/>
    <col min="6" max="6" width="19.26953125" customWidth="1"/>
  </cols>
  <sheetData>
    <row r="1" spans="1:8" x14ac:dyDescent="0.35">
      <c r="A1" t="s">
        <v>258</v>
      </c>
      <c r="B1" t="s">
        <v>259</v>
      </c>
      <c r="C1" t="s">
        <v>260</v>
      </c>
      <c r="D1" t="s">
        <v>255</v>
      </c>
      <c r="E1" t="s">
        <v>256</v>
      </c>
      <c r="F1" t="s">
        <v>257</v>
      </c>
      <c r="G1" t="s">
        <v>261</v>
      </c>
      <c r="H1" t="s">
        <v>264</v>
      </c>
    </row>
    <row r="2" spans="1:8" x14ac:dyDescent="0.35">
      <c r="A2" s="2" t="s">
        <v>0</v>
      </c>
      <c r="B2">
        <v>2010</v>
      </c>
      <c r="C2">
        <f t="shared" ref="C2:C33" ca="1" si="0">RANDBETWEEN(1,15)</f>
        <v>7</v>
      </c>
      <c r="D2">
        <f t="shared" ref="D2:D33" ca="1" si="1">RANDBETWEEN(1000,10000)</f>
        <v>2454</v>
      </c>
      <c r="F2" s="3" t="s">
        <v>243</v>
      </c>
      <c r="G2">
        <f>IF(Table2[[#This Row],[YEAR]]&gt;2014,1,0)</f>
        <v>0</v>
      </c>
      <c r="H2" s="6" t="str">
        <f>CONCATENATE(Table2[[#This Row],[COUNTRY]]," - ",Table2[[#This Row],[YEAR]]," - ",Table2[[#This Row],[CATEGORY_ROLLUP]])</f>
        <v>Afghanistan - 2010 - Bio Fuels</v>
      </c>
    </row>
    <row r="3" spans="1:8" x14ac:dyDescent="0.35">
      <c r="A3" s="2" t="s">
        <v>0</v>
      </c>
      <c r="B3">
        <v>2011</v>
      </c>
      <c r="C3">
        <f t="shared" ca="1" si="0"/>
        <v>2</v>
      </c>
      <c r="D3">
        <f t="shared" ca="1" si="1"/>
        <v>8652</v>
      </c>
      <c r="F3" s="3" t="s">
        <v>243</v>
      </c>
      <c r="G3">
        <f>IF(Table2[[#This Row],[YEAR]]&gt;2014,1,0)</f>
        <v>0</v>
      </c>
      <c r="H3" s="6" t="str">
        <f>CONCATENATE(Table2[[#This Row],[COUNTRY]]," - ",Table2[[#This Row],[YEAR]]," - ",Table2[[#This Row],[CATEGORY_ROLLUP]])</f>
        <v>Afghanistan - 2011 - Bio Fuels</v>
      </c>
    </row>
    <row r="4" spans="1:8" x14ac:dyDescent="0.35">
      <c r="A4" s="2" t="s">
        <v>0</v>
      </c>
      <c r="B4">
        <v>2012</v>
      </c>
      <c r="C4">
        <f t="shared" ca="1" si="0"/>
        <v>1</v>
      </c>
      <c r="D4">
        <f t="shared" ca="1" si="1"/>
        <v>9013</v>
      </c>
      <c r="F4" s="3" t="s">
        <v>243</v>
      </c>
      <c r="G4">
        <f>IF(Table2[[#This Row],[YEAR]]&gt;2014,1,0)</f>
        <v>0</v>
      </c>
      <c r="H4" s="6" t="str">
        <f>CONCATENATE(Table2[[#This Row],[COUNTRY]]," - ",Table2[[#This Row],[YEAR]]," - ",Table2[[#This Row],[CATEGORY_ROLLUP]])</f>
        <v>Afghanistan - 2012 - Bio Fuels</v>
      </c>
    </row>
    <row r="5" spans="1:8" x14ac:dyDescent="0.35">
      <c r="A5" s="2" t="s">
        <v>0</v>
      </c>
      <c r="B5">
        <v>2013</v>
      </c>
      <c r="C5">
        <f t="shared" ca="1" si="0"/>
        <v>8</v>
      </c>
      <c r="D5">
        <f t="shared" ca="1" si="1"/>
        <v>8844</v>
      </c>
      <c r="F5" s="3" t="s">
        <v>243</v>
      </c>
      <c r="G5">
        <f>IF(Table2[[#This Row],[YEAR]]&gt;2014,1,0)</f>
        <v>0</v>
      </c>
      <c r="H5" s="6" t="str">
        <f>CONCATENATE(Table2[[#This Row],[COUNTRY]]," - ",Table2[[#This Row],[YEAR]]," - ",Table2[[#This Row],[CATEGORY_ROLLUP]])</f>
        <v>Afghanistan - 2013 - Bio Fuels</v>
      </c>
    </row>
    <row r="6" spans="1:8" x14ac:dyDescent="0.35">
      <c r="A6" s="2" t="s">
        <v>0</v>
      </c>
      <c r="B6">
        <v>2014</v>
      </c>
      <c r="C6">
        <f t="shared" ca="1" si="0"/>
        <v>11</v>
      </c>
      <c r="D6">
        <f t="shared" ca="1" si="1"/>
        <v>6919</v>
      </c>
      <c r="F6" s="3" t="s">
        <v>243</v>
      </c>
      <c r="G6">
        <f>IF(Table2[[#This Row],[YEAR]]&gt;2014,1,0)</f>
        <v>0</v>
      </c>
      <c r="H6" s="6" t="str">
        <f>CONCATENATE(Table2[[#This Row],[COUNTRY]]," - ",Table2[[#This Row],[YEAR]]," - ",Table2[[#This Row],[CATEGORY_ROLLUP]])</f>
        <v>Afghanistan - 2014 - Bio Fuels</v>
      </c>
    </row>
    <row r="7" spans="1:8" x14ac:dyDescent="0.35">
      <c r="A7" s="2" t="s">
        <v>0</v>
      </c>
      <c r="B7">
        <v>2015</v>
      </c>
      <c r="C7">
        <f t="shared" ca="1" si="0"/>
        <v>10</v>
      </c>
      <c r="D7">
        <f t="shared" ca="1" si="1"/>
        <v>5173</v>
      </c>
      <c r="F7" s="3" t="s">
        <v>243</v>
      </c>
      <c r="G7">
        <f>IF(Table2[[#This Row],[YEAR]]&gt;2014,1,0)</f>
        <v>1</v>
      </c>
      <c r="H7" s="6" t="str">
        <f>CONCATENATE(Table2[[#This Row],[COUNTRY]]," - ",Table2[[#This Row],[YEAR]]," - ",Table2[[#This Row],[CATEGORY_ROLLUP]])</f>
        <v>Afghanistan - 2015 - Bio Fuels</v>
      </c>
    </row>
    <row r="8" spans="1:8" x14ac:dyDescent="0.35">
      <c r="A8" s="2" t="s">
        <v>0</v>
      </c>
      <c r="B8">
        <v>2016</v>
      </c>
      <c r="C8">
        <f t="shared" ca="1" si="0"/>
        <v>15</v>
      </c>
      <c r="D8">
        <f t="shared" ca="1" si="1"/>
        <v>4657</v>
      </c>
      <c r="F8" s="3" t="s">
        <v>243</v>
      </c>
      <c r="G8">
        <f>IF(Table2[[#This Row],[YEAR]]&gt;2014,1,0)</f>
        <v>1</v>
      </c>
      <c r="H8" s="6" t="str">
        <f>CONCATENATE(Table2[[#This Row],[COUNTRY]]," - ",Table2[[#This Row],[YEAR]]," - ",Table2[[#This Row],[CATEGORY_ROLLUP]])</f>
        <v>Afghanistan - 2016 - Bio Fuels</v>
      </c>
    </row>
    <row r="9" spans="1:8" x14ac:dyDescent="0.35">
      <c r="A9" s="2" t="s">
        <v>0</v>
      </c>
      <c r="B9">
        <v>2017</v>
      </c>
      <c r="C9">
        <f t="shared" ca="1" si="0"/>
        <v>5</v>
      </c>
      <c r="D9">
        <f t="shared" ca="1" si="1"/>
        <v>6641</v>
      </c>
      <c r="F9" s="3" t="s">
        <v>243</v>
      </c>
      <c r="G9">
        <f>IF(Table2[[#This Row],[YEAR]]&gt;2014,1,0)</f>
        <v>1</v>
      </c>
      <c r="H9" s="6" t="str">
        <f>CONCATENATE(Table2[[#This Row],[COUNTRY]]," - ",Table2[[#This Row],[YEAR]]," - ",Table2[[#This Row],[CATEGORY_ROLLUP]])</f>
        <v>Afghanistan - 2017 - Bio Fuels</v>
      </c>
    </row>
    <row r="10" spans="1:8" x14ac:dyDescent="0.35">
      <c r="A10" s="2" t="s">
        <v>0</v>
      </c>
      <c r="B10">
        <v>2018</v>
      </c>
      <c r="C10">
        <f t="shared" ca="1" si="0"/>
        <v>8</v>
      </c>
      <c r="D10">
        <f t="shared" ca="1" si="1"/>
        <v>4974</v>
      </c>
      <c r="F10" s="3" t="s">
        <v>243</v>
      </c>
      <c r="G10">
        <f>IF(Table2[[#This Row],[YEAR]]&gt;2014,1,0)</f>
        <v>1</v>
      </c>
      <c r="H10" s="6" t="str">
        <f>CONCATENATE(Table2[[#This Row],[COUNTRY]]," - ",Table2[[#This Row],[YEAR]]," - ",Table2[[#This Row],[CATEGORY_ROLLUP]])</f>
        <v>Afghanistan - 2018 - Bio Fuels</v>
      </c>
    </row>
    <row r="11" spans="1:8" x14ac:dyDescent="0.35">
      <c r="A11" s="2" t="s">
        <v>0</v>
      </c>
      <c r="B11">
        <v>2019</v>
      </c>
      <c r="C11">
        <f t="shared" ca="1" si="0"/>
        <v>2</v>
      </c>
      <c r="D11">
        <f t="shared" ca="1" si="1"/>
        <v>2057</v>
      </c>
      <c r="F11" s="3" t="s">
        <v>243</v>
      </c>
      <c r="G11">
        <f>IF(Table2[[#This Row],[YEAR]]&gt;2014,1,0)</f>
        <v>1</v>
      </c>
      <c r="H11" s="6" t="str">
        <f>CONCATENATE(Table2[[#This Row],[COUNTRY]]," - ",Table2[[#This Row],[YEAR]]," - ",Table2[[#This Row],[CATEGORY_ROLLUP]])</f>
        <v>Afghanistan - 2019 - Bio Fuels</v>
      </c>
    </row>
    <row r="12" spans="1:8" x14ac:dyDescent="0.35">
      <c r="A12" s="2" t="s">
        <v>0</v>
      </c>
      <c r="B12">
        <v>2010</v>
      </c>
      <c r="C12">
        <f t="shared" ca="1" si="0"/>
        <v>15</v>
      </c>
      <c r="D12">
        <f t="shared" ca="1" si="1"/>
        <v>4315</v>
      </c>
      <c r="F12" s="4" t="s">
        <v>244</v>
      </c>
      <c r="G12">
        <f>IF(Table2[[#This Row],[YEAR]]&gt;2014,1,0)</f>
        <v>0</v>
      </c>
      <c r="H12" s="6" t="str">
        <f>CONCATENATE(Table2[[#This Row],[COUNTRY]]," - ",Table2[[#This Row],[YEAR]]," - ",Table2[[#This Row],[CATEGORY_ROLLUP]])</f>
        <v>Afghanistan - 2010 - Clean</v>
      </c>
    </row>
    <row r="13" spans="1:8" x14ac:dyDescent="0.35">
      <c r="A13" s="2" t="s">
        <v>0</v>
      </c>
      <c r="B13">
        <v>2011</v>
      </c>
      <c r="C13">
        <f t="shared" ca="1" si="0"/>
        <v>8</v>
      </c>
      <c r="D13">
        <f t="shared" ca="1" si="1"/>
        <v>7891</v>
      </c>
      <c r="F13" s="4" t="s">
        <v>244</v>
      </c>
      <c r="G13">
        <f>IF(Table2[[#This Row],[YEAR]]&gt;2014,1,0)</f>
        <v>0</v>
      </c>
      <c r="H13" s="6" t="str">
        <f>CONCATENATE(Table2[[#This Row],[COUNTRY]]," - ",Table2[[#This Row],[YEAR]]," - ",Table2[[#This Row],[CATEGORY_ROLLUP]])</f>
        <v>Afghanistan - 2011 - Clean</v>
      </c>
    </row>
    <row r="14" spans="1:8" x14ac:dyDescent="0.35">
      <c r="A14" s="2" t="s">
        <v>0</v>
      </c>
      <c r="B14">
        <v>2012</v>
      </c>
      <c r="C14">
        <f t="shared" ca="1" si="0"/>
        <v>6</v>
      </c>
      <c r="D14">
        <f t="shared" ca="1" si="1"/>
        <v>4664</v>
      </c>
      <c r="F14" s="4" t="s">
        <v>244</v>
      </c>
      <c r="G14">
        <f>IF(Table2[[#This Row],[YEAR]]&gt;2014,1,0)</f>
        <v>0</v>
      </c>
      <c r="H14" s="6" t="str">
        <f>CONCATENATE(Table2[[#This Row],[COUNTRY]]," - ",Table2[[#This Row],[YEAR]]," - ",Table2[[#This Row],[CATEGORY_ROLLUP]])</f>
        <v>Afghanistan - 2012 - Clean</v>
      </c>
    </row>
    <row r="15" spans="1:8" x14ac:dyDescent="0.35">
      <c r="A15" s="2" t="s">
        <v>0</v>
      </c>
      <c r="B15">
        <v>2013</v>
      </c>
      <c r="C15">
        <f t="shared" ca="1" si="0"/>
        <v>6</v>
      </c>
      <c r="D15">
        <f t="shared" ca="1" si="1"/>
        <v>3097</v>
      </c>
      <c r="F15" s="4" t="s">
        <v>244</v>
      </c>
      <c r="G15">
        <f>IF(Table2[[#This Row],[YEAR]]&gt;2014,1,0)</f>
        <v>0</v>
      </c>
      <c r="H15" s="6" t="str">
        <f>CONCATENATE(Table2[[#This Row],[COUNTRY]]," - ",Table2[[#This Row],[YEAR]]," - ",Table2[[#This Row],[CATEGORY_ROLLUP]])</f>
        <v>Afghanistan - 2013 - Clean</v>
      </c>
    </row>
    <row r="16" spans="1:8" x14ac:dyDescent="0.35">
      <c r="A16" s="2" t="s">
        <v>0</v>
      </c>
      <c r="B16">
        <v>2014</v>
      </c>
      <c r="C16">
        <f t="shared" ca="1" si="0"/>
        <v>11</v>
      </c>
      <c r="D16">
        <f t="shared" ca="1" si="1"/>
        <v>4855</v>
      </c>
      <c r="F16" s="4" t="s">
        <v>244</v>
      </c>
      <c r="G16">
        <f>IF(Table2[[#This Row],[YEAR]]&gt;2014,1,0)</f>
        <v>0</v>
      </c>
      <c r="H16" s="6" t="str">
        <f>CONCATENATE(Table2[[#This Row],[COUNTRY]]," - ",Table2[[#This Row],[YEAR]]," - ",Table2[[#This Row],[CATEGORY_ROLLUP]])</f>
        <v>Afghanistan - 2014 - Clean</v>
      </c>
    </row>
    <row r="17" spans="1:8" x14ac:dyDescent="0.35">
      <c r="A17" s="2" t="s">
        <v>0</v>
      </c>
      <c r="B17">
        <v>2015</v>
      </c>
      <c r="C17">
        <f t="shared" ca="1" si="0"/>
        <v>15</v>
      </c>
      <c r="D17">
        <f t="shared" ca="1" si="1"/>
        <v>8502</v>
      </c>
      <c r="F17" s="4" t="s">
        <v>244</v>
      </c>
      <c r="G17">
        <f>IF(Table2[[#This Row],[YEAR]]&gt;2014,1,0)</f>
        <v>1</v>
      </c>
      <c r="H17" s="6" t="str">
        <f>CONCATENATE(Table2[[#This Row],[COUNTRY]]," - ",Table2[[#This Row],[YEAR]]," - ",Table2[[#This Row],[CATEGORY_ROLLUP]])</f>
        <v>Afghanistan - 2015 - Clean</v>
      </c>
    </row>
    <row r="18" spans="1:8" x14ac:dyDescent="0.35">
      <c r="A18" s="2" t="s">
        <v>0</v>
      </c>
      <c r="B18">
        <v>2016</v>
      </c>
      <c r="C18">
        <f t="shared" ca="1" si="0"/>
        <v>5</v>
      </c>
      <c r="D18">
        <f t="shared" ca="1" si="1"/>
        <v>4357</v>
      </c>
      <c r="F18" s="4" t="s">
        <v>244</v>
      </c>
      <c r="G18">
        <f>IF(Table2[[#This Row],[YEAR]]&gt;2014,1,0)</f>
        <v>1</v>
      </c>
      <c r="H18" s="6" t="str">
        <f>CONCATENATE(Table2[[#This Row],[COUNTRY]]," - ",Table2[[#This Row],[YEAR]]," - ",Table2[[#This Row],[CATEGORY_ROLLUP]])</f>
        <v>Afghanistan - 2016 - Clean</v>
      </c>
    </row>
    <row r="19" spans="1:8" x14ac:dyDescent="0.35">
      <c r="A19" s="2" t="s">
        <v>0</v>
      </c>
      <c r="B19">
        <v>2017</v>
      </c>
      <c r="C19">
        <f t="shared" ca="1" si="0"/>
        <v>8</v>
      </c>
      <c r="D19">
        <f t="shared" ca="1" si="1"/>
        <v>4202</v>
      </c>
      <c r="F19" s="4" t="s">
        <v>244</v>
      </c>
      <c r="G19">
        <f>IF(Table2[[#This Row],[YEAR]]&gt;2014,1,0)</f>
        <v>1</v>
      </c>
      <c r="H19" s="6" t="str">
        <f>CONCATENATE(Table2[[#This Row],[COUNTRY]]," - ",Table2[[#This Row],[YEAR]]," - ",Table2[[#This Row],[CATEGORY_ROLLUP]])</f>
        <v>Afghanistan - 2017 - Clean</v>
      </c>
    </row>
    <row r="20" spans="1:8" x14ac:dyDescent="0.35">
      <c r="A20" s="2" t="s">
        <v>0</v>
      </c>
      <c r="B20">
        <v>2018</v>
      </c>
      <c r="C20">
        <f t="shared" ca="1" si="0"/>
        <v>8</v>
      </c>
      <c r="D20">
        <f t="shared" ca="1" si="1"/>
        <v>2531</v>
      </c>
      <c r="F20" s="4" t="s">
        <v>244</v>
      </c>
      <c r="G20">
        <f>IF(Table2[[#This Row],[YEAR]]&gt;2014,1,0)</f>
        <v>1</v>
      </c>
      <c r="H20" s="6" t="str">
        <f>CONCATENATE(Table2[[#This Row],[COUNTRY]]," - ",Table2[[#This Row],[YEAR]]," - ",Table2[[#This Row],[CATEGORY_ROLLUP]])</f>
        <v>Afghanistan - 2018 - Clean</v>
      </c>
    </row>
    <row r="21" spans="1:8" x14ac:dyDescent="0.35">
      <c r="A21" s="2" t="s">
        <v>0</v>
      </c>
      <c r="B21">
        <v>2019</v>
      </c>
      <c r="C21">
        <f t="shared" ca="1" si="0"/>
        <v>11</v>
      </c>
      <c r="D21">
        <f t="shared" ca="1" si="1"/>
        <v>4603</v>
      </c>
      <c r="F21" s="4" t="s">
        <v>244</v>
      </c>
      <c r="G21">
        <f>IF(Table2[[#This Row],[YEAR]]&gt;2014,1,0)</f>
        <v>1</v>
      </c>
      <c r="H21" s="6" t="str">
        <f>CONCATENATE(Table2[[#This Row],[COUNTRY]]," - ",Table2[[#This Row],[YEAR]]," - ",Table2[[#This Row],[CATEGORY_ROLLUP]])</f>
        <v>Afghanistan - 2019 - Clean</v>
      </c>
    </row>
    <row r="22" spans="1:8" x14ac:dyDescent="0.35">
      <c r="A22" s="2" t="s">
        <v>0</v>
      </c>
      <c r="B22">
        <v>2010</v>
      </c>
      <c r="C22">
        <f t="shared" ca="1" si="0"/>
        <v>6</v>
      </c>
      <c r="D22">
        <f t="shared" ca="1" si="1"/>
        <v>6001</v>
      </c>
      <c r="F22" s="3" t="s">
        <v>245</v>
      </c>
      <c r="G22">
        <f>IF(Table2[[#This Row],[YEAR]]&gt;2014,1,0)</f>
        <v>0</v>
      </c>
      <c r="H22" s="6" t="str">
        <f>CONCATENATE(Table2[[#This Row],[COUNTRY]]," - ",Table2[[#This Row],[YEAR]]," - ",Table2[[#This Row],[CATEGORY_ROLLUP]])</f>
        <v>Afghanistan - 2010 - Coal</v>
      </c>
    </row>
    <row r="23" spans="1:8" x14ac:dyDescent="0.35">
      <c r="A23" s="2" t="s">
        <v>0</v>
      </c>
      <c r="B23">
        <v>2011</v>
      </c>
      <c r="C23">
        <f t="shared" ca="1" si="0"/>
        <v>1</v>
      </c>
      <c r="D23">
        <f t="shared" ca="1" si="1"/>
        <v>1061</v>
      </c>
      <c r="F23" s="3" t="s">
        <v>245</v>
      </c>
      <c r="G23">
        <f>IF(Table2[[#This Row],[YEAR]]&gt;2014,1,0)</f>
        <v>0</v>
      </c>
      <c r="H23" s="6" t="str">
        <f>CONCATENATE(Table2[[#This Row],[COUNTRY]]," - ",Table2[[#This Row],[YEAR]]," - ",Table2[[#This Row],[CATEGORY_ROLLUP]])</f>
        <v>Afghanistan - 2011 - Coal</v>
      </c>
    </row>
    <row r="24" spans="1:8" x14ac:dyDescent="0.35">
      <c r="A24" s="2" t="s">
        <v>0</v>
      </c>
      <c r="B24">
        <v>2012</v>
      </c>
      <c r="C24">
        <f t="shared" ca="1" si="0"/>
        <v>6</v>
      </c>
      <c r="D24">
        <f t="shared" ca="1" si="1"/>
        <v>8469</v>
      </c>
      <c r="F24" s="3" t="s">
        <v>245</v>
      </c>
      <c r="G24">
        <f>IF(Table2[[#This Row],[YEAR]]&gt;2014,1,0)</f>
        <v>0</v>
      </c>
      <c r="H24" s="6" t="str">
        <f>CONCATENATE(Table2[[#This Row],[COUNTRY]]," - ",Table2[[#This Row],[YEAR]]," - ",Table2[[#This Row],[CATEGORY_ROLLUP]])</f>
        <v>Afghanistan - 2012 - Coal</v>
      </c>
    </row>
    <row r="25" spans="1:8" x14ac:dyDescent="0.35">
      <c r="A25" s="2" t="s">
        <v>0</v>
      </c>
      <c r="B25">
        <v>2013</v>
      </c>
      <c r="C25">
        <f t="shared" ca="1" si="0"/>
        <v>1</v>
      </c>
      <c r="D25">
        <f t="shared" ca="1" si="1"/>
        <v>5905</v>
      </c>
      <c r="F25" s="3" t="s">
        <v>245</v>
      </c>
      <c r="G25">
        <f>IF(Table2[[#This Row],[YEAR]]&gt;2014,1,0)</f>
        <v>0</v>
      </c>
      <c r="H25" s="6" t="str">
        <f>CONCATENATE(Table2[[#This Row],[COUNTRY]]," - ",Table2[[#This Row],[YEAR]]," - ",Table2[[#This Row],[CATEGORY_ROLLUP]])</f>
        <v>Afghanistan - 2013 - Coal</v>
      </c>
    </row>
    <row r="26" spans="1:8" x14ac:dyDescent="0.35">
      <c r="A26" s="2" t="s">
        <v>0</v>
      </c>
      <c r="B26">
        <v>2014</v>
      </c>
      <c r="C26">
        <f t="shared" ca="1" si="0"/>
        <v>9</v>
      </c>
      <c r="D26">
        <f t="shared" ca="1" si="1"/>
        <v>1720</v>
      </c>
      <c r="F26" s="3" t="s">
        <v>245</v>
      </c>
      <c r="G26">
        <f>IF(Table2[[#This Row],[YEAR]]&gt;2014,1,0)</f>
        <v>0</v>
      </c>
      <c r="H26" s="6" t="str">
        <f>CONCATENATE(Table2[[#This Row],[COUNTRY]]," - ",Table2[[#This Row],[YEAR]]," - ",Table2[[#This Row],[CATEGORY_ROLLUP]])</f>
        <v>Afghanistan - 2014 - Coal</v>
      </c>
    </row>
    <row r="27" spans="1:8" x14ac:dyDescent="0.35">
      <c r="A27" s="2" t="s">
        <v>0</v>
      </c>
      <c r="B27">
        <v>2015</v>
      </c>
      <c r="C27">
        <f t="shared" ca="1" si="0"/>
        <v>8</v>
      </c>
      <c r="D27">
        <f t="shared" ca="1" si="1"/>
        <v>5614</v>
      </c>
      <c r="F27" s="3" t="s">
        <v>245</v>
      </c>
      <c r="G27">
        <f>IF(Table2[[#This Row],[YEAR]]&gt;2014,1,0)</f>
        <v>1</v>
      </c>
      <c r="H27" s="6" t="str">
        <f>CONCATENATE(Table2[[#This Row],[COUNTRY]]," - ",Table2[[#This Row],[YEAR]]," - ",Table2[[#This Row],[CATEGORY_ROLLUP]])</f>
        <v>Afghanistan - 2015 - Coal</v>
      </c>
    </row>
    <row r="28" spans="1:8" x14ac:dyDescent="0.35">
      <c r="A28" s="2" t="s">
        <v>0</v>
      </c>
      <c r="B28">
        <v>2016</v>
      </c>
      <c r="C28">
        <f t="shared" ca="1" si="0"/>
        <v>12</v>
      </c>
      <c r="D28">
        <f t="shared" ca="1" si="1"/>
        <v>8033</v>
      </c>
      <c r="F28" s="3" t="s">
        <v>245</v>
      </c>
      <c r="G28">
        <f>IF(Table2[[#This Row],[YEAR]]&gt;2014,1,0)</f>
        <v>1</v>
      </c>
      <c r="H28" s="6" t="str">
        <f>CONCATENATE(Table2[[#This Row],[COUNTRY]]," - ",Table2[[#This Row],[YEAR]]," - ",Table2[[#This Row],[CATEGORY_ROLLUP]])</f>
        <v>Afghanistan - 2016 - Coal</v>
      </c>
    </row>
    <row r="29" spans="1:8" x14ac:dyDescent="0.35">
      <c r="A29" s="2" t="s">
        <v>0</v>
      </c>
      <c r="B29">
        <v>2017</v>
      </c>
      <c r="C29">
        <f t="shared" ca="1" si="0"/>
        <v>1</v>
      </c>
      <c r="D29">
        <f t="shared" ca="1" si="1"/>
        <v>4768</v>
      </c>
      <c r="F29" s="3" t="s">
        <v>245</v>
      </c>
      <c r="G29">
        <f>IF(Table2[[#This Row],[YEAR]]&gt;2014,1,0)</f>
        <v>1</v>
      </c>
      <c r="H29" s="6" t="str">
        <f>CONCATENATE(Table2[[#This Row],[COUNTRY]]," - ",Table2[[#This Row],[YEAR]]," - ",Table2[[#This Row],[CATEGORY_ROLLUP]])</f>
        <v>Afghanistan - 2017 - Coal</v>
      </c>
    </row>
    <row r="30" spans="1:8" x14ac:dyDescent="0.35">
      <c r="A30" s="2" t="s">
        <v>0</v>
      </c>
      <c r="B30">
        <v>2018</v>
      </c>
      <c r="C30">
        <f t="shared" ca="1" si="0"/>
        <v>12</v>
      </c>
      <c r="D30">
        <f t="shared" ca="1" si="1"/>
        <v>7562</v>
      </c>
      <c r="F30" s="3" t="s">
        <v>245</v>
      </c>
      <c r="G30">
        <f>IF(Table2[[#This Row],[YEAR]]&gt;2014,1,0)</f>
        <v>1</v>
      </c>
      <c r="H30" s="6" t="str">
        <f>CONCATENATE(Table2[[#This Row],[COUNTRY]]," - ",Table2[[#This Row],[YEAR]]," - ",Table2[[#This Row],[CATEGORY_ROLLUP]])</f>
        <v>Afghanistan - 2018 - Coal</v>
      </c>
    </row>
    <row r="31" spans="1:8" x14ac:dyDescent="0.35">
      <c r="A31" s="2" t="s">
        <v>0</v>
      </c>
      <c r="B31">
        <v>2019</v>
      </c>
      <c r="C31">
        <f t="shared" ca="1" si="0"/>
        <v>11</v>
      </c>
      <c r="D31">
        <f t="shared" ca="1" si="1"/>
        <v>9979</v>
      </c>
      <c r="F31" s="3" t="s">
        <v>245</v>
      </c>
      <c r="G31">
        <f>IF(Table2[[#This Row],[YEAR]]&gt;2014,1,0)</f>
        <v>1</v>
      </c>
      <c r="H31" s="6" t="str">
        <f>CONCATENATE(Table2[[#This Row],[COUNTRY]]," - ",Table2[[#This Row],[YEAR]]," - ",Table2[[#This Row],[CATEGORY_ROLLUP]])</f>
        <v>Afghanistan - 2019 - Coal</v>
      </c>
    </row>
    <row r="32" spans="1:8" x14ac:dyDescent="0.35">
      <c r="A32" s="2" t="s">
        <v>0</v>
      </c>
      <c r="B32">
        <v>2010</v>
      </c>
      <c r="C32">
        <f t="shared" ca="1" si="0"/>
        <v>14</v>
      </c>
      <c r="D32">
        <f t="shared" ca="1" si="1"/>
        <v>1270</v>
      </c>
      <c r="F32" s="4" t="s">
        <v>246</v>
      </c>
      <c r="G32">
        <f>IF(Table2[[#This Row],[YEAR]]&gt;2014,1,0)</f>
        <v>0</v>
      </c>
      <c r="H32" s="6" t="str">
        <f>CONCATENATE(Table2[[#This Row],[COUNTRY]]," - ",Table2[[#This Row],[YEAR]]," - ",Table2[[#This Row],[CATEGORY_ROLLUP]])</f>
        <v>Afghanistan - 2010 - Exclude</v>
      </c>
    </row>
    <row r="33" spans="1:8" x14ac:dyDescent="0.35">
      <c r="A33" s="2" t="s">
        <v>0</v>
      </c>
      <c r="B33">
        <v>2011</v>
      </c>
      <c r="C33">
        <f t="shared" ca="1" si="0"/>
        <v>3</v>
      </c>
      <c r="D33">
        <f t="shared" ca="1" si="1"/>
        <v>2316</v>
      </c>
      <c r="F33" s="4" t="s">
        <v>246</v>
      </c>
      <c r="G33">
        <f>IF(Table2[[#This Row],[YEAR]]&gt;2014,1,0)</f>
        <v>0</v>
      </c>
      <c r="H33" s="6" t="str">
        <f>CONCATENATE(Table2[[#This Row],[COUNTRY]]," - ",Table2[[#This Row],[YEAR]]," - ",Table2[[#This Row],[CATEGORY_ROLLUP]])</f>
        <v>Afghanistan - 2011 - Exclude</v>
      </c>
    </row>
    <row r="34" spans="1:8" x14ac:dyDescent="0.35">
      <c r="A34" s="2" t="s">
        <v>0</v>
      </c>
      <c r="B34">
        <v>2012</v>
      </c>
      <c r="C34">
        <f t="shared" ref="C34:C65" ca="1" si="2">RANDBETWEEN(1,15)</f>
        <v>13</v>
      </c>
      <c r="D34">
        <f t="shared" ref="D34:D65" ca="1" si="3">RANDBETWEEN(1000,10000)</f>
        <v>2989</v>
      </c>
      <c r="F34" s="4" t="s">
        <v>246</v>
      </c>
      <c r="G34">
        <f>IF(Table2[[#This Row],[YEAR]]&gt;2014,1,0)</f>
        <v>0</v>
      </c>
      <c r="H34" s="6" t="str">
        <f>CONCATENATE(Table2[[#This Row],[COUNTRY]]," - ",Table2[[#This Row],[YEAR]]," - ",Table2[[#This Row],[CATEGORY_ROLLUP]])</f>
        <v>Afghanistan - 2012 - Exclude</v>
      </c>
    </row>
    <row r="35" spans="1:8" x14ac:dyDescent="0.35">
      <c r="A35" s="2" t="s">
        <v>0</v>
      </c>
      <c r="B35">
        <v>2013</v>
      </c>
      <c r="C35">
        <f t="shared" ca="1" si="2"/>
        <v>5</v>
      </c>
      <c r="D35">
        <f t="shared" ca="1" si="3"/>
        <v>6998</v>
      </c>
      <c r="F35" s="4" t="s">
        <v>246</v>
      </c>
      <c r="G35">
        <f>IF(Table2[[#This Row],[YEAR]]&gt;2014,1,0)</f>
        <v>0</v>
      </c>
      <c r="H35" s="6" t="str">
        <f>CONCATENATE(Table2[[#This Row],[COUNTRY]]," - ",Table2[[#This Row],[YEAR]]," - ",Table2[[#This Row],[CATEGORY_ROLLUP]])</f>
        <v>Afghanistan - 2013 - Exclude</v>
      </c>
    </row>
    <row r="36" spans="1:8" x14ac:dyDescent="0.35">
      <c r="A36" s="2" t="s">
        <v>0</v>
      </c>
      <c r="B36">
        <v>2014</v>
      </c>
      <c r="C36">
        <f t="shared" ca="1" si="2"/>
        <v>15</v>
      </c>
      <c r="D36">
        <f t="shared" ca="1" si="3"/>
        <v>9197</v>
      </c>
      <c r="F36" s="4" t="s">
        <v>246</v>
      </c>
      <c r="G36">
        <f>IF(Table2[[#This Row],[YEAR]]&gt;2014,1,0)</f>
        <v>0</v>
      </c>
      <c r="H36" s="6" t="str">
        <f>CONCATENATE(Table2[[#This Row],[COUNTRY]]," - ",Table2[[#This Row],[YEAR]]," - ",Table2[[#This Row],[CATEGORY_ROLLUP]])</f>
        <v>Afghanistan - 2014 - Exclude</v>
      </c>
    </row>
    <row r="37" spans="1:8" x14ac:dyDescent="0.35">
      <c r="A37" s="2" t="s">
        <v>0</v>
      </c>
      <c r="B37">
        <v>2015</v>
      </c>
      <c r="C37">
        <f t="shared" ca="1" si="2"/>
        <v>12</v>
      </c>
      <c r="D37">
        <f t="shared" ca="1" si="3"/>
        <v>6465</v>
      </c>
      <c r="F37" s="4" t="s">
        <v>246</v>
      </c>
      <c r="G37">
        <f>IF(Table2[[#This Row],[YEAR]]&gt;2014,1,0)</f>
        <v>1</v>
      </c>
      <c r="H37" s="6" t="str">
        <f>CONCATENATE(Table2[[#This Row],[COUNTRY]]," - ",Table2[[#This Row],[YEAR]]," - ",Table2[[#This Row],[CATEGORY_ROLLUP]])</f>
        <v>Afghanistan - 2015 - Exclude</v>
      </c>
    </row>
    <row r="38" spans="1:8" x14ac:dyDescent="0.35">
      <c r="A38" s="2" t="s">
        <v>0</v>
      </c>
      <c r="B38">
        <v>2016</v>
      </c>
      <c r="C38">
        <f t="shared" ca="1" si="2"/>
        <v>13</v>
      </c>
      <c r="D38">
        <f t="shared" ca="1" si="3"/>
        <v>6769</v>
      </c>
      <c r="F38" s="4" t="s">
        <v>246</v>
      </c>
      <c r="G38">
        <f>IF(Table2[[#This Row],[YEAR]]&gt;2014,1,0)</f>
        <v>1</v>
      </c>
      <c r="H38" s="6" t="str">
        <f>CONCATENATE(Table2[[#This Row],[COUNTRY]]," - ",Table2[[#This Row],[YEAR]]," - ",Table2[[#This Row],[CATEGORY_ROLLUP]])</f>
        <v>Afghanistan - 2016 - Exclude</v>
      </c>
    </row>
    <row r="39" spans="1:8" x14ac:dyDescent="0.35">
      <c r="A39" s="2" t="s">
        <v>0</v>
      </c>
      <c r="B39">
        <v>2017</v>
      </c>
      <c r="C39">
        <f t="shared" ca="1" si="2"/>
        <v>6</v>
      </c>
      <c r="D39">
        <f t="shared" ca="1" si="3"/>
        <v>1787</v>
      </c>
      <c r="F39" s="4" t="s">
        <v>246</v>
      </c>
      <c r="G39">
        <f>IF(Table2[[#This Row],[YEAR]]&gt;2014,1,0)</f>
        <v>1</v>
      </c>
      <c r="H39" s="6" t="str">
        <f>CONCATENATE(Table2[[#This Row],[COUNTRY]]," - ",Table2[[#This Row],[YEAR]]," - ",Table2[[#This Row],[CATEGORY_ROLLUP]])</f>
        <v>Afghanistan - 2017 - Exclude</v>
      </c>
    </row>
    <row r="40" spans="1:8" x14ac:dyDescent="0.35">
      <c r="A40" s="2" t="s">
        <v>0</v>
      </c>
      <c r="B40">
        <v>2018</v>
      </c>
      <c r="C40">
        <f t="shared" ca="1" si="2"/>
        <v>6</v>
      </c>
      <c r="D40">
        <f t="shared" ca="1" si="3"/>
        <v>1371</v>
      </c>
      <c r="F40" s="4" t="s">
        <v>246</v>
      </c>
      <c r="G40">
        <f>IF(Table2[[#This Row],[YEAR]]&gt;2014,1,0)</f>
        <v>1</v>
      </c>
      <c r="H40" s="6" t="str">
        <f>CONCATENATE(Table2[[#This Row],[COUNTRY]]," - ",Table2[[#This Row],[YEAR]]," - ",Table2[[#This Row],[CATEGORY_ROLLUP]])</f>
        <v>Afghanistan - 2018 - Exclude</v>
      </c>
    </row>
    <row r="41" spans="1:8" x14ac:dyDescent="0.35">
      <c r="A41" s="2" t="s">
        <v>0</v>
      </c>
      <c r="B41">
        <v>2019</v>
      </c>
      <c r="C41">
        <f t="shared" ca="1" si="2"/>
        <v>14</v>
      </c>
      <c r="D41">
        <f t="shared" ca="1" si="3"/>
        <v>2397</v>
      </c>
      <c r="F41" s="4" t="s">
        <v>246</v>
      </c>
      <c r="G41">
        <f>IF(Table2[[#This Row],[YEAR]]&gt;2014,1,0)</f>
        <v>1</v>
      </c>
      <c r="H41" s="6" t="str">
        <f>CONCATENATE(Table2[[#This Row],[COUNTRY]]," - ",Table2[[#This Row],[YEAR]]," - ",Table2[[#This Row],[CATEGORY_ROLLUP]])</f>
        <v>Afghanistan - 2019 - Exclude</v>
      </c>
    </row>
    <row r="42" spans="1:8" x14ac:dyDescent="0.35">
      <c r="A42" s="2" t="s">
        <v>0</v>
      </c>
      <c r="B42">
        <v>2010</v>
      </c>
      <c r="C42">
        <f t="shared" ca="1" si="2"/>
        <v>5</v>
      </c>
      <c r="D42">
        <f t="shared" ca="1" si="3"/>
        <v>1575</v>
      </c>
      <c r="F42" s="3" t="s">
        <v>247</v>
      </c>
      <c r="G42">
        <f>IF(Table2[[#This Row],[YEAR]]&gt;2014,1,0)</f>
        <v>0</v>
      </c>
      <c r="H42" s="6" t="str">
        <f>CONCATENATE(Table2[[#This Row],[COUNTRY]]," - ",Table2[[#This Row],[YEAR]]," - ",Table2[[#This Row],[CATEGORY_ROLLUP]])</f>
        <v>Afghanistan - 2010 - Gasoline</v>
      </c>
    </row>
    <row r="43" spans="1:8" x14ac:dyDescent="0.35">
      <c r="A43" s="2" t="s">
        <v>0</v>
      </c>
      <c r="B43">
        <v>2011</v>
      </c>
      <c r="C43">
        <f t="shared" ca="1" si="2"/>
        <v>11</v>
      </c>
      <c r="D43">
        <f t="shared" ca="1" si="3"/>
        <v>6127</v>
      </c>
      <c r="F43" s="3" t="s">
        <v>247</v>
      </c>
      <c r="G43">
        <f>IF(Table2[[#This Row],[YEAR]]&gt;2014,1,0)</f>
        <v>0</v>
      </c>
      <c r="H43" s="6" t="str">
        <f>CONCATENATE(Table2[[#This Row],[COUNTRY]]," - ",Table2[[#This Row],[YEAR]]," - ",Table2[[#This Row],[CATEGORY_ROLLUP]])</f>
        <v>Afghanistan - 2011 - Gasoline</v>
      </c>
    </row>
    <row r="44" spans="1:8" x14ac:dyDescent="0.35">
      <c r="A44" s="2" t="s">
        <v>0</v>
      </c>
      <c r="B44">
        <v>2012</v>
      </c>
      <c r="C44">
        <f t="shared" ca="1" si="2"/>
        <v>8</v>
      </c>
      <c r="D44">
        <f t="shared" ca="1" si="3"/>
        <v>5828</v>
      </c>
      <c r="F44" s="3" t="s">
        <v>247</v>
      </c>
      <c r="G44">
        <f>IF(Table2[[#This Row],[YEAR]]&gt;2014,1,0)</f>
        <v>0</v>
      </c>
      <c r="H44" s="6" t="str">
        <f>CONCATENATE(Table2[[#This Row],[COUNTRY]]," - ",Table2[[#This Row],[YEAR]]," - ",Table2[[#This Row],[CATEGORY_ROLLUP]])</f>
        <v>Afghanistan - 2012 - Gasoline</v>
      </c>
    </row>
    <row r="45" spans="1:8" x14ac:dyDescent="0.35">
      <c r="A45" s="2" t="s">
        <v>0</v>
      </c>
      <c r="B45">
        <v>2013</v>
      </c>
      <c r="C45">
        <f t="shared" ca="1" si="2"/>
        <v>13</v>
      </c>
      <c r="D45">
        <f t="shared" ca="1" si="3"/>
        <v>2704</v>
      </c>
      <c r="F45" s="3" t="s">
        <v>247</v>
      </c>
      <c r="G45">
        <f>IF(Table2[[#This Row],[YEAR]]&gt;2014,1,0)</f>
        <v>0</v>
      </c>
      <c r="H45" s="6" t="str">
        <f>CONCATENATE(Table2[[#This Row],[COUNTRY]]," - ",Table2[[#This Row],[YEAR]]," - ",Table2[[#This Row],[CATEGORY_ROLLUP]])</f>
        <v>Afghanistan - 2013 - Gasoline</v>
      </c>
    </row>
    <row r="46" spans="1:8" ht="15" customHeight="1" x14ac:dyDescent="0.35">
      <c r="A46" s="2" t="s">
        <v>0</v>
      </c>
      <c r="B46">
        <v>2014</v>
      </c>
      <c r="C46">
        <f t="shared" ca="1" si="2"/>
        <v>2</v>
      </c>
      <c r="D46">
        <f t="shared" ca="1" si="3"/>
        <v>5358</v>
      </c>
      <c r="F46" s="3" t="s">
        <v>247</v>
      </c>
      <c r="G46">
        <f>IF(Table2[[#This Row],[YEAR]]&gt;2014,1,0)</f>
        <v>0</v>
      </c>
      <c r="H46" s="6" t="str">
        <f>CONCATENATE(Table2[[#This Row],[COUNTRY]]," - ",Table2[[#This Row],[YEAR]]," - ",Table2[[#This Row],[CATEGORY_ROLLUP]])</f>
        <v>Afghanistan - 2014 - Gasoline</v>
      </c>
    </row>
    <row r="47" spans="1:8" x14ac:dyDescent="0.35">
      <c r="A47" s="2" t="s">
        <v>0</v>
      </c>
      <c r="B47">
        <v>2015</v>
      </c>
      <c r="C47">
        <f t="shared" ca="1" si="2"/>
        <v>7</v>
      </c>
      <c r="D47">
        <f t="shared" ca="1" si="3"/>
        <v>7249</v>
      </c>
      <c r="F47" s="3" t="s">
        <v>247</v>
      </c>
      <c r="G47">
        <f>IF(Table2[[#This Row],[YEAR]]&gt;2014,1,0)</f>
        <v>1</v>
      </c>
      <c r="H47" s="6" t="str">
        <f>CONCATENATE(Table2[[#This Row],[COUNTRY]]," - ",Table2[[#This Row],[YEAR]]," - ",Table2[[#This Row],[CATEGORY_ROLLUP]])</f>
        <v>Afghanistan - 2015 - Gasoline</v>
      </c>
    </row>
    <row r="48" spans="1:8" x14ac:dyDescent="0.35">
      <c r="A48" s="2" t="s">
        <v>0</v>
      </c>
      <c r="B48">
        <v>2016</v>
      </c>
      <c r="C48">
        <f t="shared" ca="1" si="2"/>
        <v>10</v>
      </c>
      <c r="D48">
        <f t="shared" ca="1" si="3"/>
        <v>8778</v>
      </c>
      <c r="F48" s="3" t="s">
        <v>247</v>
      </c>
      <c r="G48">
        <f>IF(Table2[[#This Row],[YEAR]]&gt;2014,1,0)</f>
        <v>1</v>
      </c>
      <c r="H48" s="6" t="str">
        <f>CONCATENATE(Table2[[#This Row],[COUNTRY]]," - ",Table2[[#This Row],[YEAR]]," - ",Table2[[#This Row],[CATEGORY_ROLLUP]])</f>
        <v>Afghanistan - 2016 - Gasoline</v>
      </c>
    </row>
    <row r="49" spans="1:8" x14ac:dyDescent="0.35">
      <c r="A49" s="2" t="s">
        <v>0</v>
      </c>
      <c r="B49">
        <v>2017</v>
      </c>
      <c r="C49">
        <f t="shared" ca="1" si="2"/>
        <v>14</v>
      </c>
      <c r="D49">
        <f t="shared" ca="1" si="3"/>
        <v>8193</v>
      </c>
      <c r="F49" s="3" t="s">
        <v>247</v>
      </c>
      <c r="G49">
        <f>IF(Table2[[#This Row],[YEAR]]&gt;2014,1,0)</f>
        <v>1</v>
      </c>
      <c r="H49" s="6" t="str">
        <f>CONCATENATE(Table2[[#This Row],[COUNTRY]]," - ",Table2[[#This Row],[YEAR]]," - ",Table2[[#This Row],[CATEGORY_ROLLUP]])</f>
        <v>Afghanistan - 2017 - Gasoline</v>
      </c>
    </row>
    <row r="50" spans="1:8" x14ac:dyDescent="0.35">
      <c r="A50" s="2" t="s">
        <v>0</v>
      </c>
      <c r="B50">
        <v>2018</v>
      </c>
      <c r="C50">
        <f t="shared" ca="1" si="2"/>
        <v>10</v>
      </c>
      <c r="D50">
        <f t="shared" ca="1" si="3"/>
        <v>4881</v>
      </c>
      <c r="F50" s="3" t="s">
        <v>247</v>
      </c>
      <c r="G50">
        <f>IF(Table2[[#This Row],[YEAR]]&gt;2014,1,0)</f>
        <v>1</v>
      </c>
      <c r="H50" s="6" t="str">
        <f>CONCATENATE(Table2[[#This Row],[COUNTRY]]," - ",Table2[[#This Row],[YEAR]]," - ",Table2[[#This Row],[CATEGORY_ROLLUP]])</f>
        <v>Afghanistan - 2018 - Gasoline</v>
      </c>
    </row>
    <row r="51" spans="1:8" x14ac:dyDescent="0.35">
      <c r="A51" s="2" t="s">
        <v>0</v>
      </c>
      <c r="B51">
        <v>2019</v>
      </c>
      <c r="C51">
        <f t="shared" ca="1" si="2"/>
        <v>4</v>
      </c>
      <c r="D51">
        <f t="shared" ca="1" si="3"/>
        <v>5989</v>
      </c>
      <c r="F51" s="3" t="s">
        <v>247</v>
      </c>
      <c r="G51">
        <f>IF(Table2[[#This Row],[YEAR]]&gt;2014,1,0)</f>
        <v>1</v>
      </c>
      <c r="H51" s="6" t="str">
        <f>CONCATENATE(Table2[[#This Row],[COUNTRY]]," - ",Table2[[#This Row],[YEAR]]," - ",Table2[[#This Row],[CATEGORY_ROLLUP]])</f>
        <v>Afghanistan - 2019 - Gasoline</v>
      </c>
    </row>
    <row r="52" spans="1:8" x14ac:dyDescent="0.35">
      <c r="A52" s="2" t="s">
        <v>0</v>
      </c>
      <c r="B52">
        <v>2010</v>
      </c>
      <c r="C52">
        <f t="shared" ca="1" si="2"/>
        <v>11</v>
      </c>
      <c r="D52">
        <f t="shared" ca="1" si="3"/>
        <v>9374</v>
      </c>
      <c r="F52" s="4" t="s">
        <v>248</v>
      </c>
      <c r="G52">
        <f>IF(Table2[[#This Row],[YEAR]]&gt;2014,1,0)</f>
        <v>0</v>
      </c>
      <c r="H52" s="6" t="str">
        <f>CONCATENATE(Table2[[#This Row],[COUNTRY]]," - ",Table2[[#This Row],[YEAR]]," - ",Table2[[#This Row],[CATEGORY_ROLLUP]])</f>
        <v>Afghanistan - 2010 - Natural Gas</v>
      </c>
    </row>
    <row r="53" spans="1:8" x14ac:dyDescent="0.35">
      <c r="A53" s="2" t="s">
        <v>0</v>
      </c>
      <c r="B53">
        <v>2011</v>
      </c>
      <c r="C53">
        <f t="shared" ca="1" si="2"/>
        <v>5</v>
      </c>
      <c r="D53">
        <f t="shared" ca="1" si="3"/>
        <v>8872</v>
      </c>
      <c r="F53" s="4" t="s">
        <v>248</v>
      </c>
      <c r="G53">
        <f>IF(Table2[[#This Row],[YEAR]]&gt;2014,1,0)</f>
        <v>0</v>
      </c>
      <c r="H53" s="6" t="str">
        <f>CONCATENATE(Table2[[#This Row],[COUNTRY]]," - ",Table2[[#This Row],[YEAR]]," - ",Table2[[#This Row],[CATEGORY_ROLLUP]])</f>
        <v>Afghanistan - 2011 - Natural Gas</v>
      </c>
    </row>
    <row r="54" spans="1:8" x14ac:dyDescent="0.35">
      <c r="A54" s="2" t="s">
        <v>0</v>
      </c>
      <c r="B54">
        <v>2012</v>
      </c>
      <c r="C54">
        <f t="shared" ca="1" si="2"/>
        <v>7</v>
      </c>
      <c r="D54">
        <f t="shared" ca="1" si="3"/>
        <v>4770</v>
      </c>
      <c r="F54" s="4" t="s">
        <v>248</v>
      </c>
      <c r="G54">
        <f>IF(Table2[[#This Row],[YEAR]]&gt;2014,1,0)</f>
        <v>0</v>
      </c>
      <c r="H54" s="6" t="str">
        <f>CONCATENATE(Table2[[#This Row],[COUNTRY]]," - ",Table2[[#This Row],[YEAR]]," - ",Table2[[#This Row],[CATEGORY_ROLLUP]])</f>
        <v>Afghanistan - 2012 - Natural Gas</v>
      </c>
    </row>
    <row r="55" spans="1:8" x14ac:dyDescent="0.35">
      <c r="A55" s="2" t="s">
        <v>0</v>
      </c>
      <c r="B55">
        <v>2013</v>
      </c>
      <c r="C55">
        <f t="shared" ca="1" si="2"/>
        <v>12</v>
      </c>
      <c r="D55">
        <f t="shared" ca="1" si="3"/>
        <v>1104</v>
      </c>
      <c r="F55" s="4" t="s">
        <v>248</v>
      </c>
      <c r="G55">
        <f>IF(Table2[[#This Row],[YEAR]]&gt;2014,1,0)</f>
        <v>0</v>
      </c>
      <c r="H55" s="6" t="str">
        <f>CONCATENATE(Table2[[#This Row],[COUNTRY]]," - ",Table2[[#This Row],[YEAR]]," - ",Table2[[#This Row],[CATEGORY_ROLLUP]])</f>
        <v>Afghanistan - 2013 - Natural Gas</v>
      </c>
    </row>
    <row r="56" spans="1:8" x14ac:dyDescent="0.35">
      <c r="A56" s="2" t="s">
        <v>0</v>
      </c>
      <c r="B56">
        <v>2014</v>
      </c>
      <c r="C56">
        <f t="shared" ca="1" si="2"/>
        <v>8</v>
      </c>
      <c r="D56">
        <f t="shared" ca="1" si="3"/>
        <v>3016</v>
      </c>
      <c r="F56" s="4" t="s">
        <v>248</v>
      </c>
      <c r="G56">
        <f>IF(Table2[[#This Row],[YEAR]]&gt;2014,1,0)</f>
        <v>0</v>
      </c>
      <c r="H56" s="6" t="str">
        <f>CONCATENATE(Table2[[#This Row],[COUNTRY]]," - ",Table2[[#This Row],[YEAR]]," - ",Table2[[#This Row],[CATEGORY_ROLLUP]])</f>
        <v>Afghanistan - 2014 - Natural Gas</v>
      </c>
    </row>
    <row r="57" spans="1:8" x14ac:dyDescent="0.35">
      <c r="A57" s="2" t="s">
        <v>0</v>
      </c>
      <c r="B57">
        <v>2015</v>
      </c>
      <c r="C57">
        <f t="shared" ca="1" si="2"/>
        <v>6</v>
      </c>
      <c r="D57">
        <f t="shared" ca="1" si="3"/>
        <v>2581</v>
      </c>
      <c r="F57" s="4" t="s">
        <v>248</v>
      </c>
      <c r="G57">
        <f>IF(Table2[[#This Row],[YEAR]]&gt;2014,1,0)</f>
        <v>1</v>
      </c>
      <c r="H57" s="6" t="str">
        <f>CONCATENATE(Table2[[#This Row],[COUNTRY]]," - ",Table2[[#This Row],[YEAR]]," - ",Table2[[#This Row],[CATEGORY_ROLLUP]])</f>
        <v>Afghanistan - 2015 - Natural Gas</v>
      </c>
    </row>
    <row r="58" spans="1:8" x14ac:dyDescent="0.35">
      <c r="A58" s="2" t="s">
        <v>0</v>
      </c>
      <c r="B58">
        <v>2016</v>
      </c>
      <c r="C58">
        <f t="shared" ca="1" si="2"/>
        <v>14</v>
      </c>
      <c r="D58">
        <f t="shared" ca="1" si="3"/>
        <v>5397</v>
      </c>
      <c r="F58" s="4" t="s">
        <v>248</v>
      </c>
      <c r="G58">
        <f>IF(Table2[[#This Row],[YEAR]]&gt;2014,1,0)</f>
        <v>1</v>
      </c>
      <c r="H58" s="6" t="str">
        <f>CONCATENATE(Table2[[#This Row],[COUNTRY]]," - ",Table2[[#This Row],[YEAR]]," - ",Table2[[#This Row],[CATEGORY_ROLLUP]])</f>
        <v>Afghanistan - 2016 - Natural Gas</v>
      </c>
    </row>
    <row r="59" spans="1:8" x14ac:dyDescent="0.35">
      <c r="A59" s="2" t="s">
        <v>0</v>
      </c>
      <c r="B59">
        <v>2017</v>
      </c>
      <c r="C59">
        <f t="shared" ca="1" si="2"/>
        <v>12</v>
      </c>
      <c r="D59">
        <f t="shared" ca="1" si="3"/>
        <v>7109</v>
      </c>
      <c r="F59" s="4" t="s">
        <v>248</v>
      </c>
      <c r="G59">
        <f>IF(Table2[[#This Row],[YEAR]]&gt;2014,1,0)</f>
        <v>1</v>
      </c>
      <c r="H59" s="6" t="str">
        <f>CONCATENATE(Table2[[#This Row],[COUNTRY]]," - ",Table2[[#This Row],[YEAR]]," - ",Table2[[#This Row],[CATEGORY_ROLLUP]])</f>
        <v>Afghanistan - 2017 - Natural Gas</v>
      </c>
    </row>
    <row r="60" spans="1:8" x14ac:dyDescent="0.35">
      <c r="A60" s="2" t="s">
        <v>0</v>
      </c>
      <c r="B60">
        <v>2018</v>
      </c>
      <c r="C60">
        <f t="shared" ca="1" si="2"/>
        <v>14</v>
      </c>
      <c r="D60">
        <f t="shared" ca="1" si="3"/>
        <v>4486</v>
      </c>
      <c r="F60" s="4" t="s">
        <v>248</v>
      </c>
      <c r="G60">
        <f>IF(Table2[[#This Row],[YEAR]]&gt;2014,1,0)</f>
        <v>1</v>
      </c>
      <c r="H60" s="6" t="str">
        <f>CONCATENATE(Table2[[#This Row],[COUNTRY]]," - ",Table2[[#This Row],[YEAR]]," - ",Table2[[#This Row],[CATEGORY_ROLLUP]])</f>
        <v>Afghanistan - 2018 - Natural Gas</v>
      </c>
    </row>
    <row r="61" spans="1:8" x14ac:dyDescent="0.35">
      <c r="A61" s="2" t="s">
        <v>0</v>
      </c>
      <c r="B61">
        <v>2019</v>
      </c>
      <c r="C61">
        <f t="shared" ca="1" si="2"/>
        <v>14</v>
      </c>
      <c r="D61">
        <f t="shared" ca="1" si="3"/>
        <v>9454</v>
      </c>
      <c r="F61" s="4" t="s">
        <v>248</v>
      </c>
      <c r="G61">
        <f>IF(Table2[[#This Row],[YEAR]]&gt;2014,1,0)</f>
        <v>1</v>
      </c>
      <c r="H61" s="6" t="str">
        <f>CONCATENATE(Table2[[#This Row],[COUNTRY]]," - ",Table2[[#This Row],[YEAR]]," - ",Table2[[#This Row],[CATEGORY_ROLLUP]])</f>
        <v>Afghanistan - 2019 - Natural Gas</v>
      </c>
    </row>
    <row r="62" spans="1:8" x14ac:dyDescent="0.35">
      <c r="A62" s="2" t="s">
        <v>0</v>
      </c>
      <c r="B62">
        <v>2010</v>
      </c>
      <c r="C62">
        <f t="shared" ca="1" si="2"/>
        <v>3</v>
      </c>
      <c r="D62">
        <f t="shared" ca="1" si="3"/>
        <v>7096</v>
      </c>
      <c r="F62" s="3" t="s">
        <v>249</v>
      </c>
      <c r="G62">
        <f>IF(Table2[[#This Row],[YEAR]]&gt;2014,1,0)</f>
        <v>0</v>
      </c>
      <c r="H62" s="6" t="str">
        <f>CONCATENATE(Table2[[#This Row],[COUNTRY]]," - ",Table2[[#This Row],[YEAR]]," - ",Table2[[#This Row],[CATEGORY_ROLLUP]])</f>
        <v>Afghanistan - 2010 - Natural Products</v>
      </c>
    </row>
    <row r="63" spans="1:8" x14ac:dyDescent="0.35">
      <c r="A63" s="2" t="s">
        <v>0</v>
      </c>
      <c r="B63">
        <v>2011</v>
      </c>
      <c r="C63">
        <f t="shared" ca="1" si="2"/>
        <v>10</v>
      </c>
      <c r="D63">
        <f t="shared" ca="1" si="3"/>
        <v>6050</v>
      </c>
      <c r="F63" s="3" t="s">
        <v>249</v>
      </c>
      <c r="G63">
        <f>IF(Table2[[#This Row],[YEAR]]&gt;2014,1,0)</f>
        <v>0</v>
      </c>
      <c r="H63" s="6" t="str">
        <f>CONCATENATE(Table2[[#This Row],[COUNTRY]]," - ",Table2[[#This Row],[YEAR]]," - ",Table2[[#This Row],[CATEGORY_ROLLUP]])</f>
        <v>Afghanistan - 2011 - Natural Products</v>
      </c>
    </row>
    <row r="64" spans="1:8" x14ac:dyDescent="0.35">
      <c r="A64" s="2" t="s">
        <v>0</v>
      </c>
      <c r="B64">
        <v>2012</v>
      </c>
      <c r="C64">
        <f t="shared" ca="1" si="2"/>
        <v>7</v>
      </c>
      <c r="D64">
        <f t="shared" ca="1" si="3"/>
        <v>5854</v>
      </c>
      <c r="F64" s="3" t="s">
        <v>249</v>
      </c>
      <c r="G64">
        <f>IF(Table2[[#This Row],[YEAR]]&gt;2014,1,0)</f>
        <v>0</v>
      </c>
      <c r="H64" s="6" t="str">
        <f>CONCATENATE(Table2[[#This Row],[COUNTRY]]," - ",Table2[[#This Row],[YEAR]]," - ",Table2[[#This Row],[CATEGORY_ROLLUP]])</f>
        <v>Afghanistan - 2012 - Natural Products</v>
      </c>
    </row>
    <row r="65" spans="1:8" x14ac:dyDescent="0.35">
      <c r="A65" s="2" t="s">
        <v>0</v>
      </c>
      <c r="B65">
        <v>2013</v>
      </c>
      <c r="C65">
        <f t="shared" ca="1" si="2"/>
        <v>3</v>
      </c>
      <c r="D65">
        <f t="shared" ca="1" si="3"/>
        <v>4828</v>
      </c>
      <c r="F65" s="3" t="s">
        <v>249</v>
      </c>
      <c r="G65">
        <f>IF(Table2[[#This Row],[YEAR]]&gt;2014,1,0)</f>
        <v>0</v>
      </c>
      <c r="H65" s="6" t="str">
        <f>CONCATENATE(Table2[[#This Row],[COUNTRY]]," - ",Table2[[#This Row],[YEAR]]," - ",Table2[[#This Row],[CATEGORY_ROLLUP]])</f>
        <v>Afghanistan - 2013 - Natural Products</v>
      </c>
    </row>
    <row r="66" spans="1:8" x14ac:dyDescent="0.35">
      <c r="A66" s="2" t="s">
        <v>0</v>
      </c>
      <c r="B66">
        <v>2014</v>
      </c>
      <c r="C66">
        <f t="shared" ref="C66:C91" ca="1" si="4">RANDBETWEEN(1,15)</f>
        <v>1</v>
      </c>
      <c r="D66">
        <f t="shared" ref="D66:D91" ca="1" si="5">RANDBETWEEN(1000,10000)</f>
        <v>8675</v>
      </c>
      <c r="F66" s="3" t="s">
        <v>249</v>
      </c>
      <c r="G66">
        <f>IF(Table2[[#This Row],[YEAR]]&gt;2014,1,0)</f>
        <v>0</v>
      </c>
      <c r="H66" s="6" t="str">
        <f>CONCATENATE(Table2[[#This Row],[COUNTRY]]," - ",Table2[[#This Row],[YEAR]]," - ",Table2[[#This Row],[CATEGORY_ROLLUP]])</f>
        <v>Afghanistan - 2014 - Natural Products</v>
      </c>
    </row>
    <row r="67" spans="1:8" x14ac:dyDescent="0.35">
      <c r="A67" s="2" t="s">
        <v>0</v>
      </c>
      <c r="B67">
        <v>2015</v>
      </c>
      <c r="C67">
        <f t="shared" ca="1" si="4"/>
        <v>11</v>
      </c>
      <c r="D67">
        <f t="shared" ca="1" si="5"/>
        <v>7440</v>
      </c>
      <c r="F67" s="3" t="s">
        <v>249</v>
      </c>
      <c r="G67">
        <f>IF(Table2[[#This Row],[YEAR]]&gt;2014,1,0)</f>
        <v>1</v>
      </c>
      <c r="H67" s="6" t="str">
        <f>CONCATENATE(Table2[[#This Row],[COUNTRY]]," - ",Table2[[#This Row],[YEAR]]," - ",Table2[[#This Row],[CATEGORY_ROLLUP]])</f>
        <v>Afghanistan - 2015 - Natural Products</v>
      </c>
    </row>
    <row r="68" spans="1:8" x14ac:dyDescent="0.35">
      <c r="A68" s="2" t="s">
        <v>0</v>
      </c>
      <c r="B68">
        <v>2016</v>
      </c>
      <c r="C68">
        <f t="shared" ca="1" si="4"/>
        <v>3</v>
      </c>
      <c r="D68">
        <f t="shared" ca="1" si="5"/>
        <v>8522</v>
      </c>
      <c r="F68" s="3" t="s">
        <v>249</v>
      </c>
      <c r="G68">
        <f>IF(Table2[[#This Row],[YEAR]]&gt;2014,1,0)</f>
        <v>1</v>
      </c>
      <c r="H68" s="6" t="str">
        <f>CONCATENATE(Table2[[#This Row],[COUNTRY]]," - ",Table2[[#This Row],[YEAR]]," - ",Table2[[#This Row],[CATEGORY_ROLLUP]])</f>
        <v>Afghanistan - 2016 - Natural Products</v>
      </c>
    </row>
    <row r="69" spans="1:8" x14ac:dyDescent="0.35">
      <c r="A69" s="2" t="s">
        <v>0</v>
      </c>
      <c r="B69">
        <v>2017</v>
      </c>
      <c r="C69">
        <f t="shared" ca="1" si="4"/>
        <v>15</v>
      </c>
      <c r="D69">
        <f t="shared" ca="1" si="5"/>
        <v>2284</v>
      </c>
      <c r="F69" s="3" t="s">
        <v>249</v>
      </c>
      <c r="G69">
        <f>IF(Table2[[#This Row],[YEAR]]&gt;2014,1,0)</f>
        <v>1</v>
      </c>
      <c r="H69" s="6" t="str">
        <f>CONCATENATE(Table2[[#This Row],[COUNTRY]]," - ",Table2[[#This Row],[YEAR]]," - ",Table2[[#This Row],[CATEGORY_ROLLUP]])</f>
        <v>Afghanistan - 2017 - Natural Products</v>
      </c>
    </row>
    <row r="70" spans="1:8" x14ac:dyDescent="0.35">
      <c r="A70" s="2" t="s">
        <v>0</v>
      </c>
      <c r="B70">
        <v>2018</v>
      </c>
      <c r="C70">
        <f t="shared" ca="1" si="4"/>
        <v>15</v>
      </c>
      <c r="D70">
        <f t="shared" ca="1" si="5"/>
        <v>2369</v>
      </c>
      <c r="F70" s="3" t="s">
        <v>249</v>
      </c>
      <c r="G70">
        <f>IF(Table2[[#This Row],[YEAR]]&gt;2014,1,0)</f>
        <v>1</v>
      </c>
      <c r="H70" s="6" t="str">
        <f>CONCATENATE(Table2[[#This Row],[COUNTRY]]," - ",Table2[[#This Row],[YEAR]]," - ",Table2[[#This Row],[CATEGORY_ROLLUP]])</f>
        <v>Afghanistan - 2018 - Natural Products</v>
      </c>
    </row>
    <row r="71" spans="1:8" x14ac:dyDescent="0.35">
      <c r="A71" s="2" t="s">
        <v>0</v>
      </c>
      <c r="B71">
        <v>2019</v>
      </c>
      <c r="C71">
        <f t="shared" ca="1" si="4"/>
        <v>9</v>
      </c>
      <c r="D71">
        <f t="shared" ca="1" si="5"/>
        <v>6574</v>
      </c>
      <c r="F71" s="3" t="s">
        <v>249</v>
      </c>
      <c r="G71">
        <f>IF(Table2[[#This Row],[YEAR]]&gt;2014,1,0)</f>
        <v>1</v>
      </c>
      <c r="H71" s="6" t="str">
        <f>CONCATENATE(Table2[[#This Row],[COUNTRY]]," - ",Table2[[#This Row],[YEAR]]," - ",Table2[[#This Row],[CATEGORY_ROLLUP]])</f>
        <v>Afghanistan - 2019 - Natural Products</v>
      </c>
    </row>
    <row r="72" spans="1:8" x14ac:dyDescent="0.35">
      <c r="A72" s="2" t="s">
        <v>0</v>
      </c>
      <c r="B72">
        <v>2010</v>
      </c>
      <c r="C72">
        <f t="shared" ca="1" si="4"/>
        <v>10</v>
      </c>
      <c r="D72">
        <f t="shared" ca="1" si="5"/>
        <v>3050</v>
      </c>
      <c r="F72" s="4" t="s">
        <v>250</v>
      </c>
      <c r="G72">
        <f>IF(Table2[[#This Row],[YEAR]]&gt;2014,1,0)</f>
        <v>0</v>
      </c>
      <c r="H72" s="6" t="str">
        <f>CONCATENATE(Table2[[#This Row],[COUNTRY]]," - ",Table2[[#This Row],[YEAR]]," - ",Table2[[#This Row],[CATEGORY_ROLLUP]])</f>
        <v>Afghanistan - 2010 - Oil</v>
      </c>
    </row>
    <row r="73" spans="1:8" x14ac:dyDescent="0.35">
      <c r="A73" s="2" t="s">
        <v>0</v>
      </c>
      <c r="B73">
        <v>2011</v>
      </c>
      <c r="C73">
        <f t="shared" ca="1" si="4"/>
        <v>4</v>
      </c>
      <c r="D73">
        <f t="shared" ca="1" si="5"/>
        <v>9494</v>
      </c>
      <c r="F73" s="4" t="s">
        <v>250</v>
      </c>
      <c r="G73">
        <f>IF(Table2[[#This Row],[YEAR]]&gt;2014,1,0)</f>
        <v>0</v>
      </c>
      <c r="H73" s="6" t="str">
        <f>CONCATENATE(Table2[[#This Row],[COUNTRY]]," - ",Table2[[#This Row],[YEAR]]," - ",Table2[[#This Row],[CATEGORY_ROLLUP]])</f>
        <v>Afghanistan - 2011 - Oil</v>
      </c>
    </row>
    <row r="74" spans="1:8" x14ac:dyDescent="0.35">
      <c r="A74" s="2" t="s">
        <v>0</v>
      </c>
      <c r="B74">
        <v>2012</v>
      </c>
      <c r="C74">
        <f t="shared" ca="1" si="4"/>
        <v>6</v>
      </c>
      <c r="D74">
        <f t="shared" ca="1" si="5"/>
        <v>3106</v>
      </c>
      <c r="F74" s="4" t="s">
        <v>250</v>
      </c>
      <c r="G74">
        <f>IF(Table2[[#This Row],[YEAR]]&gt;2014,1,0)</f>
        <v>0</v>
      </c>
      <c r="H74" s="6" t="str">
        <f>CONCATENATE(Table2[[#This Row],[COUNTRY]]," - ",Table2[[#This Row],[YEAR]]," - ",Table2[[#This Row],[CATEGORY_ROLLUP]])</f>
        <v>Afghanistan - 2012 - Oil</v>
      </c>
    </row>
    <row r="75" spans="1:8" x14ac:dyDescent="0.35">
      <c r="A75" s="2" t="s">
        <v>0</v>
      </c>
      <c r="B75">
        <v>2013</v>
      </c>
      <c r="C75">
        <f t="shared" ca="1" si="4"/>
        <v>14</v>
      </c>
      <c r="D75">
        <f t="shared" ca="1" si="5"/>
        <v>8703</v>
      </c>
      <c r="F75" s="4" t="s">
        <v>250</v>
      </c>
      <c r="G75">
        <f>IF(Table2[[#This Row],[YEAR]]&gt;2014,1,0)</f>
        <v>0</v>
      </c>
      <c r="H75" s="6" t="str">
        <f>CONCATENATE(Table2[[#This Row],[COUNTRY]]," - ",Table2[[#This Row],[YEAR]]," - ",Table2[[#This Row],[CATEGORY_ROLLUP]])</f>
        <v>Afghanistan - 2013 - Oil</v>
      </c>
    </row>
    <row r="76" spans="1:8" x14ac:dyDescent="0.35">
      <c r="A76" s="2" t="s">
        <v>0</v>
      </c>
      <c r="B76">
        <v>2014</v>
      </c>
      <c r="C76">
        <f t="shared" ca="1" si="4"/>
        <v>10</v>
      </c>
      <c r="D76">
        <f t="shared" ca="1" si="5"/>
        <v>6028</v>
      </c>
      <c r="F76" s="4" t="s">
        <v>250</v>
      </c>
      <c r="G76">
        <f>IF(Table2[[#This Row],[YEAR]]&gt;2014,1,0)</f>
        <v>0</v>
      </c>
      <c r="H76" s="6" t="str">
        <f>CONCATENATE(Table2[[#This Row],[COUNTRY]]," - ",Table2[[#This Row],[YEAR]]," - ",Table2[[#This Row],[CATEGORY_ROLLUP]])</f>
        <v>Afghanistan - 2014 - Oil</v>
      </c>
    </row>
    <row r="77" spans="1:8" x14ac:dyDescent="0.35">
      <c r="A77" s="2" t="s">
        <v>0</v>
      </c>
      <c r="B77">
        <v>2015</v>
      </c>
      <c r="C77">
        <f t="shared" ca="1" si="4"/>
        <v>5</v>
      </c>
      <c r="D77">
        <f t="shared" ca="1" si="5"/>
        <v>7737</v>
      </c>
      <c r="F77" s="4" t="s">
        <v>250</v>
      </c>
      <c r="G77">
        <f>IF(Table2[[#This Row],[YEAR]]&gt;2014,1,0)</f>
        <v>1</v>
      </c>
      <c r="H77" s="6" t="str">
        <f>CONCATENATE(Table2[[#This Row],[COUNTRY]]," - ",Table2[[#This Row],[YEAR]]," - ",Table2[[#This Row],[CATEGORY_ROLLUP]])</f>
        <v>Afghanistan - 2015 - Oil</v>
      </c>
    </row>
    <row r="78" spans="1:8" x14ac:dyDescent="0.35">
      <c r="A78" s="2" t="s">
        <v>0</v>
      </c>
      <c r="B78">
        <v>2016</v>
      </c>
      <c r="C78">
        <f t="shared" ca="1" si="4"/>
        <v>12</v>
      </c>
      <c r="D78">
        <f t="shared" ca="1" si="5"/>
        <v>2565</v>
      </c>
      <c r="F78" s="4" t="s">
        <v>250</v>
      </c>
      <c r="G78">
        <f>IF(Table2[[#This Row],[YEAR]]&gt;2014,1,0)</f>
        <v>1</v>
      </c>
      <c r="H78" s="6" t="str">
        <f>CONCATENATE(Table2[[#This Row],[COUNTRY]]," - ",Table2[[#This Row],[YEAR]]," - ",Table2[[#This Row],[CATEGORY_ROLLUP]])</f>
        <v>Afghanistan - 2016 - Oil</v>
      </c>
    </row>
    <row r="79" spans="1:8" x14ac:dyDescent="0.35">
      <c r="A79" s="2" t="s">
        <v>0</v>
      </c>
      <c r="B79">
        <v>2017</v>
      </c>
      <c r="C79">
        <f t="shared" ca="1" si="4"/>
        <v>11</v>
      </c>
      <c r="D79">
        <f t="shared" ca="1" si="5"/>
        <v>5151</v>
      </c>
      <c r="F79" s="4" t="s">
        <v>250</v>
      </c>
      <c r="G79">
        <f>IF(Table2[[#This Row],[YEAR]]&gt;2014,1,0)</f>
        <v>1</v>
      </c>
      <c r="H79" s="6" t="str">
        <f>CONCATENATE(Table2[[#This Row],[COUNTRY]]," - ",Table2[[#This Row],[YEAR]]," - ",Table2[[#This Row],[CATEGORY_ROLLUP]])</f>
        <v>Afghanistan - 2017 - Oil</v>
      </c>
    </row>
    <row r="80" spans="1:8" x14ac:dyDescent="0.35">
      <c r="A80" s="2" t="s">
        <v>0</v>
      </c>
      <c r="B80">
        <v>2018</v>
      </c>
      <c r="C80">
        <f t="shared" ca="1" si="4"/>
        <v>13</v>
      </c>
      <c r="D80">
        <f t="shared" ca="1" si="5"/>
        <v>9537</v>
      </c>
      <c r="F80" s="4" t="s">
        <v>250</v>
      </c>
      <c r="G80">
        <f>IF(Table2[[#This Row],[YEAR]]&gt;2014,1,0)</f>
        <v>1</v>
      </c>
      <c r="H80" s="6" t="str">
        <f>CONCATENATE(Table2[[#This Row],[COUNTRY]]," - ",Table2[[#This Row],[YEAR]]," - ",Table2[[#This Row],[CATEGORY_ROLLUP]])</f>
        <v>Afghanistan - 2018 - Oil</v>
      </c>
    </row>
    <row r="81" spans="1:8" x14ac:dyDescent="0.35">
      <c r="A81" s="2" t="s">
        <v>0</v>
      </c>
      <c r="B81">
        <v>2019</v>
      </c>
      <c r="C81">
        <f t="shared" ca="1" si="4"/>
        <v>4</v>
      </c>
      <c r="D81">
        <f t="shared" ca="1" si="5"/>
        <v>2596</v>
      </c>
      <c r="F81" s="4" t="s">
        <v>250</v>
      </c>
      <c r="G81">
        <f>IF(Table2[[#This Row],[YEAR]]&gt;2014,1,0)</f>
        <v>1</v>
      </c>
      <c r="H81" s="6" t="str">
        <f>CONCATENATE(Table2[[#This Row],[COUNTRY]]," - ",Table2[[#This Row],[YEAR]]," - ",Table2[[#This Row],[CATEGORY_ROLLUP]])</f>
        <v>Afghanistan - 2019 - Oil</v>
      </c>
    </row>
    <row r="82" spans="1:8" x14ac:dyDescent="0.35">
      <c r="A82" s="2" t="s">
        <v>0</v>
      </c>
      <c r="B82">
        <v>2010</v>
      </c>
      <c r="C82">
        <f t="shared" ca="1" si="4"/>
        <v>13</v>
      </c>
      <c r="D82">
        <f t="shared" ca="1" si="5"/>
        <v>2443</v>
      </c>
      <c r="F82" s="3" t="s">
        <v>251</v>
      </c>
      <c r="G82">
        <f>IF(Table2[[#This Row],[YEAR]]&gt;2014,1,0)</f>
        <v>0</v>
      </c>
      <c r="H82" s="6" t="str">
        <f>CONCATENATE(Table2[[#This Row],[COUNTRY]]," - ",Table2[[#This Row],[YEAR]]," - ",Table2[[#This Row],[CATEGORY_ROLLUP]])</f>
        <v>Afghanistan - 2010 - Other</v>
      </c>
    </row>
    <row r="83" spans="1:8" x14ac:dyDescent="0.35">
      <c r="A83" s="2" t="s">
        <v>0</v>
      </c>
      <c r="B83">
        <v>2011</v>
      </c>
      <c r="C83">
        <f t="shared" ca="1" si="4"/>
        <v>9</v>
      </c>
      <c r="D83">
        <f t="shared" ca="1" si="5"/>
        <v>6050</v>
      </c>
      <c r="F83" s="3" t="s">
        <v>251</v>
      </c>
      <c r="G83">
        <f>IF(Table2[[#This Row],[YEAR]]&gt;2014,1,0)</f>
        <v>0</v>
      </c>
      <c r="H83" s="6" t="str">
        <f>CONCATENATE(Table2[[#This Row],[COUNTRY]]," - ",Table2[[#This Row],[YEAR]]," - ",Table2[[#This Row],[CATEGORY_ROLLUP]])</f>
        <v>Afghanistan - 2011 - Other</v>
      </c>
    </row>
    <row r="84" spans="1:8" x14ac:dyDescent="0.35">
      <c r="A84" s="2" t="s">
        <v>0</v>
      </c>
      <c r="B84">
        <v>2012</v>
      </c>
      <c r="C84">
        <f t="shared" ca="1" si="4"/>
        <v>15</v>
      </c>
      <c r="D84">
        <f t="shared" ca="1" si="5"/>
        <v>8813</v>
      </c>
      <c r="F84" s="3" t="s">
        <v>251</v>
      </c>
      <c r="G84">
        <f>IF(Table2[[#This Row],[YEAR]]&gt;2014,1,0)</f>
        <v>0</v>
      </c>
      <c r="H84" s="6" t="str">
        <f>CONCATENATE(Table2[[#This Row],[COUNTRY]]," - ",Table2[[#This Row],[YEAR]]," - ",Table2[[#This Row],[CATEGORY_ROLLUP]])</f>
        <v>Afghanistan - 2012 - Other</v>
      </c>
    </row>
    <row r="85" spans="1:8" x14ac:dyDescent="0.35">
      <c r="A85" s="2" t="s">
        <v>0</v>
      </c>
      <c r="B85">
        <v>2013</v>
      </c>
      <c r="C85">
        <f t="shared" ca="1" si="4"/>
        <v>15</v>
      </c>
      <c r="D85">
        <f t="shared" ca="1" si="5"/>
        <v>3484</v>
      </c>
      <c r="F85" s="3" t="s">
        <v>251</v>
      </c>
      <c r="G85">
        <f>IF(Table2[[#This Row],[YEAR]]&gt;2014,1,0)</f>
        <v>0</v>
      </c>
      <c r="H85" s="6" t="str">
        <f>CONCATENATE(Table2[[#This Row],[COUNTRY]]," - ",Table2[[#This Row],[YEAR]]," - ",Table2[[#This Row],[CATEGORY_ROLLUP]])</f>
        <v>Afghanistan - 2013 - Other</v>
      </c>
    </row>
    <row r="86" spans="1:8" x14ac:dyDescent="0.35">
      <c r="A86" s="2" t="s">
        <v>0</v>
      </c>
      <c r="B86">
        <v>2014</v>
      </c>
      <c r="C86">
        <f t="shared" ca="1" si="4"/>
        <v>9</v>
      </c>
      <c r="D86">
        <f t="shared" ca="1" si="5"/>
        <v>1003</v>
      </c>
      <c r="F86" s="3" t="s">
        <v>251</v>
      </c>
      <c r="G86">
        <f>IF(Table2[[#This Row],[YEAR]]&gt;2014,1,0)</f>
        <v>0</v>
      </c>
      <c r="H86" s="6" t="str">
        <f>CONCATENATE(Table2[[#This Row],[COUNTRY]]," - ",Table2[[#This Row],[YEAR]]," - ",Table2[[#This Row],[CATEGORY_ROLLUP]])</f>
        <v>Afghanistan - 2014 - Other</v>
      </c>
    </row>
    <row r="87" spans="1:8" x14ac:dyDescent="0.35">
      <c r="A87" s="2" t="s">
        <v>0</v>
      </c>
      <c r="B87">
        <v>2015</v>
      </c>
      <c r="C87">
        <f t="shared" ca="1" si="4"/>
        <v>2</v>
      </c>
      <c r="D87">
        <f t="shared" ca="1" si="5"/>
        <v>5365</v>
      </c>
      <c r="F87" s="3" t="s">
        <v>251</v>
      </c>
      <c r="G87">
        <f>IF(Table2[[#This Row],[YEAR]]&gt;2014,1,0)</f>
        <v>1</v>
      </c>
      <c r="H87" s="6" t="str">
        <f>CONCATENATE(Table2[[#This Row],[COUNTRY]]," - ",Table2[[#This Row],[YEAR]]," - ",Table2[[#This Row],[CATEGORY_ROLLUP]])</f>
        <v>Afghanistan - 2015 - Other</v>
      </c>
    </row>
    <row r="88" spans="1:8" x14ac:dyDescent="0.35">
      <c r="A88" s="2" t="s">
        <v>0</v>
      </c>
      <c r="B88">
        <v>2016</v>
      </c>
      <c r="C88">
        <f t="shared" ca="1" si="4"/>
        <v>12</v>
      </c>
      <c r="D88">
        <f t="shared" ca="1" si="5"/>
        <v>2677</v>
      </c>
      <c r="F88" s="3" t="s">
        <v>251</v>
      </c>
      <c r="G88">
        <f>IF(Table2[[#This Row],[YEAR]]&gt;2014,1,0)</f>
        <v>1</v>
      </c>
      <c r="H88" s="6" t="str">
        <f>CONCATENATE(Table2[[#This Row],[COUNTRY]]," - ",Table2[[#This Row],[YEAR]]," - ",Table2[[#This Row],[CATEGORY_ROLLUP]])</f>
        <v>Afghanistan - 2016 - Other</v>
      </c>
    </row>
    <row r="89" spans="1:8" x14ac:dyDescent="0.35">
      <c r="A89" s="2" t="s">
        <v>0</v>
      </c>
      <c r="B89">
        <v>2017</v>
      </c>
      <c r="C89">
        <f t="shared" ca="1" si="4"/>
        <v>11</v>
      </c>
      <c r="D89">
        <f t="shared" ca="1" si="5"/>
        <v>6121</v>
      </c>
      <c r="F89" s="3" t="s">
        <v>251</v>
      </c>
      <c r="G89">
        <f>IF(Table2[[#This Row],[YEAR]]&gt;2014,1,0)</f>
        <v>1</v>
      </c>
      <c r="H89" s="6" t="str">
        <f>CONCATENATE(Table2[[#This Row],[COUNTRY]]," - ",Table2[[#This Row],[YEAR]]," - ",Table2[[#This Row],[CATEGORY_ROLLUP]])</f>
        <v>Afghanistan - 2017 - Other</v>
      </c>
    </row>
    <row r="90" spans="1:8" x14ac:dyDescent="0.35">
      <c r="A90" s="2" t="s">
        <v>0</v>
      </c>
      <c r="B90">
        <v>2018</v>
      </c>
      <c r="C90">
        <f t="shared" ca="1" si="4"/>
        <v>11</v>
      </c>
      <c r="D90">
        <f t="shared" ca="1" si="5"/>
        <v>9279</v>
      </c>
      <c r="F90" s="3" t="s">
        <v>251</v>
      </c>
      <c r="G90">
        <f>IF(Table2[[#This Row],[YEAR]]&gt;2014,1,0)</f>
        <v>1</v>
      </c>
      <c r="H90" s="6" t="str">
        <f>CONCATENATE(Table2[[#This Row],[COUNTRY]]," - ",Table2[[#This Row],[YEAR]]," - ",Table2[[#This Row],[CATEGORY_ROLLUP]])</f>
        <v>Afghanistan - 2018 - Other</v>
      </c>
    </row>
    <row r="91" spans="1:8" x14ac:dyDescent="0.35">
      <c r="A91" s="2" t="s">
        <v>0</v>
      </c>
      <c r="B91">
        <v>2019</v>
      </c>
      <c r="C91">
        <f t="shared" ca="1" si="4"/>
        <v>5</v>
      </c>
      <c r="D91">
        <f t="shared" ca="1" si="5"/>
        <v>9090</v>
      </c>
      <c r="F91" s="3" t="s">
        <v>251</v>
      </c>
      <c r="G91">
        <f>IF(Table2[[#This Row],[YEAR]]&gt;2014,1,0)</f>
        <v>1</v>
      </c>
      <c r="H91" s="6" t="str">
        <f>CONCATENATE(Table2[[#This Row],[COUNTRY]]," - ",Table2[[#This Row],[YEAR]]," - ",Table2[[#This Row],[CATEGORY_ROLLUP]])</f>
        <v>Afghanistan - 2019 - Other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Countries Pivot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John [USA]</dc:creator>
  <cp:lastModifiedBy>Allen, John [USA]</cp:lastModifiedBy>
  <dcterms:created xsi:type="dcterms:W3CDTF">2019-02-23T16:42:28Z</dcterms:created>
  <dcterms:modified xsi:type="dcterms:W3CDTF">2019-02-23T18:36:29Z</dcterms:modified>
</cp:coreProperties>
</file>