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CAD4533F-CF94-4035-BA8B-F6FFD06EBEEB}" xr6:coauthVersionLast="47" xr6:coauthVersionMax="47" xr10:uidLastSave="{00000000-0000-0000-0000-000000000000}"/>
  <bookViews>
    <workbookView xWindow="-120" yWindow="-120" windowWidth="29040" windowHeight="15720" xr2:uid="{23578CEB-2F1A-4001-95F2-BA0B39026A58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3" i="1"/>
  <c r="F6" i="1"/>
  <c r="F11" i="1"/>
  <c r="F5" i="1"/>
  <c r="H8" i="1"/>
  <c r="F8" i="1"/>
  <c r="F4" i="1" l="1"/>
  <c r="F3" i="1"/>
</calcChain>
</file>

<file path=xl/sharedStrings.xml><?xml version="1.0" encoding="utf-8"?>
<sst xmlns="http://schemas.openxmlformats.org/spreadsheetml/2006/main" count="69" uniqueCount="64">
  <si>
    <t>Ticker</t>
  </si>
  <si>
    <t>Company Name</t>
  </si>
  <si>
    <t>$URA</t>
  </si>
  <si>
    <t>Global X Uranium ETF</t>
  </si>
  <si>
    <t>$URNM</t>
  </si>
  <si>
    <t>Sprott Uranium Miners ETF</t>
  </si>
  <si>
    <t>Market</t>
  </si>
  <si>
    <t xml:space="preserve">1-Yr </t>
  </si>
  <si>
    <t>3-Yr</t>
  </si>
  <si>
    <t>Price</t>
  </si>
  <si>
    <t>GBP</t>
  </si>
  <si>
    <t>USDGBP</t>
  </si>
  <si>
    <t>NYSE Arca</t>
  </si>
  <si>
    <t>$U.U</t>
  </si>
  <si>
    <t>TSX</t>
  </si>
  <si>
    <t>Sprott Uranium Physical Uranium Trust</t>
  </si>
  <si>
    <t>£URNP</t>
  </si>
  <si>
    <t>Sprott Uranium Miners UCITS ETF</t>
  </si>
  <si>
    <t>LSE</t>
  </si>
  <si>
    <t>$URNJ</t>
  </si>
  <si>
    <t>Sprott Junior Uranium Miners ETF</t>
  </si>
  <si>
    <t>NASDAQ</t>
  </si>
  <si>
    <t>Notes</t>
  </si>
  <si>
    <t>Small Uranium miners, selected for potential for significant revenue &amp; asset growth</t>
  </si>
  <si>
    <t>Holdings</t>
  </si>
  <si>
    <t>Link</t>
  </si>
  <si>
    <t>Inception</t>
  </si>
  <si>
    <t>UCITS compliant version of $URNM</t>
  </si>
  <si>
    <t>-</t>
  </si>
  <si>
    <t>Net Assets</t>
  </si>
  <si>
    <t>Key Events</t>
  </si>
  <si>
    <t>NUCL become third ETF offering exposure exposure to Uranium sector</t>
  </si>
  <si>
    <t>$NLR</t>
  </si>
  <si>
    <t>Uranium+Nuclear Energy ETF</t>
  </si>
  <si>
    <t>SEMI-RELATED ETFS</t>
  </si>
  <si>
    <t>.</t>
  </si>
  <si>
    <t>CADUSD</t>
  </si>
  <si>
    <t>TRUST-F</t>
  </si>
  <si>
    <t>Sprott</t>
  </si>
  <si>
    <t>Global X</t>
  </si>
  <si>
    <t>Sector ETF Providers</t>
  </si>
  <si>
    <t>2008(?)</t>
  </si>
  <si>
    <t>VanEck</t>
  </si>
  <si>
    <t>Updated</t>
  </si>
  <si>
    <t>Uranium Related Stocks</t>
  </si>
  <si>
    <t>£YCA</t>
  </si>
  <si>
    <t>£GCL</t>
  </si>
  <si>
    <t>Yellow Cake Plc.</t>
  </si>
  <si>
    <t>Offers direct exposure to the sprott uranium price</t>
  </si>
  <si>
    <t>£AURA</t>
  </si>
  <si>
    <t>Aura Energy Ltd.</t>
  </si>
  <si>
    <t>Uranium exploration based in Australia with global tenemants</t>
  </si>
  <si>
    <t>Geiger Counter Plc.</t>
  </si>
  <si>
    <t>$UUUU</t>
  </si>
  <si>
    <t>Energy Fuels Inc.</t>
  </si>
  <si>
    <t>Extraction, Exploration etc. of Uranium &amp; other rare-earth metals</t>
  </si>
  <si>
    <t>Uranium Producers/Suppliers</t>
  </si>
  <si>
    <t>$CCJ</t>
  </si>
  <si>
    <t>Cameco Corporation</t>
  </si>
  <si>
    <t>£KAP</t>
  </si>
  <si>
    <t>Kazatomprom</t>
  </si>
  <si>
    <t>Worlds largest producer/supplier of natural uranium providing over 40% of global supply in 2019</t>
  </si>
  <si>
    <t>Worlds second largest uranium producer, accounting for 18% of world production</t>
  </si>
  <si>
    <t>NYSE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</si>
</sst>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4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0" applyNumberFormat="1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3" borderId="1" xfId="0" applyFont="1" applyFill="1" applyBorder="1" applyAlignment="1">
      <alignment horizontal="right"/>
    </xf>
    <xf numFmtId="2" fontId="1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1" fillId="0" borderId="0" xfId="0" applyNumberFormat="1" applyFont="1"/>
    <xf numFmtId="0" fontId="5" fillId="0" borderId="0" xfId="1" applyFont="1" applyAlignment="1">
      <alignment horizontal="center"/>
    </xf>
    <xf numFmtId="14" fontId="1" fillId="0" borderId="0" xfId="0" applyNumberFormat="1" applyFont="1"/>
    <xf numFmtId="10" fontId="1" fillId="0" borderId="0" xfId="0" applyNumberFormat="1" applyFont="1" applyAlignment="1">
      <alignment horizontal="right"/>
    </xf>
    <xf numFmtId="15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2" fillId="2" borderId="1" xfId="0" applyFont="1" applyFill="1" applyBorder="1" applyAlignment="1">
      <alignment horizontal="right"/>
    </xf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prottetfs.com/urnj-sprott-junior-uranium-miners-et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17D1B-ACDD-498D-824B-3439F68C8C1A}">
  <dimension ref="A2:O46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2" sqref="E22"/>
    </sheetView>
  </sheetViews>
  <sheetFormatPr defaultRowHeight="12.75" x14ac:dyDescent="0.2"/>
  <cols>
    <col min="1" max="1" width="9.140625" style="1" customWidth="1"/>
    <col min="2" max="2" width="9.140625" style="1"/>
    <col min="3" max="3" width="34.140625" style="1" bestFit="1" customWidth="1"/>
    <col min="4" max="4" width="10.5703125" style="4" bestFit="1" customWidth="1"/>
    <col min="5" max="6" width="9.140625" style="7"/>
    <col min="7" max="7" width="9.140625" style="1"/>
    <col min="8" max="8" width="10.140625" style="1" bestFit="1" customWidth="1"/>
    <col min="9" max="12" width="9.140625" style="1"/>
    <col min="13" max="13" width="9.140625" style="4"/>
    <col min="14" max="14" width="10.140625" style="1" bestFit="1" customWidth="1"/>
    <col min="15" max="15" width="70.85546875" style="1" bestFit="1" customWidth="1"/>
    <col min="16" max="16384" width="9.140625" style="1"/>
  </cols>
  <sheetData>
    <row r="2" spans="1:15" s="2" customFormat="1" x14ac:dyDescent="0.2">
      <c r="B2" s="2" t="s">
        <v>0</v>
      </c>
      <c r="C2" s="2" t="s">
        <v>1</v>
      </c>
      <c r="D2" s="3" t="s">
        <v>6</v>
      </c>
      <c r="E2" s="6" t="s">
        <v>9</v>
      </c>
      <c r="F2" s="6" t="s">
        <v>10</v>
      </c>
      <c r="H2" s="6" t="s">
        <v>29</v>
      </c>
      <c r="J2" s="6" t="s">
        <v>7</v>
      </c>
      <c r="K2" s="6" t="s">
        <v>8</v>
      </c>
      <c r="M2" s="3" t="s">
        <v>24</v>
      </c>
      <c r="N2" s="2" t="s">
        <v>26</v>
      </c>
      <c r="O2" s="2" t="s">
        <v>22</v>
      </c>
    </row>
    <row r="3" spans="1:15" x14ac:dyDescent="0.2">
      <c r="B3" s="1" t="s">
        <v>2</v>
      </c>
      <c r="C3" s="1" t="s">
        <v>3</v>
      </c>
      <c r="D3" s="4" t="s">
        <v>12</v>
      </c>
      <c r="E3" s="9">
        <v>21.49</v>
      </c>
      <c r="F3" s="10">
        <f>E3*$I$35</f>
        <v>17.836699999999997</v>
      </c>
      <c r="H3" s="11">
        <v>1760</v>
      </c>
      <c r="J3" s="5">
        <v>4.3499999999999997E-2</v>
      </c>
      <c r="K3" s="5">
        <v>0.30570000000000003</v>
      </c>
      <c r="N3" s="14">
        <v>40486</v>
      </c>
    </row>
    <row r="4" spans="1:15" x14ac:dyDescent="0.2">
      <c r="B4" s="1" t="s">
        <v>4</v>
      </c>
      <c r="C4" s="1" t="s">
        <v>5</v>
      </c>
      <c r="D4" s="4" t="s">
        <v>12</v>
      </c>
      <c r="E4" s="7">
        <v>35.130000000000003</v>
      </c>
      <c r="F4" s="10">
        <f>E4*$I$35</f>
        <v>29.157900000000001</v>
      </c>
      <c r="H4" s="11">
        <v>941.43</v>
      </c>
      <c r="J4" s="5">
        <v>4.8000000000000001E-2</v>
      </c>
      <c r="K4" s="5">
        <v>0.46279999999999999</v>
      </c>
      <c r="N4" s="14">
        <v>43802</v>
      </c>
    </row>
    <row r="5" spans="1:15" x14ac:dyDescent="0.2">
      <c r="B5" s="1" t="s">
        <v>19</v>
      </c>
      <c r="C5" s="1" t="s">
        <v>20</v>
      </c>
      <c r="D5" s="4" t="s">
        <v>21</v>
      </c>
      <c r="E5" s="7">
        <v>17.489999999999998</v>
      </c>
      <c r="F5" s="10">
        <f>E5*$I$35</f>
        <v>14.516699999999998</v>
      </c>
      <c r="H5" s="11">
        <v>11.6</v>
      </c>
      <c r="J5" s="15" t="s">
        <v>35</v>
      </c>
      <c r="K5" s="15" t="s">
        <v>28</v>
      </c>
      <c r="M5" s="13" t="s">
        <v>25</v>
      </c>
      <c r="N5" s="14">
        <v>44958</v>
      </c>
      <c r="O5" s="1" t="s">
        <v>23</v>
      </c>
    </row>
    <row r="6" spans="1:15" x14ac:dyDescent="0.2">
      <c r="A6" s="22" t="s">
        <v>37</v>
      </c>
      <c r="B6" s="1" t="s">
        <v>13</v>
      </c>
      <c r="C6" s="1" t="s">
        <v>15</v>
      </c>
      <c r="D6" s="4" t="s">
        <v>14</v>
      </c>
      <c r="E6" s="9">
        <v>17.46</v>
      </c>
      <c r="F6" s="10">
        <f>E6*I36*I35</f>
        <v>10.723932</v>
      </c>
      <c r="H6" s="11"/>
    </row>
    <row r="8" spans="1:15" x14ac:dyDescent="0.2">
      <c r="B8" s="1" t="s">
        <v>16</v>
      </c>
      <c r="C8" s="1" t="s">
        <v>17</v>
      </c>
      <c r="D8" s="4" t="s">
        <v>18</v>
      </c>
      <c r="E8" s="9">
        <v>5.9279999999999999</v>
      </c>
      <c r="F8" s="10">
        <f>E8</f>
        <v>5.9279999999999999</v>
      </c>
      <c r="H8" s="12">
        <f>51.7*(1+(1-I35))</f>
        <v>60.488999999999997</v>
      </c>
      <c r="J8" s="15" t="s">
        <v>28</v>
      </c>
      <c r="K8" s="15" t="s">
        <v>28</v>
      </c>
      <c r="N8" s="14">
        <v>44684</v>
      </c>
      <c r="O8" s="1" t="s">
        <v>27</v>
      </c>
    </row>
    <row r="10" spans="1:15" s="19" customFormat="1" x14ac:dyDescent="0.2">
      <c r="C10" s="19" t="s">
        <v>34</v>
      </c>
      <c r="D10" s="20"/>
      <c r="E10" s="21"/>
      <c r="F10" s="21"/>
      <c r="M10" s="20"/>
    </row>
    <row r="11" spans="1:15" x14ac:dyDescent="0.2">
      <c r="B11" s="1" t="s">
        <v>32</v>
      </c>
      <c r="C11" s="1" t="s">
        <v>33</v>
      </c>
      <c r="D11" s="4" t="s">
        <v>12</v>
      </c>
      <c r="E11" s="9">
        <v>56.24</v>
      </c>
      <c r="F11" s="10">
        <f>E11*$I$35</f>
        <v>46.679200000000002</v>
      </c>
      <c r="H11" s="11">
        <v>57.63</v>
      </c>
      <c r="J11" s="5">
        <v>0.1007</v>
      </c>
      <c r="K11" s="5">
        <v>5.96E-2</v>
      </c>
      <c r="N11" s="14">
        <v>39307</v>
      </c>
    </row>
    <row r="14" spans="1:15" s="24" customFormat="1" x14ac:dyDescent="0.2">
      <c r="C14" s="19" t="s">
        <v>44</v>
      </c>
      <c r="D14" s="25"/>
      <c r="E14" s="26"/>
      <c r="F14" s="26"/>
      <c r="M14" s="25"/>
    </row>
    <row r="15" spans="1:15" x14ac:dyDescent="0.2">
      <c r="B15" s="1" t="s">
        <v>45</v>
      </c>
      <c r="C15" s="1" t="s">
        <v>47</v>
      </c>
      <c r="O15" s="1" t="s">
        <v>48</v>
      </c>
    </row>
    <row r="16" spans="1:15" x14ac:dyDescent="0.2">
      <c r="B16" s="1" t="s">
        <v>46</v>
      </c>
      <c r="C16" s="1" t="s">
        <v>52</v>
      </c>
    </row>
    <row r="17" spans="2:15" x14ac:dyDescent="0.2">
      <c r="B17" s="1" t="s">
        <v>49</v>
      </c>
      <c r="C17" s="1" t="s">
        <v>50</v>
      </c>
      <c r="O17" s="1" t="s">
        <v>51</v>
      </c>
    </row>
    <row r="18" spans="2:15" x14ac:dyDescent="0.2">
      <c r="B18" s="1" t="s">
        <v>53</v>
      </c>
      <c r="C18" s="1" t="s">
        <v>54</v>
      </c>
      <c r="O18" s="1" t="s">
        <v>55</v>
      </c>
    </row>
    <row r="21" spans="2:15" s="24" customFormat="1" x14ac:dyDescent="0.2">
      <c r="C21" s="19" t="s">
        <v>56</v>
      </c>
      <c r="D21" s="25"/>
      <c r="E21" s="26"/>
      <c r="F21" s="26"/>
      <c r="M21" s="25"/>
    </row>
    <row r="22" spans="2:15" x14ac:dyDescent="0.2">
      <c r="B22" s="1" t="s">
        <v>59</v>
      </c>
      <c r="C22" s="1" t="s">
        <v>60</v>
      </c>
      <c r="D22" s="4" t="s">
        <v>18</v>
      </c>
      <c r="E22" s="9">
        <v>0.38950000000000001</v>
      </c>
      <c r="F22" s="10">
        <f>E22</f>
        <v>0.38950000000000001</v>
      </c>
      <c r="N22" s="4">
        <v>1997</v>
      </c>
      <c r="O22" s="1" t="s">
        <v>61</v>
      </c>
    </row>
    <row r="23" spans="2:15" x14ac:dyDescent="0.2">
      <c r="B23" s="1" t="s">
        <v>57</v>
      </c>
      <c r="C23" s="1" t="s">
        <v>58</v>
      </c>
      <c r="D23" s="4" t="s">
        <v>63</v>
      </c>
      <c r="E23" s="7">
        <v>40.200000000000003</v>
      </c>
      <c r="F23" s="10">
        <f>E23*$I$35</f>
        <v>33.366</v>
      </c>
      <c r="N23" s="4">
        <v>1988</v>
      </c>
      <c r="O23" s="1" t="s">
        <v>62</v>
      </c>
    </row>
    <row r="26" spans="2:15" s="19" customFormat="1" x14ac:dyDescent="0.2">
      <c r="C26" s="19" t="s">
        <v>40</v>
      </c>
      <c r="D26" s="20"/>
      <c r="E26" s="21"/>
      <c r="F26" s="21"/>
      <c r="M26" s="20"/>
    </row>
    <row r="27" spans="2:15" x14ac:dyDescent="0.2">
      <c r="C27" s="1" t="s">
        <v>39</v>
      </c>
      <c r="N27" s="1">
        <v>1981</v>
      </c>
    </row>
    <row r="28" spans="2:15" x14ac:dyDescent="0.2">
      <c r="C28" s="1" t="s">
        <v>38</v>
      </c>
      <c r="N28" s="7" t="s">
        <v>41</v>
      </c>
    </row>
    <row r="29" spans="2:15" x14ac:dyDescent="0.2">
      <c r="C29" s="1" t="s">
        <v>42</v>
      </c>
      <c r="N29" s="1">
        <v>1955</v>
      </c>
    </row>
    <row r="34" spans="7:15" x14ac:dyDescent="0.2">
      <c r="G34" s="1" t="s">
        <v>43</v>
      </c>
      <c r="H34" s="14">
        <v>44978</v>
      </c>
      <c r="N34" s="27" t="s">
        <v>30</v>
      </c>
      <c r="O34" s="27"/>
    </row>
    <row r="35" spans="7:15" x14ac:dyDescent="0.2">
      <c r="H35" s="23" t="s">
        <v>11</v>
      </c>
      <c r="I35" s="8">
        <v>0.83</v>
      </c>
      <c r="N35" s="17"/>
      <c r="O35" s="18"/>
    </row>
    <row r="36" spans="7:15" x14ac:dyDescent="0.2">
      <c r="H36" s="23" t="s">
        <v>36</v>
      </c>
      <c r="I36" s="8">
        <v>0.74</v>
      </c>
      <c r="N36" s="17"/>
      <c r="O36" s="18"/>
    </row>
    <row r="37" spans="7:15" x14ac:dyDescent="0.2">
      <c r="N37" s="17"/>
      <c r="O37" s="18"/>
    </row>
    <row r="38" spans="7:15" x14ac:dyDescent="0.2">
      <c r="N38" s="17"/>
      <c r="O38" s="18"/>
    </row>
    <row r="39" spans="7:15" x14ac:dyDescent="0.2">
      <c r="N39" s="16">
        <v>44965</v>
      </c>
      <c r="O39" s="18" t="s">
        <v>31</v>
      </c>
    </row>
    <row r="40" spans="7:15" x14ac:dyDescent="0.2">
      <c r="N40" s="17"/>
      <c r="O40" s="18"/>
    </row>
    <row r="41" spans="7:15" x14ac:dyDescent="0.2">
      <c r="N41" s="17"/>
      <c r="O41" s="18"/>
    </row>
    <row r="42" spans="7:15" x14ac:dyDescent="0.2">
      <c r="N42" s="17"/>
      <c r="O42" s="18"/>
    </row>
    <row r="43" spans="7:15" x14ac:dyDescent="0.2">
      <c r="N43" s="17"/>
      <c r="O43" s="18"/>
    </row>
    <row r="44" spans="7:15" x14ac:dyDescent="0.2">
      <c r="N44" s="17"/>
      <c r="O44" s="18"/>
    </row>
    <row r="45" spans="7:15" x14ac:dyDescent="0.2">
      <c r="N45" s="17"/>
      <c r="O45" s="18"/>
    </row>
    <row r="46" spans="7:15" x14ac:dyDescent="0.2">
      <c r="N46" s="17"/>
      <c r="O46" s="18"/>
    </row>
  </sheetData>
  <mergeCells count="1">
    <mergeCell ref="N34:O34"/>
  </mergeCells>
  <hyperlinks>
    <hyperlink ref="M5" r:id="rId1" location=":~:text=United%20Kingdom-,Daily%20Holdings,-As%20of%202" xr:uid="{A02FF078-F82E-4D3E-9501-805C42D598FD}"/>
  </hyperlinks>
  <pageMargins left="0.7" right="0.7" top="0.75" bottom="0.75" header="0.3" footer="0.3"/>
  <pageSetup paperSize="256" orientation="portrait" horizontalDpi="203" verticalDpi="20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2023-02-20T16:14:15Z</dcterms:created>
  <dcterms:modified xsi:type="dcterms:W3CDTF">2023-09-22T22:15:20Z</dcterms:modified>
</cp:coreProperties>
</file>