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5F37B1B-CD87-459A-885F-9676BED7F9D1}" xr6:coauthVersionLast="36" xr6:coauthVersionMax="36" xr10:uidLastSave="{00000000-0000-0000-0000-000000000000}"/>
  <bookViews>
    <workbookView xWindow="0" yWindow="0" windowWidth="28800" windowHeight="12225" xr2:uid="{23578CEB-2F1A-4001-95F2-BA0B39026A5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1" i="1"/>
  <c r="F5" i="1"/>
  <c r="H8" i="1"/>
  <c r="F8" i="1"/>
  <c r="F4" i="1" l="1"/>
  <c r="F3" i="1"/>
</calcChain>
</file>

<file path=xl/sharedStrings.xml><?xml version="1.0" encoding="utf-8"?>
<sst xmlns="http://schemas.openxmlformats.org/spreadsheetml/2006/main" count="60" uniqueCount="56">
  <si>
    <t>Ticker</t>
  </si>
  <si>
    <t>Company Name</t>
  </si>
  <si>
    <t>$URA</t>
  </si>
  <si>
    <t>Global X Uranium ETF</t>
  </si>
  <si>
    <t>$URNM</t>
  </si>
  <si>
    <t>Sprott Uranium Miners ETF</t>
  </si>
  <si>
    <t>Market</t>
  </si>
  <si>
    <t xml:space="preserve">1-Yr </t>
  </si>
  <si>
    <t>3-Yr</t>
  </si>
  <si>
    <t>Price</t>
  </si>
  <si>
    <t>GBP</t>
  </si>
  <si>
    <t>USDGBP</t>
  </si>
  <si>
    <t>NYSE Arca</t>
  </si>
  <si>
    <t>$U.U</t>
  </si>
  <si>
    <t>TSX</t>
  </si>
  <si>
    <t>Sprott Uranium Physical Uranium Trust</t>
  </si>
  <si>
    <t>£URNP</t>
  </si>
  <si>
    <t>Sprott Uranium Miners UCITS ETF</t>
  </si>
  <si>
    <t>LSE</t>
  </si>
  <si>
    <t>$URNJ</t>
  </si>
  <si>
    <t>Sprott Junior Uranium Miners ETF</t>
  </si>
  <si>
    <t>NASDAQ</t>
  </si>
  <si>
    <t>Notes</t>
  </si>
  <si>
    <t>Small Uranium miners, selected for potential for significant revenue &amp; asset growth</t>
  </si>
  <si>
    <t>Holdings</t>
  </si>
  <si>
    <t>Link</t>
  </si>
  <si>
    <t>Inception</t>
  </si>
  <si>
    <t>UCITS compliant version of $URNM</t>
  </si>
  <si>
    <t>-</t>
  </si>
  <si>
    <t>Net Assets</t>
  </si>
  <si>
    <t>Key Events</t>
  </si>
  <si>
    <t>NUCL become third ETF offering exposure exposure to Uranium sector</t>
  </si>
  <si>
    <t>$NLR</t>
  </si>
  <si>
    <t>Uranium+Nuclear Energy ETF</t>
  </si>
  <si>
    <t>SEMI-RELATED ETFS</t>
  </si>
  <si>
    <t>.</t>
  </si>
  <si>
    <t>CADUSD</t>
  </si>
  <si>
    <t>TRUST-F</t>
  </si>
  <si>
    <t>Sprott</t>
  </si>
  <si>
    <t>Global X</t>
  </si>
  <si>
    <t>Sector ETF Providers</t>
  </si>
  <si>
    <t>2008(?)</t>
  </si>
  <si>
    <t>VanEck</t>
  </si>
  <si>
    <t>Updated</t>
  </si>
  <si>
    <t>Uranium Related Stocks</t>
  </si>
  <si>
    <t>£YCA</t>
  </si>
  <si>
    <t>£GCL</t>
  </si>
  <si>
    <t>Yellow Cake Plc.</t>
  </si>
  <si>
    <t>Offers direct exposure to the sprott uranium price</t>
  </si>
  <si>
    <t>£AURA</t>
  </si>
  <si>
    <t>Aura Energy Ltd.</t>
  </si>
  <si>
    <t>Uranium exploration based in Australia with global tenemants</t>
  </si>
  <si>
    <t>Geiger Counter Plc.</t>
  </si>
  <si>
    <t>$UUUU</t>
  </si>
  <si>
    <t>Energy Fuels Inc.</t>
  </si>
  <si>
    <t>Extraction, Exploration etc. of Uranium &amp; other rare-earth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</si>
</sst>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0" xfId="1" applyFont="1" applyAlignment="1">
      <alignment horizontal="center"/>
    </xf>
    <xf numFmtId="14" fontId="1" fillId="0" borderId="0" xfId="0" applyNumberFormat="1" applyFont="1"/>
    <xf numFmtId="10" fontId="1" fillId="0" borderId="0" xfId="0" applyNumberFormat="1" applyFont="1" applyAlignment="1">
      <alignment horizontal="right"/>
    </xf>
    <xf numFmtId="1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rottetfs.com/urnj-sprott-junior-uranium-miners-et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D1B-ACDD-498D-824B-3439F68C8C1A}">
  <dimension ref="A2:O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9" sqref="O19"/>
    </sheetView>
  </sheetViews>
  <sheetFormatPr defaultRowHeight="12.75" x14ac:dyDescent="0.2"/>
  <cols>
    <col min="1" max="1" width="9.140625" style="1" customWidth="1"/>
    <col min="2" max="2" width="9.140625" style="1"/>
    <col min="3" max="3" width="34.140625" style="1" bestFit="1" customWidth="1"/>
    <col min="4" max="4" width="10.5703125" style="4" bestFit="1" customWidth="1"/>
    <col min="5" max="6" width="9.140625" style="7"/>
    <col min="7" max="7" width="9.140625" style="1"/>
    <col min="8" max="8" width="10.140625" style="1" bestFit="1" customWidth="1"/>
    <col min="9" max="12" width="9.140625" style="1"/>
    <col min="13" max="13" width="9.140625" style="4"/>
    <col min="14" max="14" width="10.140625" style="1" bestFit="1" customWidth="1"/>
    <col min="15" max="15" width="70.85546875" style="1" bestFit="1" customWidth="1"/>
    <col min="16" max="16384" width="9.140625" style="1"/>
  </cols>
  <sheetData>
    <row r="2" spans="1:15" s="2" customFormat="1" x14ac:dyDescent="0.2">
      <c r="B2" s="2" t="s">
        <v>0</v>
      </c>
      <c r="C2" s="2" t="s">
        <v>1</v>
      </c>
      <c r="D2" s="3" t="s">
        <v>6</v>
      </c>
      <c r="E2" s="6" t="s">
        <v>9</v>
      </c>
      <c r="F2" s="6" t="s">
        <v>10</v>
      </c>
      <c r="H2" s="6" t="s">
        <v>29</v>
      </c>
      <c r="J2" s="6" t="s">
        <v>7</v>
      </c>
      <c r="K2" s="6" t="s">
        <v>8</v>
      </c>
      <c r="M2" s="3" t="s">
        <v>24</v>
      </c>
      <c r="N2" s="2" t="s">
        <v>26</v>
      </c>
      <c r="O2" s="2" t="s">
        <v>22</v>
      </c>
    </row>
    <row r="3" spans="1:15" x14ac:dyDescent="0.2">
      <c r="B3" s="1" t="s">
        <v>2</v>
      </c>
      <c r="C3" s="1" t="s">
        <v>3</v>
      </c>
      <c r="D3" s="4" t="s">
        <v>12</v>
      </c>
      <c r="E3" s="9">
        <v>21.49</v>
      </c>
      <c r="F3" s="10">
        <f>E3*$I$30</f>
        <v>17.836699999999997</v>
      </c>
      <c r="H3" s="11">
        <v>1760</v>
      </c>
      <c r="J3" s="5">
        <v>4.3499999999999997E-2</v>
      </c>
      <c r="K3" s="5">
        <v>0.30570000000000003</v>
      </c>
      <c r="N3" s="14">
        <v>40486</v>
      </c>
    </row>
    <row r="4" spans="1:15" x14ac:dyDescent="0.2">
      <c r="B4" s="1" t="s">
        <v>4</v>
      </c>
      <c r="C4" s="1" t="s">
        <v>5</v>
      </c>
      <c r="D4" s="4" t="s">
        <v>12</v>
      </c>
      <c r="E4" s="7">
        <v>35.130000000000003</v>
      </c>
      <c r="F4" s="10">
        <f>E4*$I$30</f>
        <v>29.157900000000001</v>
      </c>
      <c r="H4" s="11">
        <v>941.43</v>
      </c>
      <c r="J4" s="5">
        <v>4.8000000000000001E-2</v>
      </c>
      <c r="K4" s="5">
        <v>0.46279999999999999</v>
      </c>
      <c r="N4" s="14">
        <v>43802</v>
      </c>
    </row>
    <row r="5" spans="1:15" x14ac:dyDescent="0.2">
      <c r="B5" s="1" t="s">
        <v>19</v>
      </c>
      <c r="C5" s="1" t="s">
        <v>20</v>
      </c>
      <c r="D5" s="4" t="s">
        <v>21</v>
      </c>
      <c r="E5" s="7">
        <v>17.489999999999998</v>
      </c>
      <c r="F5" s="10">
        <f>E5*$I$30</f>
        <v>14.516699999999998</v>
      </c>
      <c r="H5" s="11">
        <v>11.6</v>
      </c>
      <c r="J5" s="15" t="s">
        <v>35</v>
      </c>
      <c r="K5" s="15" t="s">
        <v>28</v>
      </c>
      <c r="M5" s="13" t="s">
        <v>25</v>
      </c>
      <c r="N5" s="14">
        <v>44958</v>
      </c>
      <c r="O5" s="1" t="s">
        <v>23</v>
      </c>
    </row>
    <row r="6" spans="1:15" x14ac:dyDescent="0.2">
      <c r="A6" s="22" t="s">
        <v>37</v>
      </c>
      <c r="B6" s="1" t="s">
        <v>13</v>
      </c>
      <c r="C6" s="1" t="s">
        <v>15</v>
      </c>
      <c r="D6" s="4" t="s">
        <v>14</v>
      </c>
      <c r="E6" s="9">
        <v>17.46</v>
      </c>
      <c r="F6" s="10">
        <f>E6*I31*I30</f>
        <v>10.723932</v>
      </c>
      <c r="H6" s="11"/>
    </row>
    <row r="8" spans="1:15" x14ac:dyDescent="0.2">
      <c r="B8" s="1" t="s">
        <v>16</v>
      </c>
      <c r="C8" s="1" t="s">
        <v>17</v>
      </c>
      <c r="D8" s="4" t="s">
        <v>18</v>
      </c>
      <c r="E8" s="9">
        <v>5.9279999999999999</v>
      </c>
      <c r="F8" s="10">
        <f>E8</f>
        <v>5.9279999999999999</v>
      </c>
      <c r="H8" s="12">
        <f>51.7*(1+(1-I30))</f>
        <v>60.488999999999997</v>
      </c>
      <c r="J8" s="15" t="s">
        <v>28</v>
      </c>
      <c r="K8" s="15" t="s">
        <v>28</v>
      </c>
      <c r="N8" s="14">
        <v>44684</v>
      </c>
      <c r="O8" s="1" t="s">
        <v>27</v>
      </c>
    </row>
    <row r="10" spans="1:15" s="19" customFormat="1" x14ac:dyDescent="0.2">
      <c r="C10" s="19" t="s">
        <v>34</v>
      </c>
      <c r="D10" s="20"/>
      <c r="E10" s="21"/>
      <c r="F10" s="21"/>
      <c r="M10" s="20"/>
    </row>
    <row r="11" spans="1:15" x14ac:dyDescent="0.2">
      <c r="B11" s="1" t="s">
        <v>32</v>
      </c>
      <c r="C11" s="1" t="s">
        <v>33</v>
      </c>
      <c r="D11" s="4" t="s">
        <v>12</v>
      </c>
      <c r="E11" s="9">
        <v>56.24</v>
      </c>
      <c r="F11" s="10">
        <f>E11*$I$30</f>
        <v>46.679200000000002</v>
      </c>
      <c r="H11" s="11">
        <v>57.63</v>
      </c>
      <c r="J11" s="5">
        <v>0.1007</v>
      </c>
      <c r="K11" s="5">
        <v>5.96E-2</v>
      </c>
      <c r="N11" s="14">
        <v>39307</v>
      </c>
    </row>
    <row r="14" spans="1:15" s="25" customFormat="1" x14ac:dyDescent="0.2">
      <c r="C14" s="19" t="s">
        <v>44</v>
      </c>
      <c r="D14" s="26"/>
      <c r="E14" s="27"/>
      <c r="F14" s="27"/>
      <c r="M14" s="26"/>
    </row>
    <row r="15" spans="1:15" x14ac:dyDescent="0.2">
      <c r="B15" s="1" t="s">
        <v>45</v>
      </c>
      <c r="C15" s="1" t="s">
        <v>47</v>
      </c>
      <c r="O15" s="1" t="s">
        <v>48</v>
      </c>
    </row>
    <row r="16" spans="1:15" x14ac:dyDescent="0.2">
      <c r="B16" s="1" t="s">
        <v>46</v>
      </c>
      <c r="C16" s="1" t="s">
        <v>52</v>
      </c>
    </row>
    <row r="17" spans="2:15" x14ac:dyDescent="0.2">
      <c r="B17" s="1" t="s">
        <v>49</v>
      </c>
      <c r="C17" s="1" t="s">
        <v>50</v>
      </c>
      <c r="O17" s="1" t="s">
        <v>51</v>
      </c>
    </row>
    <row r="18" spans="2:15" x14ac:dyDescent="0.2">
      <c r="B18" s="1" t="s">
        <v>53</v>
      </c>
      <c r="C18" s="1" t="s">
        <v>54</v>
      </c>
      <c r="O18" s="1" t="s">
        <v>55</v>
      </c>
    </row>
    <row r="21" spans="2:15" s="19" customFormat="1" x14ac:dyDescent="0.2">
      <c r="C21" s="19" t="s">
        <v>40</v>
      </c>
      <c r="D21" s="20"/>
      <c r="E21" s="21"/>
      <c r="F21" s="21"/>
      <c r="M21" s="20"/>
    </row>
    <row r="22" spans="2:15" x14ac:dyDescent="0.2">
      <c r="C22" s="1" t="s">
        <v>39</v>
      </c>
      <c r="N22" s="1">
        <v>1981</v>
      </c>
    </row>
    <row r="23" spans="2:15" x14ac:dyDescent="0.2">
      <c r="C23" s="1" t="s">
        <v>38</v>
      </c>
      <c r="N23" s="7" t="s">
        <v>41</v>
      </c>
    </row>
    <row r="24" spans="2:15" x14ac:dyDescent="0.2">
      <c r="C24" s="1" t="s">
        <v>42</v>
      </c>
      <c r="N24" s="1">
        <v>1955</v>
      </c>
    </row>
    <row r="29" spans="2:15" x14ac:dyDescent="0.2">
      <c r="G29" s="1" t="s">
        <v>43</v>
      </c>
      <c r="H29" s="14">
        <v>44978</v>
      </c>
      <c r="N29" s="24" t="s">
        <v>30</v>
      </c>
      <c r="O29" s="24"/>
    </row>
    <row r="30" spans="2:15" x14ac:dyDescent="0.2">
      <c r="H30" s="23" t="s">
        <v>11</v>
      </c>
      <c r="I30" s="8">
        <v>0.83</v>
      </c>
      <c r="N30" s="17"/>
      <c r="O30" s="18"/>
    </row>
    <row r="31" spans="2:15" x14ac:dyDescent="0.2">
      <c r="H31" s="23" t="s">
        <v>36</v>
      </c>
      <c r="I31" s="8">
        <v>0.74</v>
      </c>
      <c r="N31" s="17"/>
      <c r="O31" s="18"/>
    </row>
    <row r="32" spans="2:15" x14ac:dyDescent="0.2">
      <c r="N32" s="17"/>
      <c r="O32" s="18"/>
    </row>
    <row r="33" spans="14:15" x14ac:dyDescent="0.2">
      <c r="N33" s="17"/>
      <c r="O33" s="18"/>
    </row>
    <row r="34" spans="14:15" x14ac:dyDescent="0.2">
      <c r="N34" s="16">
        <v>44965</v>
      </c>
      <c r="O34" s="18" t="s">
        <v>31</v>
      </c>
    </row>
    <row r="35" spans="14:15" x14ac:dyDescent="0.2">
      <c r="N35" s="17"/>
      <c r="O35" s="18"/>
    </row>
    <row r="36" spans="14:15" x14ac:dyDescent="0.2">
      <c r="N36" s="17"/>
      <c r="O36" s="18"/>
    </row>
    <row r="37" spans="14:15" x14ac:dyDescent="0.2">
      <c r="N37" s="17"/>
      <c r="O37" s="18"/>
    </row>
    <row r="38" spans="14:15" x14ac:dyDescent="0.2">
      <c r="N38" s="17"/>
      <c r="O38" s="18"/>
    </row>
    <row r="39" spans="14:15" x14ac:dyDescent="0.2">
      <c r="N39" s="17"/>
      <c r="O39" s="18"/>
    </row>
    <row r="40" spans="14:15" x14ac:dyDescent="0.2">
      <c r="N40" s="17"/>
      <c r="O40" s="18"/>
    </row>
    <row r="41" spans="14:15" x14ac:dyDescent="0.2">
      <c r="N41" s="17"/>
      <c r="O41" s="18"/>
    </row>
  </sheetData>
  <mergeCells count="1">
    <mergeCell ref="N29:O29"/>
  </mergeCells>
  <hyperlinks>
    <hyperlink ref="M5" r:id="rId1" location=":~:text=United%20Kingdom-,Daily%20Holdings,-As%20of%202" xr:uid="{A02FF078-F82E-4D3E-9501-805C42D598FD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2023-02-20T16:14:15Z</dcterms:created>
  <dcterms:modified xsi:type="dcterms:W3CDTF">2023-09-14T14:50:26Z</dcterms:modified>
</cp:coreProperties>
</file>