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481EC03-FA40-4F2B-8991-32D6BE919D2C}" xr6:coauthVersionLast="36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" l="1"/>
  <c r="AO8" i="1"/>
  <c r="O8" i="1" l="1"/>
  <c r="AB8" i="1" l="1"/>
  <c r="AN8" i="1"/>
  <c r="AM8" i="1"/>
  <c r="AA8" i="1"/>
  <c r="Z8" i="1"/>
  <c r="Y8" i="1"/>
  <c r="X8" i="1"/>
  <c r="W8" i="1"/>
  <c r="O4" i="1" l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  <c r="N8" i="1" l="1"/>
  <c r="M8" i="1"/>
</calcChain>
</file>

<file path=xl/sharedStrings.xml><?xml version="1.0" encoding="utf-8"?>
<sst xmlns="http://schemas.openxmlformats.org/spreadsheetml/2006/main" count="147" uniqueCount="112">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</sst>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Y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0" sqref="E30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51" width="36.140625" style="2" bestFit="1" customWidth="1"/>
    <col min="52" max="16384" width="9.140625" style="1"/>
  </cols>
  <sheetData>
    <row r="1" spans="2:51" ht="15" customHeight="1" x14ac:dyDescent="0.2">
      <c r="F1" s="28" t="s">
        <v>44</v>
      </c>
      <c r="G1" s="28"/>
      <c r="H1" s="28"/>
      <c r="I1" s="28"/>
      <c r="J1" s="28"/>
      <c r="W1" s="28" t="s">
        <v>23</v>
      </c>
      <c r="X1" s="28"/>
      <c r="Y1" s="28"/>
      <c r="Z1" s="28"/>
      <c r="AA1" s="28"/>
      <c r="AB1" s="28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1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  <c r="AY2" s="7" t="s">
        <v>108</v>
      </c>
    </row>
    <row r="4" spans="2:51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  <c r="AY4" s="2" t="s">
        <v>109</v>
      </c>
    </row>
    <row r="8" spans="2:51" x14ac:dyDescent="0.2">
      <c r="B8" s="8" t="s">
        <v>51</v>
      </c>
      <c r="C8" s="1" t="s">
        <v>54</v>
      </c>
      <c r="D8" s="2" t="s">
        <v>17</v>
      </c>
      <c r="E8" s="2" t="s">
        <v>16</v>
      </c>
      <c r="F8" s="10">
        <f>[2]Main!$C$6</f>
        <v>1.829</v>
      </c>
      <c r="G8" s="11">
        <f>[2]Main!$C$7</f>
        <v>205.7</v>
      </c>
      <c r="H8" s="11">
        <f>[2]Main!$C$8</f>
        <v>376.22529999999995</v>
      </c>
      <c r="I8" s="11">
        <f>[2]Main!$C$11</f>
        <v>49.8</v>
      </c>
      <c r="J8" s="11">
        <f>[2]Main!$C$12</f>
        <v>326.42529999999994</v>
      </c>
      <c r="K8" s="2" t="str">
        <f>[2]Main!$C$29</f>
        <v>FY22</v>
      </c>
      <c r="L8" s="13">
        <f>[2]Main!$D$29</f>
        <v>45093</v>
      </c>
      <c r="M8" s="19">
        <f>'[2]Financial Model'!$AL$24</f>
        <v>2.1686259632618929</v>
      </c>
      <c r="N8" s="21">
        <f>'[2]Financial Model'!$AL$26</f>
        <v>0.18568942769923069</v>
      </c>
      <c r="O8" s="21">
        <f>'[2]Financial Model'!$AL$20</f>
        <v>0.06</v>
      </c>
      <c r="Q8" s="18">
        <f>[2]Main!$C$34</f>
        <v>0.68280453720508161</v>
      </c>
      <c r="R8" s="18">
        <f>[2]Main!$C$35</f>
        <v>0.27469721086448595</v>
      </c>
      <c r="S8" s="18">
        <f>[2]Main!$C$36</f>
        <v>0.23833622955607472</v>
      </c>
      <c r="T8" s="18">
        <f>[2]Main!$C$37</f>
        <v>4.8420244530244538</v>
      </c>
      <c r="U8" s="18">
        <f>[2]Main!$C$38</f>
        <v>4.201097812097812</v>
      </c>
      <c r="W8" s="15">
        <f>'[2]Financial Model'!$Z$12</f>
        <v>77.699999999999989</v>
      </c>
      <c r="X8" s="15">
        <f>'[2]Financial Model'!$Y$12</f>
        <v>53.2</v>
      </c>
      <c r="Y8" s="15">
        <f>'[2]Financial Model'!$X$12</f>
        <v>17.499999999999886</v>
      </c>
      <c r="Z8" s="15">
        <f>'[2]Financial Model'!$W$12</f>
        <v>41.899999999999864</v>
      </c>
      <c r="AA8" s="15">
        <f>'[2]Financial Model'!$V$12</f>
        <v>54.699999999999953</v>
      </c>
      <c r="AB8" s="15">
        <f>'[2]Financial Model'!$U$12</f>
        <v>56.400000000000048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M8" s="14">
        <f>'[2]Financial Model'!$W$16</f>
        <v>3.0834287727954379E-3</v>
      </c>
      <c r="AN8" s="14">
        <f>'[2]Financial Model'!$V$16</f>
        <v>3.6621004566209869E-2</v>
      </c>
      <c r="AO8" s="14">
        <f>'[2]Financial Model'!$V$16</f>
        <v>3.6621004566209869E-2</v>
      </c>
      <c r="AP8" s="14">
        <f>'[2]Financial Model'!$U$16</f>
        <v>7.1953010279001361E-2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1" s="22" customFormat="1" x14ac:dyDescent="0.2">
      <c r="D14" s="23"/>
      <c r="E14" s="23"/>
      <c r="F14" s="24"/>
      <c r="G14" s="25"/>
      <c r="H14" s="25"/>
      <c r="I14" s="25"/>
      <c r="J14" s="25"/>
      <c r="K14" s="23"/>
      <c r="L14" s="23"/>
      <c r="M14" s="26"/>
      <c r="N14" s="27"/>
      <c r="O14" s="27"/>
      <c r="Q14" s="23"/>
      <c r="R14" s="23"/>
      <c r="S14" s="23"/>
      <c r="T14" s="23"/>
      <c r="U14" s="23"/>
      <c r="W14" s="23"/>
      <c r="X14" s="23"/>
      <c r="Y14" s="23"/>
      <c r="Z14" s="23"/>
      <c r="AA14" s="23"/>
      <c r="AB14" s="23"/>
      <c r="AD14" s="23"/>
      <c r="AE14" s="23"/>
      <c r="AF14" s="23"/>
      <c r="AG14" s="23"/>
      <c r="AI14" s="23"/>
      <c r="AJ14" s="23"/>
      <c r="AK14" s="23"/>
      <c r="AL14" s="23"/>
      <c r="AM14" s="23"/>
      <c r="AN14" s="23"/>
      <c r="AO14" s="23"/>
      <c r="AP14" s="23"/>
      <c r="AR14" s="23"/>
      <c r="AS14" s="23"/>
      <c r="AT14" s="23"/>
      <c r="AU14" s="23"/>
      <c r="AW14" s="23"/>
      <c r="AX14" s="23"/>
      <c r="AY14" s="23"/>
    </row>
    <row r="15" spans="2:51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1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1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1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  <c r="AY18" s="2" t="s">
        <v>107</v>
      </c>
    </row>
    <row r="19" spans="2:51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1" x14ac:dyDescent="0.2">
      <c r="B20" s="1" t="s">
        <v>63</v>
      </c>
      <c r="C20" s="1" t="s">
        <v>64</v>
      </c>
      <c r="E20" s="2" t="s">
        <v>16</v>
      </c>
      <c r="AX20" s="2" t="s">
        <v>73</v>
      </c>
      <c r="AY20" s="2" t="s">
        <v>106</v>
      </c>
    </row>
    <row r="21" spans="2:51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1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1" x14ac:dyDescent="0.2">
      <c r="B23" s="1" t="s">
        <v>95</v>
      </c>
      <c r="C23" s="1" t="s">
        <v>96</v>
      </c>
      <c r="E23" s="2" t="s">
        <v>16</v>
      </c>
      <c r="K23" s="11"/>
      <c r="L23" s="11"/>
      <c r="M23" s="11"/>
      <c r="N23" s="2"/>
      <c r="O23" s="2"/>
      <c r="AW23" s="2" t="s">
        <v>52</v>
      </c>
      <c r="AX23" s="2" t="s">
        <v>69</v>
      </c>
    </row>
    <row r="24" spans="2:51" x14ac:dyDescent="0.2">
      <c r="B24" s="1" t="s">
        <v>98</v>
      </c>
      <c r="C24" s="1" t="s">
        <v>99</v>
      </c>
      <c r="E24" s="2" t="s">
        <v>16</v>
      </c>
      <c r="K24" s="11"/>
      <c r="L24" s="11"/>
      <c r="M24" s="11"/>
      <c r="N24" s="2"/>
      <c r="O24" s="2"/>
      <c r="AW24" s="2" t="s">
        <v>52</v>
      </c>
      <c r="AX24" s="2" t="s">
        <v>69</v>
      </c>
    </row>
    <row r="25" spans="2:51" x14ac:dyDescent="0.2">
      <c r="B25" s="1" t="s">
        <v>91</v>
      </c>
      <c r="C25" s="1" t="s">
        <v>93</v>
      </c>
      <c r="E25" s="2" t="s">
        <v>16</v>
      </c>
      <c r="K25" s="11"/>
      <c r="L25" s="11"/>
      <c r="M25" s="11"/>
      <c r="N25" s="2"/>
      <c r="O25" s="2"/>
      <c r="AW25" s="2" t="s">
        <v>47</v>
      </c>
      <c r="AX25" s="2" t="s">
        <v>97</v>
      </c>
    </row>
    <row r="26" spans="2:51" x14ac:dyDescent="0.2">
      <c r="B26" s="1" t="s">
        <v>92</v>
      </c>
      <c r="C26" s="1" t="s">
        <v>94</v>
      </c>
      <c r="E26" s="2" t="s">
        <v>16</v>
      </c>
      <c r="K26" s="11"/>
      <c r="L26" s="11"/>
      <c r="M26" s="11"/>
      <c r="N26" s="2"/>
      <c r="O26" s="2"/>
      <c r="AW26" s="2" t="s">
        <v>47</v>
      </c>
      <c r="AX26" s="2" t="s">
        <v>97</v>
      </c>
    </row>
    <row r="27" spans="2:51" x14ac:dyDescent="0.2">
      <c r="B27" s="1" t="s">
        <v>100</v>
      </c>
      <c r="C27" s="1" t="s">
        <v>101</v>
      </c>
      <c r="E27" s="2" t="s">
        <v>16</v>
      </c>
      <c r="K27" s="11"/>
      <c r="L27" s="11"/>
      <c r="M27" s="11"/>
      <c r="N27" s="2"/>
      <c r="O27" s="2"/>
    </row>
    <row r="28" spans="2:51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X28" s="2" t="s">
        <v>102</v>
      </c>
      <c r="AY28" s="2" t="s">
        <v>105</v>
      </c>
    </row>
    <row r="29" spans="2:51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1" x14ac:dyDescent="0.2">
      <c r="K30" s="11"/>
      <c r="L30" s="11"/>
      <c r="M30" s="11"/>
      <c r="N30" s="2"/>
      <c r="O30" s="2"/>
    </row>
    <row r="31" spans="2:51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X31" s="2" t="s">
        <v>90</v>
      </c>
    </row>
    <row r="32" spans="2:51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  <c r="AW33" s="2" t="s">
        <v>47</v>
      </c>
    </row>
    <row r="34" spans="2:50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X34" s="2" t="s">
        <v>102</v>
      </c>
    </row>
    <row r="35" spans="2:50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X35" s="2" t="s">
        <v>89</v>
      </c>
    </row>
    <row r="36" spans="2:50" x14ac:dyDescent="0.2">
      <c r="K36" s="11"/>
      <c r="L36" s="11"/>
      <c r="M36" s="11"/>
      <c r="N36" s="2"/>
      <c r="O36" s="2"/>
    </row>
    <row r="37" spans="2:50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2023-10-09T11:06:48Z</dcterms:modified>
</cp:coreProperties>
</file>