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BDE47B2-C204-48FA-AECC-0AE6B5E8562D}" xr6:coauthVersionLast="36" xr6:coauthVersionMax="36" xr10:uidLastSave="{00000000-0000-0000-0000-000000000000}"/>
  <bookViews>
    <workbookView xWindow="0" yWindow="0" windowWidth="21570" windowHeight="7980" activeTab="1" xr2:uid="{97D81B1F-0491-4E01-90BB-98DA83F3A438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2" l="1"/>
  <c r="M6" i="2"/>
  <c r="C8" i="1" l="1"/>
  <c r="C12" i="1" s="1"/>
  <c r="C11" i="1"/>
</calcChain>
</file>

<file path=xl/sharedStrings.xml><?xml version="1.0" encoding="utf-8"?>
<sst xmlns="http://schemas.openxmlformats.org/spreadsheetml/2006/main" count="80" uniqueCount="80">
  <si>
    <t>$SBUX</t>
  </si>
  <si>
    <t>Starbucks Corporation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</si>
  <si>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</si>
  <si>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</si>
  <si>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</si>
  <si>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</si>
  <si>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</si>
  <si>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</si>
  <si>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</si>
  <si>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</si>
  <si>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</si>
  <si>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</si>
  <si>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</si>
  <si>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</si>
  <si>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</si>
  <si>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</si>
  <si>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</si>
  <si>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Stores</t>
  </si>
  <si>
    <t>Founded</t>
  </si>
  <si>
    <t>Inventory</t>
  </si>
  <si>
    <t>Update</t>
  </si>
  <si>
    <t>IR</t>
  </si>
  <si>
    <t>Ratios</t>
  </si>
  <si>
    <t>P/B</t>
  </si>
  <si>
    <t>P/S</t>
  </si>
  <si>
    <t>P/E</t>
  </si>
  <si>
    <t>Seattle, WA</t>
  </si>
  <si>
    <t>Exc. VP</t>
  </si>
  <si>
    <t>Rachel Ruggeri</t>
  </si>
  <si>
    <t>John Culver</t>
  </si>
  <si>
    <t>Founder</t>
  </si>
  <si>
    <t>Howard Shultz</t>
  </si>
  <si>
    <t>Link</t>
  </si>
  <si>
    <t>Key Events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</si>
  <si>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</si>
  <si>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</si>
  <si>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</si>
  <si>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</si>
  <si>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</si>
  <si>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</si>
  <si>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</si>
  <si>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</si>
  <si>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</si>
  <si>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</si>
  <si>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</si>
  <si>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</si>
  <si>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FY17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</si>
  <si>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</si>
  <si>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</si>
  <si>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</si>
  <si>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</si>
  <si>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</si>
  <si>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</si>
  <si>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</si>
  <si>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</si>
  <si>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</si>
  <si>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</si>
  <si>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</si>
  <si>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</si>
  <si>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</si>
  <si>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</si>
  <si>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</si>
  <si>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Company-Operated Stores</t>
  </si>
  <si>
    <t>Licensed Stores</t>
  </si>
  <si>
    <t>Other</t>
  </si>
  <si>
    <t>Total Revenue</t>
  </si>
  <si>
    <t>COGS</t>
  </si>
  <si>
    <t>Gross Profit</t>
  </si>
  <si>
    <t>Store Operating Expenses</t>
  </si>
  <si>
    <t>Other Operating Expenses</t>
  </si>
  <si>
    <t>D&amp;A</t>
  </si>
  <si>
    <t>G&amp;A</t>
  </si>
  <si>
    <t>Restructing/Impairment</t>
  </si>
  <si>
    <t>Total Operating Expenses</t>
  </si>
  <si>
    <t>Income from Equity Investees</t>
  </si>
  <si>
    <t>Operating Income</t>
  </si>
  <si>
    <t>Interest Income &amp; Other</t>
  </si>
  <si>
    <t>Interest Expense</t>
  </si>
  <si>
    <t>Pretax Income</t>
  </si>
  <si>
    <t>Income Tax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</si>
</sst>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2" borderId="4" xfId="0" applyFont="1" applyFill="1" applyBorder="1"/>
    <xf numFmtId="0" fontId="2" fillId="2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1" fillId="2" borderId="4" xfId="0" applyFont="1" applyFill="1" applyBorder="1"/>
    <xf numFmtId="0" fontId="1" fillId="2" borderId="6" xfId="0" applyFont="1" applyFill="1" applyBorder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0</xdr:row>
      <xdr:rowOff>38100</xdr:rowOff>
    </xdr:from>
    <xdr:to>
      <xdr:col>5</xdr:col>
      <xdr:colOff>361950</xdr:colOff>
      <xdr:row>4</xdr:row>
      <xdr:rowOff>66675</xdr:rowOff>
    </xdr:to>
    <xdr:pic>
      <xdr:nvPicPr>
        <xdr:cNvPr id="2" name="Picture 1" descr="Starbucks - SBUX — Global Brands Matter">
          <a:extLst>
            <a:ext uri="{FF2B5EF4-FFF2-40B4-BE49-F238E27FC236}">
              <a16:creationId xmlns:a16="http://schemas.microsoft.com/office/drawing/2014/main" id="{085EFAAE-95EF-4AC5-AD08-9720E8170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38100"/>
          <a:ext cx="70485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171450</xdr:colOff>
      <xdr:row>2</xdr:row>
      <xdr:rowOff>0</xdr:rowOff>
    </xdr:from>
    <xdr:to>
      <xdr:col>27</xdr:col>
      <xdr:colOff>561071</xdr:colOff>
      <xdr:row>25</xdr:row>
      <xdr:rowOff>14827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5650B4-FC12-44AA-BB99-C5F1B4B5D3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53850" y="352425"/>
          <a:ext cx="5266421" cy="37676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0</xdr:rowOff>
    </xdr:from>
    <xdr:to>
      <xdr:col>13</xdr:col>
      <xdr:colOff>9525</xdr:colOff>
      <xdr:row>40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E56B6D0-4DB8-4EE4-A291-F57CF805B894}"/>
            </a:ext>
          </a:extLst>
        </xdr:cNvPr>
        <xdr:cNvCxnSpPr/>
      </xdr:nvCxnSpPr>
      <xdr:spPr>
        <a:xfrm>
          <a:off x="8715375" y="0"/>
          <a:ext cx="0" cy="65627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.starbucks.com/ir-home/default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22.q4cdn.com/869488222/files/doc_financials/2022/q3/Q3-FY22-Earnings-Release-Final-to-Q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D8B02-DB04-43CC-ADBE-26EF169D281B}">
  <dimension ref="A2:O35"/>
  <sheetViews>
    <sheetView workbookViewId="0">
      <selection activeCell="X33" sqref="X33"/>
    </sheetView>
  </sheetViews>
  <sheetFormatPr defaultRowHeight="12.75" x14ac:dyDescent="0.2"/>
  <cols>
    <col min="1" max="16384" width="9.140625" style="1"/>
  </cols>
  <sheetData>
    <row r="2" spans="1:15" ht="15" x14ac:dyDescent="0.25">
      <c r="B2" s="3" t="s">
        <v>0</v>
      </c>
    </row>
    <row r="3" spans="1:15" x14ac:dyDescent="0.2">
      <c r="B3" s="2" t="s">
        <v>1</v>
      </c>
    </row>
    <row r="5" spans="1:15" x14ac:dyDescent="0.2">
      <c r="B5" s="28" t="s">
        <v>2</v>
      </c>
      <c r="C5" s="29"/>
      <c r="D5" s="30"/>
      <c r="G5" s="28" t="s">
        <v>33</v>
      </c>
      <c r="H5" s="29"/>
      <c r="I5" s="29"/>
      <c r="J5" s="29"/>
      <c r="K5" s="29"/>
      <c r="L5" s="29"/>
      <c r="M5" s="29"/>
      <c r="N5" s="29"/>
      <c r="O5" s="30"/>
    </row>
    <row r="6" spans="1:15" x14ac:dyDescent="0.2">
      <c r="B6" s="5" t="s">
        <v>3</v>
      </c>
      <c r="C6" s="4">
        <v>92.26</v>
      </c>
      <c r="D6" s="13"/>
      <c r="G6" s="22"/>
      <c r="H6" s="7"/>
      <c r="I6" s="7"/>
      <c r="J6" s="7"/>
      <c r="K6" s="7"/>
      <c r="L6" s="7"/>
      <c r="M6" s="7"/>
      <c r="N6" s="7"/>
      <c r="O6" s="8"/>
    </row>
    <row r="7" spans="1:15" x14ac:dyDescent="0.2">
      <c r="B7" s="5" t="s">
        <v>4</v>
      </c>
      <c r="C7" s="15">
        <v>1150</v>
      </c>
      <c r="D7" s="13"/>
      <c r="G7" s="22"/>
      <c r="H7" s="7"/>
      <c r="I7" s="7"/>
      <c r="J7" s="7"/>
      <c r="K7" s="7"/>
      <c r="L7" s="7"/>
      <c r="M7" s="7"/>
      <c r="N7" s="7"/>
      <c r="O7" s="8"/>
    </row>
    <row r="8" spans="1:15" x14ac:dyDescent="0.2">
      <c r="B8" s="5" t="s">
        <v>5</v>
      </c>
      <c r="C8" s="15">
        <f>C6*C7</f>
        <v>106099</v>
      </c>
      <c r="D8" s="13"/>
      <c r="G8" s="22"/>
      <c r="H8" s="7"/>
      <c r="I8" s="7"/>
      <c r="J8" s="7"/>
      <c r="K8" s="7"/>
      <c r="L8" s="7"/>
      <c r="M8" s="7"/>
      <c r="N8" s="7"/>
      <c r="O8" s="8"/>
    </row>
    <row r="9" spans="1:15" ht="15" x14ac:dyDescent="0.25">
      <c r="B9" s="5" t="s">
        <v>6</v>
      </c>
      <c r="C9" s="15"/>
      <c r="D9" s="13"/>
      <c r="F9"/>
      <c r="G9" s="22"/>
      <c r="H9" s="7"/>
      <c r="I9" s="7"/>
      <c r="J9" s="7"/>
      <c r="K9" s="7"/>
      <c r="L9" s="7"/>
      <c r="M9" s="7"/>
      <c r="N9" s="7"/>
      <c r="O9" s="8"/>
    </row>
    <row r="10" spans="1:15" x14ac:dyDescent="0.2">
      <c r="B10" s="5" t="s">
        <v>7</v>
      </c>
      <c r="C10" s="15"/>
      <c r="D10" s="13"/>
      <c r="G10" s="22"/>
      <c r="H10" s="7"/>
      <c r="I10" s="7"/>
      <c r="J10" s="7"/>
      <c r="K10" s="7"/>
      <c r="L10" s="7"/>
      <c r="M10" s="7"/>
      <c r="N10" s="7"/>
      <c r="O10" s="8"/>
    </row>
    <row r="11" spans="1:15" x14ac:dyDescent="0.2">
      <c r="B11" s="5" t="s">
        <v>8</v>
      </c>
      <c r="C11" s="15">
        <f>C9-C10</f>
        <v>0</v>
      </c>
      <c r="D11" s="13"/>
      <c r="G11" s="22"/>
      <c r="H11" s="7"/>
      <c r="I11" s="7"/>
      <c r="J11" s="7"/>
      <c r="K11" s="7"/>
      <c r="L11" s="7"/>
      <c r="M11" s="7"/>
      <c r="N11" s="7"/>
      <c r="O11" s="8"/>
    </row>
    <row r="12" spans="1:15" x14ac:dyDescent="0.2">
      <c r="B12" s="6" t="s">
        <v>9</v>
      </c>
      <c r="C12" s="16">
        <f>C8-C11</f>
        <v>106099</v>
      </c>
      <c r="D12" s="14"/>
      <c r="G12" s="22"/>
      <c r="H12" s="7"/>
      <c r="I12" s="7"/>
      <c r="J12" s="7"/>
      <c r="K12" s="7"/>
      <c r="L12" s="7"/>
      <c r="M12" s="7"/>
      <c r="N12" s="7"/>
      <c r="O12" s="8"/>
    </row>
    <row r="13" spans="1:15" x14ac:dyDescent="0.2">
      <c r="G13" s="22"/>
      <c r="H13" s="7"/>
      <c r="I13" s="7"/>
      <c r="J13" s="7"/>
      <c r="K13" s="7"/>
      <c r="L13" s="7"/>
      <c r="M13" s="7"/>
      <c r="N13" s="7"/>
      <c r="O13" s="8"/>
    </row>
    <row r="14" spans="1:15" x14ac:dyDescent="0.2">
      <c r="G14" s="22"/>
      <c r="H14" s="7"/>
      <c r="I14" s="7"/>
      <c r="J14" s="7"/>
      <c r="K14" s="7"/>
      <c r="L14" s="7"/>
      <c r="M14" s="7"/>
      <c r="N14" s="7"/>
      <c r="O14" s="8"/>
    </row>
    <row r="15" spans="1:15" x14ac:dyDescent="0.2">
      <c r="B15" s="28" t="s">
        <v>10</v>
      </c>
      <c r="C15" s="29"/>
      <c r="D15" s="30"/>
      <c r="G15" s="22"/>
      <c r="H15" s="7"/>
      <c r="I15" s="7"/>
      <c r="J15" s="7"/>
      <c r="K15" s="7"/>
      <c r="L15" s="7"/>
      <c r="M15" s="7"/>
      <c r="N15" s="7"/>
      <c r="O15" s="8"/>
    </row>
    <row r="16" spans="1:15" x14ac:dyDescent="0.2">
      <c r="A16" s="19" t="s">
        <v>30</v>
      </c>
      <c r="B16" s="17" t="s">
        <v>11</v>
      </c>
      <c r="C16" s="37" t="s">
        <v>31</v>
      </c>
      <c r="D16" s="38"/>
      <c r="G16" s="22"/>
      <c r="H16" s="7"/>
      <c r="I16" s="7"/>
      <c r="J16" s="7"/>
      <c r="K16" s="7"/>
      <c r="L16" s="7"/>
      <c r="M16" s="7"/>
      <c r="N16" s="7"/>
      <c r="O16" s="8"/>
    </row>
    <row r="17" spans="1:15" x14ac:dyDescent="0.2">
      <c r="A17" s="19" t="s">
        <v>27</v>
      </c>
      <c r="B17" s="17" t="s">
        <v>12</v>
      </c>
      <c r="C17" s="37" t="s">
        <v>28</v>
      </c>
      <c r="D17" s="38"/>
      <c r="G17" s="22"/>
      <c r="H17" s="7"/>
      <c r="I17" s="7"/>
      <c r="J17" s="7"/>
      <c r="K17" s="7"/>
      <c r="L17" s="7"/>
      <c r="M17" s="7"/>
      <c r="N17" s="7"/>
      <c r="O17" s="8"/>
    </row>
    <row r="18" spans="1:15" x14ac:dyDescent="0.2">
      <c r="B18" s="17" t="s">
        <v>13</v>
      </c>
      <c r="C18" s="37" t="s">
        <v>29</v>
      </c>
      <c r="D18" s="38"/>
      <c r="G18" s="22"/>
      <c r="H18" s="7"/>
      <c r="I18" s="7"/>
      <c r="J18" s="7"/>
      <c r="K18" s="7"/>
      <c r="L18" s="7"/>
      <c r="M18" s="7"/>
      <c r="N18" s="7"/>
      <c r="O18" s="8"/>
    </row>
    <row r="19" spans="1:15" x14ac:dyDescent="0.2">
      <c r="B19" s="18" t="s">
        <v>14</v>
      </c>
      <c r="C19" s="35"/>
      <c r="D19" s="36"/>
      <c r="G19" s="22"/>
      <c r="H19" s="7"/>
      <c r="I19" s="7"/>
      <c r="J19" s="7"/>
      <c r="K19" s="7"/>
      <c r="L19" s="7"/>
      <c r="M19" s="7"/>
      <c r="N19" s="7"/>
      <c r="O19" s="8"/>
    </row>
    <row r="20" spans="1:15" x14ac:dyDescent="0.2">
      <c r="G20" s="22"/>
      <c r="H20" s="7"/>
      <c r="I20" s="7"/>
      <c r="J20" s="7"/>
      <c r="K20" s="7"/>
      <c r="L20" s="7"/>
      <c r="M20" s="7"/>
      <c r="N20" s="7"/>
      <c r="O20" s="8"/>
    </row>
    <row r="21" spans="1:15" x14ac:dyDescent="0.2">
      <c r="G21" s="22"/>
      <c r="H21" s="7"/>
      <c r="I21" s="7"/>
      <c r="J21" s="7"/>
      <c r="K21" s="7"/>
      <c r="L21" s="7"/>
      <c r="M21" s="7"/>
      <c r="N21" s="7"/>
      <c r="O21" s="8"/>
    </row>
    <row r="22" spans="1:15" x14ac:dyDescent="0.2">
      <c r="B22" s="28" t="s">
        <v>15</v>
      </c>
      <c r="C22" s="29"/>
      <c r="D22" s="30"/>
      <c r="G22" s="22"/>
      <c r="H22" s="7"/>
      <c r="I22" s="7"/>
      <c r="J22" s="7"/>
      <c r="K22" s="7"/>
      <c r="L22" s="7"/>
      <c r="M22" s="7"/>
      <c r="N22" s="7"/>
      <c r="O22" s="8"/>
    </row>
    <row r="23" spans="1:15" x14ac:dyDescent="0.2">
      <c r="B23" s="11" t="s">
        <v>16</v>
      </c>
      <c r="C23" s="37" t="s">
        <v>26</v>
      </c>
      <c r="D23" s="38"/>
      <c r="G23" s="22"/>
      <c r="H23" s="7"/>
      <c r="I23" s="7"/>
      <c r="J23" s="7"/>
      <c r="K23" s="7"/>
      <c r="L23" s="7"/>
      <c r="M23" s="7"/>
      <c r="N23" s="7"/>
      <c r="O23" s="8"/>
    </row>
    <row r="24" spans="1:15" x14ac:dyDescent="0.2">
      <c r="B24" s="11" t="s">
        <v>18</v>
      </c>
      <c r="C24" s="37">
        <v>1971</v>
      </c>
      <c r="D24" s="38"/>
      <c r="G24" s="22"/>
      <c r="H24" s="7"/>
      <c r="I24" s="7"/>
      <c r="J24" s="7"/>
      <c r="K24" s="7"/>
      <c r="L24" s="7"/>
      <c r="M24" s="7"/>
      <c r="N24" s="7"/>
      <c r="O24" s="8"/>
    </row>
    <row r="25" spans="1:15" x14ac:dyDescent="0.2">
      <c r="B25" s="11" t="s">
        <v>17</v>
      </c>
      <c r="C25" s="31"/>
      <c r="D25" s="32"/>
      <c r="G25" s="22"/>
      <c r="H25" s="7"/>
      <c r="I25" s="7"/>
      <c r="J25" s="7"/>
      <c r="K25" s="7"/>
      <c r="L25" s="7"/>
      <c r="M25" s="7"/>
      <c r="N25" s="7"/>
      <c r="O25" s="8"/>
    </row>
    <row r="26" spans="1:15" x14ac:dyDescent="0.2">
      <c r="B26" s="11" t="s">
        <v>19</v>
      </c>
      <c r="C26" s="31"/>
      <c r="D26" s="32"/>
      <c r="G26" s="22"/>
      <c r="H26" s="7"/>
      <c r="I26" s="7"/>
      <c r="J26" s="7"/>
      <c r="K26" s="7"/>
      <c r="L26" s="7"/>
      <c r="M26" s="7"/>
      <c r="N26" s="7"/>
      <c r="O26" s="8"/>
    </row>
    <row r="27" spans="1:15" x14ac:dyDescent="0.2">
      <c r="B27" s="11"/>
      <c r="C27" s="31"/>
      <c r="D27" s="32"/>
      <c r="G27" s="22"/>
      <c r="H27" s="7"/>
      <c r="I27" s="7"/>
      <c r="J27" s="7"/>
      <c r="K27" s="7"/>
      <c r="L27" s="7"/>
      <c r="M27" s="7"/>
      <c r="N27" s="7"/>
      <c r="O27" s="8"/>
    </row>
    <row r="28" spans="1:15" x14ac:dyDescent="0.2">
      <c r="B28" s="11" t="s">
        <v>20</v>
      </c>
      <c r="C28" s="31"/>
      <c r="D28" s="32"/>
      <c r="G28" s="22"/>
      <c r="H28" s="7"/>
      <c r="I28" s="7"/>
      <c r="J28" s="7"/>
      <c r="K28" s="7"/>
      <c r="L28" s="7"/>
      <c r="M28" s="7"/>
      <c r="N28" s="7"/>
      <c r="O28" s="8"/>
    </row>
    <row r="29" spans="1:15" x14ac:dyDescent="0.2">
      <c r="B29" s="12" t="s">
        <v>21</v>
      </c>
      <c r="C29" s="33" t="s">
        <v>32</v>
      </c>
      <c r="D29" s="34"/>
      <c r="G29" s="22"/>
      <c r="H29" s="7"/>
      <c r="I29" s="7"/>
      <c r="J29" s="7"/>
      <c r="K29" s="7"/>
      <c r="L29" s="7"/>
      <c r="M29" s="7"/>
      <c r="N29" s="7"/>
      <c r="O29" s="8"/>
    </row>
    <row r="30" spans="1:15" x14ac:dyDescent="0.2">
      <c r="G30" s="22"/>
      <c r="H30" s="7"/>
      <c r="I30" s="7"/>
      <c r="J30" s="7"/>
      <c r="K30" s="7"/>
      <c r="L30" s="7"/>
      <c r="M30" s="7"/>
      <c r="N30" s="7"/>
      <c r="O30" s="8"/>
    </row>
    <row r="31" spans="1:15" x14ac:dyDescent="0.2">
      <c r="G31" s="22"/>
      <c r="H31" s="7"/>
      <c r="I31" s="7"/>
      <c r="J31" s="7"/>
      <c r="K31" s="7"/>
      <c r="L31" s="7"/>
      <c r="M31" s="7"/>
      <c r="N31" s="7"/>
      <c r="O31" s="8"/>
    </row>
    <row r="32" spans="1:15" x14ac:dyDescent="0.2">
      <c r="B32" s="28" t="s">
        <v>22</v>
      </c>
      <c r="C32" s="29"/>
      <c r="D32" s="30"/>
      <c r="G32" s="22"/>
      <c r="H32" s="7"/>
      <c r="I32" s="7"/>
      <c r="J32" s="7"/>
      <c r="K32" s="7"/>
      <c r="L32" s="7"/>
      <c r="M32" s="7"/>
      <c r="N32" s="7"/>
      <c r="O32" s="8"/>
    </row>
    <row r="33" spans="2:15" x14ac:dyDescent="0.2">
      <c r="B33" s="11" t="s">
        <v>23</v>
      </c>
      <c r="C33" s="31"/>
      <c r="D33" s="32"/>
      <c r="G33" s="22"/>
      <c r="H33" s="7"/>
      <c r="I33" s="7"/>
      <c r="J33" s="7"/>
      <c r="K33" s="7"/>
      <c r="L33" s="7"/>
      <c r="M33" s="7"/>
      <c r="N33" s="7"/>
      <c r="O33" s="8"/>
    </row>
    <row r="34" spans="2:15" x14ac:dyDescent="0.2">
      <c r="B34" s="11" t="s">
        <v>24</v>
      </c>
      <c r="C34" s="31"/>
      <c r="D34" s="32"/>
      <c r="G34" s="22"/>
      <c r="H34" s="7"/>
      <c r="I34" s="7"/>
      <c r="J34" s="7"/>
      <c r="K34" s="7"/>
      <c r="L34" s="7"/>
      <c r="M34" s="7"/>
      <c r="N34" s="7"/>
      <c r="O34" s="8"/>
    </row>
    <row r="35" spans="2:15" x14ac:dyDescent="0.2">
      <c r="B35" s="12" t="s">
        <v>25</v>
      </c>
      <c r="C35" s="35"/>
      <c r="D35" s="36"/>
      <c r="G35" s="23"/>
      <c r="H35" s="9"/>
      <c r="I35" s="9"/>
      <c r="J35" s="9"/>
      <c r="K35" s="9"/>
      <c r="L35" s="9"/>
      <c r="M35" s="9"/>
      <c r="N35" s="9"/>
      <c r="O35" s="10"/>
    </row>
  </sheetData>
  <mergeCells count="19">
    <mergeCell ref="C34:D34"/>
    <mergeCell ref="C35:D35"/>
    <mergeCell ref="B22:D22"/>
    <mergeCell ref="C23:D23"/>
    <mergeCell ref="C24:D24"/>
    <mergeCell ref="C25:D25"/>
    <mergeCell ref="C26:D26"/>
    <mergeCell ref="C27:D27"/>
    <mergeCell ref="G5:O5"/>
    <mergeCell ref="C28:D28"/>
    <mergeCell ref="C29:D29"/>
    <mergeCell ref="B32:D32"/>
    <mergeCell ref="C33:D33"/>
    <mergeCell ref="B5:D5"/>
    <mergeCell ref="B15:D15"/>
    <mergeCell ref="C16:D16"/>
    <mergeCell ref="C17:D17"/>
    <mergeCell ref="C18:D18"/>
    <mergeCell ref="C19:D19"/>
  </mergeCells>
  <hyperlinks>
    <hyperlink ref="C29:D29" r:id="rId1" display="Link" xr:uid="{30AD448D-8334-4E2B-89A8-961C0CFEB34D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00F22-5AFC-4EE5-BE3C-B738881CCBD1}">
  <dimension ref="A1:AG20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S19" sqref="S19"/>
    </sheetView>
  </sheetViews>
  <sheetFormatPr defaultRowHeight="12.75" x14ac:dyDescent="0.2"/>
  <cols>
    <col min="1" max="1" width="4.140625" style="1" customWidth="1"/>
    <col min="2" max="2" width="25.85546875" style="1" bestFit="1" customWidth="1"/>
    <col min="3" max="16384" width="9.140625" style="1"/>
  </cols>
  <sheetData>
    <row r="1" spans="1:33" s="21" customFormat="1" x14ac:dyDescent="0.2">
      <c r="C1" s="21" t="s">
        <v>34</v>
      </c>
      <c r="D1" s="21" t="s">
        <v>35</v>
      </c>
      <c r="E1" s="21" t="s">
        <v>36</v>
      </c>
      <c r="F1" s="21" t="s">
        <v>37</v>
      </c>
      <c r="G1" s="21" t="s">
        <v>38</v>
      </c>
      <c r="H1" s="21" t="s">
        <v>39</v>
      </c>
      <c r="I1" s="21" t="s">
        <v>40</v>
      </c>
      <c r="J1" s="21" t="s">
        <v>41</v>
      </c>
      <c r="K1" s="21" t="s">
        <v>42</v>
      </c>
      <c r="L1" s="21" t="s">
        <v>43</v>
      </c>
      <c r="M1" s="27" t="s">
        <v>44</v>
      </c>
      <c r="N1" s="21" t="s">
        <v>45</v>
      </c>
      <c r="R1" s="21" t="s">
        <v>46</v>
      </c>
      <c r="S1" s="21" t="s">
        <v>47</v>
      </c>
      <c r="T1" s="21" t="s">
        <v>48</v>
      </c>
      <c r="U1" s="21" t="s">
        <v>49</v>
      </c>
      <c r="V1" s="21" t="s">
        <v>50</v>
      </c>
      <c r="W1" s="21" t="s">
        <v>51</v>
      </c>
      <c r="X1" s="21" t="s">
        <v>52</v>
      </c>
      <c r="Y1" s="21" t="s">
        <v>53</v>
      </c>
      <c r="Z1" s="21" t="s">
        <v>54</v>
      </c>
      <c r="AA1" s="21" t="s">
        <v>55</v>
      </c>
      <c r="AB1" s="21" t="s">
        <v>56</v>
      </c>
      <c r="AC1" s="21" t="s">
        <v>57</v>
      </c>
      <c r="AD1" s="21" t="s">
        <v>58</v>
      </c>
      <c r="AE1" s="21" t="s">
        <v>59</v>
      </c>
      <c r="AF1" s="21" t="s">
        <v>60</v>
      </c>
      <c r="AG1" s="21" t="s">
        <v>61</v>
      </c>
    </row>
    <row r="2" spans="1:33" s="25" customFormat="1" x14ac:dyDescent="0.2">
      <c r="A2" s="24"/>
      <c r="I2" s="26">
        <v>44374</v>
      </c>
      <c r="M2" s="26">
        <v>44745</v>
      </c>
    </row>
    <row r="3" spans="1:33" x14ac:dyDescent="0.2">
      <c r="B3" s="1" t="s">
        <v>62</v>
      </c>
      <c r="C3" s="20"/>
      <c r="M3" s="39">
        <v>6675.5</v>
      </c>
    </row>
    <row r="4" spans="1:33" x14ac:dyDescent="0.2">
      <c r="B4" s="1" t="s">
        <v>63</v>
      </c>
      <c r="M4" s="39">
        <v>956.8</v>
      </c>
    </row>
    <row r="5" spans="1:33" x14ac:dyDescent="0.2">
      <c r="B5" s="1" t="s">
        <v>64</v>
      </c>
      <c r="M5" s="39">
        <v>517.79999999999995</v>
      </c>
    </row>
    <row r="6" spans="1:33" s="2" customFormat="1" x14ac:dyDescent="0.2">
      <c r="B6" s="2" t="s">
        <v>65</v>
      </c>
      <c r="M6" s="40">
        <f>SUM(M3:M5)</f>
        <v>8150.1</v>
      </c>
    </row>
    <row r="7" spans="1:33" x14ac:dyDescent="0.2">
      <c r="B7" s="1" t="s">
        <v>66</v>
      </c>
      <c r="M7" s="39">
        <v>2613.6</v>
      </c>
    </row>
    <row r="8" spans="1:33" s="2" customFormat="1" x14ac:dyDescent="0.2">
      <c r="B8" s="2" t="s">
        <v>67</v>
      </c>
      <c r="M8" s="40">
        <f>M6-M7</f>
        <v>5536.5</v>
      </c>
    </row>
    <row r="9" spans="1:33" x14ac:dyDescent="0.2">
      <c r="B9" s="1" t="s">
        <v>68</v>
      </c>
    </row>
    <row r="10" spans="1:33" x14ac:dyDescent="0.2">
      <c r="B10" s="1" t="s">
        <v>69</v>
      </c>
    </row>
    <row r="11" spans="1:33" x14ac:dyDescent="0.2">
      <c r="B11" s="1" t="s">
        <v>70</v>
      </c>
    </row>
    <row r="12" spans="1:33" x14ac:dyDescent="0.2">
      <c r="B12" s="1" t="s">
        <v>71</v>
      </c>
    </row>
    <row r="13" spans="1:33" x14ac:dyDescent="0.2">
      <c r="B13" s="1" t="s">
        <v>72</v>
      </c>
    </row>
    <row r="14" spans="1:33" x14ac:dyDescent="0.2">
      <c r="B14" s="1" t="s">
        <v>73</v>
      </c>
    </row>
    <row r="15" spans="1:33" x14ac:dyDescent="0.2">
      <c r="B15" s="1" t="s">
        <v>74</v>
      </c>
    </row>
    <row r="16" spans="1:33" s="2" customFormat="1" x14ac:dyDescent="0.2">
      <c r="B16" s="2" t="s">
        <v>75</v>
      </c>
    </row>
    <row r="17" spans="2:2" x14ac:dyDescent="0.2">
      <c r="B17" s="1" t="s">
        <v>76</v>
      </c>
    </row>
    <row r="18" spans="2:2" x14ac:dyDescent="0.2">
      <c r="B18" s="1" t="s">
        <v>77</v>
      </c>
    </row>
    <row r="19" spans="2:2" x14ac:dyDescent="0.2">
      <c r="B19" s="1" t="s">
        <v>78</v>
      </c>
    </row>
    <row r="20" spans="2:2" x14ac:dyDescent="0.2">
      <c r="B20" s="1" t="s">
        <v>79</v>
      </c>
    </row>
  </sheetData>
  <hyperlinks>
    <hyperlink ref="M1" r:id="rId1" xr:uid="{492714C6-6A15-46F8-B998-E66C33AA5055}"/>
  </hyperlinks>
  <pageMargins left="0.7" right="0.7" top="0.75" bottom="0.75" header="0.3" footer="0.3"/>
  <pageSetup paperSize="256" orientation="portrait" horizontalDpi="203" verticalDpi="203" r:id="rId2"/>
  <ignoredErrors>
    <ignoredError sqref="M6" formulaRange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2022-09-15T14:07:29Z</dcterms:created>
  <dcterms:modified xsi:type="dcterms:W3CDTF">2022-09-15T18:53:05Z</dcterms:modified>
</cp:coreProperties>
</file>