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8BB5435-CB30-4A98-94D0-D8E6EC9C04D7}" xr6:coauthVersionLast="36" xr6:coauthVersionMax="36" xr10:uidLastSave="{00000000-0000-0000-0000-000000000000}"/>
  <bookViews>
    <workbookView xWindow="0" yWindow="0" windowWidth="28800" windowHeight="12225" xr2:uid="{CCA103E1-675A-4605-B96F-0654FEFE97EB}"/>
  </bookViews>
  <sheets>
    <sheet name="Main" sheetId="1" r:id="rId1"/>
    <sheet name="Financial Model" sheetId="2" r:id="rId2"/>
    <sheet name="Price History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7" i="2" l="1"/>
  <c r="P87" i="2"/>
  <c r="P85" i="2"/>
  <c r="P84" i="2"/>
  <c r="T87" i="2"/>
  <c r="T84" i="2"/>
  <c r="T85" i="2" s="1"/>
  <c r="P80" i="2"/>
  <c r="P79" i="2"/>
  <c r="P81" i="2" s="1"/>
  <c r="T80" i="2"/>
  <c r="T79" i="2"/>
  <c r="T81" i="2" s="1"/>
  <c r="Z85" i="2"/>
  <c r="Z89" i="2" s="1"/>
  <c r="AA85" i="2"/>
  <c r="AA89" i="2" s="1"/>
  <c r="Z81" i="2"/>
  <c r="AA81" i="2"/>
  <c r="Z84" i="2"/>
  <c r="AA84" i="2"/>
  <c r="Z80" i="2"/>
  <c r="Z79" i="2"/>
  <c r="AA80" i="2"/>
  <c r="AA79" i="2"/>
  <c r="Z30" i="2" l="1"/>
  <c r="Z29" i="2"/>
  <c r="Z28" i="2"/>
  <c r="Z27" i="2"/>
  <c r="Y10" i="2" l="1"/>
  <c r="C10" i="1"/>
  <c r="P22" i="2"/>
  <c r="P23" i="2" s="1"/>
  <c r="Y13" i="2" l="1"/>
  <c r="Y36" i="2" s="1"/>
  <c r="Y35" i="2"/>
  <c r="P63" i="2"/>
  <c r="P67" i="2" s="1"/>
  <c r="P70" i="2" s="1"/>
  <c r="T63" i="2"/>
  <c r="T67" i="2" s="1"/>
  <c r="T70" i="2" s="1"/>
  <c r="T76" i="2"/>
  <c r="C26" i="1"/>
  <c r="P51" i="2"/>
  <c r="P56" i="2" s="1"/>
  <c r="P72" i="2" s="1"/>
  <c r="P73" i="2" s="1"/>
  <c r="T51" i="2"/>
  <c r="T56" i="2" s="1"/>
  <c r="T27" i="2"/>
  <c r="T28" i="2"/>
  <c r="T29" i="2"/>
  <c r="T30" i="2"/>
  <c r="T31" i="2"/>
  <c r="P8" i="2"/>
  <c r="P37" i="2" s="1"/>
  <c r="T8" i="2"/>
  <c r="T72" i="2" l="1"/>
  <c r="T73" i="2" s="1"/>
  <c r="C36" i="1" s="1"/>
  <c r="Y18" i="2"/>
  <c r="T26" i="2"/>
  <c r="T10" i="2"/>
  <c r="Y20" i="2" l="1"/>
  <c r="Y22" i="2" s="1"/>
  <c r="Y38" i="2"/>
  <c r="T35" i="2"/>
  <c r="T13" i="2"/>
  <c r="Z63" i="2"/>
  <c r="Z67" i="2" s="1"/>
  <c r="Z70" i="2" s="1"/>
  <c r="AA63" i="2"/>
  <c r="AA67" i="2" s="1"/>
  <c r="AA70" i="2" s="1"/>
  <c r="AA76" i="2"/>
  <c r="Y23" i="2" l="1"/>
  <c r="Y37" i="2"/>
  <c r="T18" i="2"/>
  <c r="T36" i="2"/>
  <c r="AA53" i="2"/>
  <c r="Z53" i="2"/>
  <c r="Z51" i="2"/>
  <c r="AA51" i="2"/>
  <c r="T20" i="2" l="1"/>
  <c r="T22" i="2" s="1"/>
  <c r="T38" i="2"/>
  <c r="Z56" i="2"/>
  <c r="T23" i="2" l="1"/>
  <c r="T37" i="2"/>
  <c r="AA56" i="2"/>
  <c r="AA72" i="2" s="1"/>
  <c r="AA73" i="2" s="1"/>
  <c r="AA87" i="2" s="1"/>
  <c r="Z72" i="2"/>
  <c r="Z73" i="2" s="1"/>
  <c r="Z87" i="2" s="1"/>
  <c r="AA31" i="2"/>
  <c r="S31" i="2"/>
  <c r="AA30" i="2"/>
  <c r="AA29" i="2"/>
  <c r="AA28" i="2"/>
  <c r="AA27" i="2"/>
  <c r="S30" i="2"/>
  <c r="S29" i="2"/>
  <c r="S28" i="2"/>
  <c r="S27" i="2"/>
  <c r="Z8" i="2"/>
  <c r="AA8" i="2"/>
  <c r="O8" i="2"/>
  <c r="S8" i="2"/>
  <c r="Z10" i="2" l="1"/>
  <c r="Z88" i="2"/>
  <c r="Z26" i="2"/>
  <c r="AA10" i="2"/>
  <c r="AA88" i="2"/>
  <c r="AA26" i="2"/>
  <c r="S26" i="2"/>
  <c r="P10" i="2"/>
  <c r="AA35" i="2"/>
  <c r="AA13" i="2"/>
  <c r="Z35" i="2"/>
  <c r="Z13" i="2"/>
  <c r="Z18" i="2" s="1"/>
  <c r="C11" i="1"/>
  <c r="C8" i="1"/>
  <c r="P35" i="2" l="1"/>
  <c r="P13" i="2"/>
  <c r="AA18" i="2"/>
  <c r="AA36" i="2"/>
  <c r="Z36" i="2"/>
  <c r="C12" i="1"/>
  <c r="P18" i="2" l="1"/>
  <c r="P38" i="2" s="1"/>
  <c r="P36" i="2"/>
  <c r="Z38" i="2"/>
  <c r="Z20" i="2"/>
  <c r="Z22" i="2" s="1"/>
  <c r="AA20" i="2"/>
  <c r="AA22" i="2" s="1"/>
  <c r="AA38" i="2"/>
  <c r="AA37" i="2" l="1"/>
  <c r="AA23" i="2"/>
  <c r="Z23" i="2"/>
  <c r="Z90" i="2" s="1"/>
  <c r="Z37" i="2"/>
  <c r="C33" i="1"/>
  <c r="C34" i="1" l="1"/>
  <c r="AA90" i="2"/>
</calcChain>
</file>

<file path=xl/sharedStrings.xml><?xml version="1.0" encoding="utf-8"?>
<sst xmlns="http://schemas.openxmlformats.org/spreadsheetml/2006/main" count="1410" uniqueCount="1374">
  <si>
    <t>$VFC</t>
  </si>
  <si>
    <t>VF Corporation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</si>
  <si>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</si>
  <si>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</si>
  <si>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</si>
  <si>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</si>
  <si>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</si>
  <si>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</si>
  <si>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</si>
  <si>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</si>
  <si>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</si>
  <si>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</si>
  <si>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</si>
  <si>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Brands</t>
  </si>
  <si>
    <t>Brands/Products</t>
  </si>
  <si>
    <t>Outdoor</t>
  </si>
  <si>
    <t>Active</t>
  </si>
  <si>
    <t>Work</t>
  </si>
  <si>
    <t>The North Face</t>
  </si>
  <si>
    <t>Timberland</t>
  </si>
  <si>
    <t>Smartwool</t>
  </si>
  <si>
    <t>icebreaker</t>
  </si>
  <si>
    <t>Altra</t>
  </si>
  <si>
    <t>Vans</t>
  </si>
  <si>
    <t>Supreme</t>
  </si>
  <si>
    <t>kipling</t>
  </si>
  <si>
    <t>napapijri</t>
  </si>
  <si>
    <t>EASTPAK</t>
  </si>
  <si>
    <t>JANSPORT</t>
  </si>
  <si>
    <t>Dickies</t>
  </si>
  <si>
    <t>Timberland Pro</t>
  </si>
  <si>
    <t>Profile</t>
  </si>
  <si>
    <t>HQ</t>
  </si>
  <si>
    <t>Founded</t>
  </si>
  <si>
    <t>Stores</t>
  </si>
  <si>
    <t>Update</t>
  </si>
  <si>
    <t>IR</t>
  </si>
  <si>
    <t>Ratios</t>
  </si>
  <si>
    <t>Key Events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</si>
  <si>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</si>
  <si>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</si>
  <si>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</si>
  <si>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</si>
  <si>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</si>
  <si>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</si>
  <si>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</si>
  <si>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</si>
  <si>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</si>
  <si>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</si>
  <si>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</si>
  <si>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</si>
  <si>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</si>
  <si>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</si>
  <si>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</si>
  <si>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</si>
  <si>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</si>
  <si>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</si>
  <si>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</si>
  <si>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</si>
  <si>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</si>
  <si>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</si>
  <si>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</si>
  <si>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</si>
  <si>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</si>
  <si>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</si>
  <si>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</si>
  <si>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</si>
  <si>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</si>
  <si>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</si>
  <si>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</si>
  <si>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</si>
  <si>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</si>
  <si>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</si>
  <si>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Link</t>
  </si>
  <si>
    <t>Denver, US</t>
  </si>
  <si>
    <t>Steven Rendle</t>
  </si>
  <si>
    <t>Chair</t>
  </si>
  <si>
    <t>VP</t>
  </si>
  <si>
    <t>Matt Puckett</t>
  </si>
  <si>
    <t>Pres.</t>
  </si>
  <si>
    <t>(OF Vans)</t>
  </si>
  <si>
    <t>Kevin Bailey</t>
  </si>
  <si>
    <t>EV/E</t>
  </si>
  <si>
    <t>P/E</t>
  </si>
  <si>
    <t>ROCE</t>
  </si>
  <si>
    <t>P/B</t>
  </si>
  <si>
    <t>P/E 21</t>
  </si>
  <si>
    <t>EV/E 21</t>
  </si>
  <si>
    <t>EV/E 20</t>
  </si>
  <si>
    <t>Q123</t>
  </si>
  <si>
    <t>CEO of VF says "not ready to declare supply chain crisis over" and still seeing</t>
  </si>
  <si>
    <t>unexpectedly strong demand</t>
  </si>
  <si>
    <t>North Face</t>
  </si>
  <si>
    <t>Other Brands</t>
  </si>
  <si>
    <t>Revenue</t>
  </si>
  <si>
    <t>Revenue Y/Y</t>
  </si>
  <si>
    <t>Revenue Q/Q</t>
  </si>
  <si>
    <t>COGS</t>
  </si>
  <si>
    <t>Gross Profit</t>
  </si>
  <si>
    <t>SG&amp;A</t>
  </si>
  <si>
    <t>Impairment</t>
  </si>
  <si>
    <t>Operating Income</t>
  </si>
  <si>
    <t>Interest Income</t>
  </si>
  <si>
    <t>Interest Expense</t>
  </si>
  <si>
    <t>Loss on debt ext.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</si>
  <si>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</si>
  <si>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</si>
  <si>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</si>
  <si>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</si>
  <si>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</si>
  <si>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</si>
  <si>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</si>
  <si>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</si>
  <si>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Taxes %</t>
  </si>
  <si>
    <t>USP, Facts &amp; Company Info</t>
  </si>
  <si>
    <t>Founded as Reading Glove &amp; Mitten</t>
  </si>
  <si>
    <t>manufacturing in 1899</t>
  </si>
  <si>
    <t>Controls 55% of US Backpack market</t>
  </si>
  <si>
    <t>Balance Sheet</t>
  </si>
  <si>
    <r>
      <t xml:space="preserve">Re. prep for recession </t>
    </r>
    <r>
      <rPr>
        <i/>
        <sz val="10"/>
        <color theme="1"/>
        <rFont val="Arial"/>
        <family val="2"/>
      </rPr>
      <t>"Agility is critical. We'll manage inventory to really protect gross margin, and that's probably top of mind"</t>
    </r>
  </si>
  <si>
    <t>A/R</t>
  </si>
  <si>
    <t>Inventories</t>
  </si>
  <si>
    <t>Short Term Investments</t>
  </si>
  <si>
    <t>OCA</t>
  </si>
  <si>
    <t>Discontinued Ops</t>
  </si>
  <si>
    <t>TCA</t>
  </si>
  <si>
    <t>PP&amp;E</t>
  </si>
  <si>
    <t>Intangibles + Goodwill</t>
  </si>
  <si>
    <t>Operating ROU</t>
  </si>
  <si>
    <t>Other Assets</t>
  </si>
  <si>
    <t>Assets</t>
  </si>
  <si>
    <t>Short-Term Borrowings</t>
  </si>
  <si>
    <t>A/P</t>
  </si>
  <si>
    <t>Accrued Liabilities</t>
  </si>
  <si>
    <t>TCL</t>
  </si>
  <si>
    <t>Long-Term Debt</t>
  </si>
  <si>
    <t>Operating Lease Liabilities</t>
  </si>
  <si>
    <t>Other Liabilities</t>
  </si>
  <si>
    <t>Liabilities</t>
  </si>
  <si>
    <t>S/E</t>
  </si>
  <si>
    <t>S/E+L</t>
  </si>
  <si>
    <t>Book Value</t>
  </si>
  <si>
    <t>Book Value per Share</t>
  </si>
  <si>
    <t>Current Port. LT Debt</t>
  </si>
  <si>
    <t>Inv.</t>
  </si>
  <si>
    <t>Inventory Y/Y</t>
  </si>
  <si>
    <t>-</t>
  </si>
  <si>
    <t>Inventory Q/Q</t>
  </si>
  <si>
    <t>Continued Operations Inc.</t>
  </si>
  <si>
    <t>Discontinued Operations Inc.</t>
  </si>
  <si>
    <t>Q223</t>
  </si>
  <si>
    <t>Non-Finance Metrics</t>
  </si>
  <si>
    <t>DTC Store Count</t>
  </si>
  <si>
    <t>FQ123</t>
  </si>
  <si>
    <t>P/S</t>
  </si>
  <si>
    <t>Date</t>
  </si>
  <si>
    <t>Open</t>
  </si>
  <si>
    <t>High</t>
  </si>
  <si>
    <t>Low</t>
  </si>
  <si>
    <t>Close</t>
  </si>
  <si>
    <t>Adj Close</t>
  </si>
  <si>
    <t>Volume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</si>
  <si>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</si>
  <si>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</si>
  <si>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</si>
  <si>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</si>
  <si>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</si>
  <si>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</si>
  <si>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</si>
  <si>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</si>
  <si>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</si>
  <si>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</si>
  <si>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</si>
  <si>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</si>
  <si>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</si>
  <si>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</si>
  <si>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</si>
  <si>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</si>
  <si>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</si>
  <si>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</si>
  <si>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</si>
  <si>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</si>
  <si>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</si>
  <si>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</si>
  <si>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</si>
  <si>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</si>
  <si>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</si>
  <si>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</si>
  <si>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</si>
  <si>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</si>
  <si>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</si>
  <si>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</si>
  <si>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</si>
  <si>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</si>
  <si>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</si>
  <si>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</si>
  <si>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</si>
  <si>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</si>
  <si>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</si>
  <si>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</si>
  <si>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</si>
  <si>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</si>
  <si>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</si>
  <si>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</si>
  <si>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</si>
  <si>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</si>
  <si>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</si>
  <si>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</si>
  <si>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</si>
  <si>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</si>
  <si>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</si>
  <si>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</si>
  <si>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</si>
  <si>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</si>
  <si>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</si>
  <si>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</si>
  <si>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</si>
  <si>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</si>
  <si>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</si>
  <si>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</si>
  <si>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</si>
  <si>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</si>
  <si>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</si>
  <si>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</si>
  <si>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</si>
  <si>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</si>
  <si>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</si>
  <si>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</si>
  <si>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</si>
  <si>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</si>
  <si>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</si>
  <si>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</si>
  <si>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</si>
  <si>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</si>
  <si>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</si>
  <si>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</si>
  <si>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</si>
  <si>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</si>
  <si>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</si>
  <si>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</si>
  <si>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</si>
  <si>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</si>
  <si>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</si>
  <si>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</si>
  <si>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</si>
  <si>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</si>
  <si>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</si>
  <si>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</si>
  <si>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</si>
  <si>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</si>
  <si>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</si>
  <si>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</si>
  <si>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</si>
  <si>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</si>
  <si>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</si>
  <si>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</si>
  <si>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</si>
  <si>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</si>
  <si>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</si>
  <si>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</si>
  <si>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</si>
  <si>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</si>
  <si>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</si>
  <si>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</si>
  <si>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</si>
  <si>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</si>
  <si>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</si>
  <si>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</si>
  <si>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</si>
  <si>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</si>
  <si>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</si>
  <si>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</si>
  <si>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</si>
  <si>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</si>
  <si>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</si>
  <si>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</si>
  <si>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</si>
  <si>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</si>
  <si>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</si>
  <si>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</si>
  <si>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</si>
  <si>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</si>
  <si>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</si>
  <si>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</si>
  <si>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</si>
  <si>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</si>
  <si>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</si>
  <si>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</si>
  <si>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</si>
  <si>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</si>
  <si>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</si>
  <si>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</si>
  <si>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</si>
  <si>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</si>
  <si>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</si>
  <si>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</si>
  <si>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</si>
  <si>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</si>
  <si>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</si>
  <si>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</si>
  <si>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</si>
  <si>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</si>
  <si>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</si>
  <si>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</si>
  <si>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</si>
  <si>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</si>
  <si>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</si>
  <si>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</si>
  <si>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</si>
  <si>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</si>
  <si>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</si>
  <si>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</si>
  <si>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</si>
  <si>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</si>
  <si>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</si>
  <si>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</si>
  <si>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</si>
  <si>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</si>
  <si>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</si>
  <si>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</si>
  <si>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</si>
  <si>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</si>
  <si>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</si>
  <si>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</si>
  <si>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</si>
  <si>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</si>
  <si>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</si>
  <si>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</si>
  <si>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</si>
  <si>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</si>
  <si>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</si>
  <si>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</si>
  <si>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</si>
  <si>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</si>
  <si>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</si>
  <si>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</si>
  <si>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</si>
  <si>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</si>
  <si>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</si>
  <si>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</si>
  <si>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</si>
  <si>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</si>
  <si>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</si>
  <si>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</si>
  <si>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</si>
  <si>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</si>
  <si>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</si>
  <si>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</si>
  <si>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</si>
  <si>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</si>
  <si>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</si>
  <si>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</si>
  <si>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</si>
  <si>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</si>
  <si>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</si>
  <si>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</si>
  <si>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</si>
  <si>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</si>
  <si>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</si>
  <si>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</si>
  <si>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</si>
  <si>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</si>
  <si>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</si>
  <si>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</si>
  <si>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</si>
  <si>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</si>
  <si>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</si>
  <si>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</si>
  <si>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</si>
  <si>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</si>
  <si>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</si>
  <si>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</si>
  <si>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</si>
  <si>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</si>
  <si>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</si>
  <si>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</si>
  <si>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</si>
  <si>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</si>
  <si>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</si>
  <si>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</si>
  <si>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</si>
  <si>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</si>
  <si>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</si>
  <si>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</si>
  <si>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</si>
  <si>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</si>
  <si>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</si>
  <si>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</si>
  <si>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</si>
  <si>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</si>
  <si>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</si>
  <si>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</si>
  <si>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</si>
  <si>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</si>
  <si>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</si>
  <si>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</si>
  <si>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</si>
  <si>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</si>
  <si>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</si>
  <si>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</si>
  <si>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</si>
  <si>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</si>
  <si>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</si>
  <si>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</si>
  <si>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</si>
  <si>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</si>
  <si>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</si>
  <si>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</si>
  <si>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</si>
  <si>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</si>
  <si>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</si>
  <si>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</si>
  <si>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</si>
  <si>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</si>
  <si>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</si>
  <si>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</si>
  <si>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</si>
  <si>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</si>
  <si>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</si>
  <si>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</si>
  <si>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</si>
  <si>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</si>
  <si>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</si>
  <si>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</si>
  <si>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</si>
  <si>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</si>
  <si>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</si>
  <si>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</si>
  <si>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</si>
  <si>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</si>
  <si>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</si>
  <si>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</si>
  <si>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</si>
  <si>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</si>
  <si>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</si>
  <si>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</si>
  <si>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</si>
  <si>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</si>
  <si>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</si>
  <si>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</si>
  <si>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</si>
  <si>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</si>
  <si>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</si>
  <si>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</si>
  <si>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</si>
  <si>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</si>
  <si>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</si>
  <si>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</si>
  <si>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</si>
  <si>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</si>
  <si>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</si>
  <si>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</si>
  <si>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</si>
  <si>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</si>
  <si>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</si>
  <si>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</si>
  <si>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</si>
  <si>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</si>
  <si>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</si>
  <si>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</si>
  <si>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</si>
  <si>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</si>
  <si>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</si>
  <si>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</si>
  <si>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</si>
  <si>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</si>
  <si>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</si>
  <si>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</si>
  <si>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</si>
  <si>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</si>
  <si>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</si>
  <si>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</si>
  <si>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</si>
  <si>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</si>
  <si>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</si>
  <si>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</si>
  <si>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</si>
  <si>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</si>
  <si>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</si>
  <si>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</si>
  <si>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</si>
  <si>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</si>
  <si>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</si>
  <si>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</si>
  <si>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</si>
  <si>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</si>
  <si>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</si>
  <si>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</si>
  <si>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</si>
  <si>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</si>
  <si>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</si>
  <si>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</si>
  <si>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</si>
  <si>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</si>
  <si>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</si>
  <si>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</si>
  <si>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</si>
  <si>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</si>
  <si>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</si>
  <si>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</si>
  <si>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</si>
  <si>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</si>
  <si>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</si>
  <si>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</si>
  <si>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</si>
  <si>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</si>
  <si>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</si>
  <si>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</si>
  <si>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</si>
  <si>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</si>
  <si>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</si>
  <si>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</si>
  <si>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</si>
  <si>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</si>
  <si>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</si>
  <si>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</si>
  <si>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</si>
  <si>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</si>
  <si>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</si>
  <si>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</si>
  <si>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</si>
  <si>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</si>
  <si>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</si>
  <si>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</si>
  <si>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</si>
  <si>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</si>
  <si>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</si>
  <si>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</si>
  <si>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</si>
  <si>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</si>
  <si>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</si>
  <si>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</si>
  <si>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</si>
  <si>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</si>
  <si>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</si>
  <si>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</si>
  <si>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</si>
  <si>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</si>
  <si>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</si>
  <si>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</si>
  <si>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</si>
  <si>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</si>
  <si>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</si>
  <si>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</si>
  <si>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</si>
  <si>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</si>
  <si>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</si>
  <si>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</si>
  <si>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</si>
  <si>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</si>
  <si>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</si>
  <si>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</si>
  <si>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</si>
  <si>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</si>
  <si>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</si>
  <si>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</si>
  <si>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</si>
  <si>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</si>
  <si>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</si>
  <si>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</si>
  <si>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</si>
  <si>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</si>
  <si>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</si>
  <si>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</si>
  <si>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</si>
  <si>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</si>
  <si>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</si>
  <si>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</si>
  <si>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</si>
  <si>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</si>
  <si>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</si>
  <si>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</si>
  <si>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</si>
  <si>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</si>
  <si>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</si>
  <si>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</si>
  <si>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</si>
  <si>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</si>
  <si>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</si>
  <si>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</si>
  <si>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</si>
  <si>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</si>
  <si>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</si>
  <si>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</si>
  <si>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</si>
  <si>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</si>
  <si>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</si>
  <si>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</si>
  <si>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</si>
  <si>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</si>
  <si>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</si>
  <si>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</si>
  <si>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</si>
  <si>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</si>
  <si>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</si>
  <si>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</si>
  <si>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</si>
  <si>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</si>
  <si>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</si>
  <si>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</si>
  <si>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</si>
  <si>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</si>
  <si>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</si>
  <si>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</si>
  <si>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</si>
  <si>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</si>
  <si>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</si>
  <si>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</si>
  <si>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</si>
  <si>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</si>
  <si>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</si>
  <si>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</si>
  <si>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</si>
  <si>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</si>
  <si>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</si>
  <si>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</si>
  <si>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</si>
  <si>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</si>
  <si>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</si>
  <si>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</si>
  <si>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</si>
  <si>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</si>
  <si>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</si>
  <si>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</si>
  <si>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</si>
  <si>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</si>
  <si>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</si>
  <si>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</si>
  <si>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</si>
  <si>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</si>
  <si>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</si>
  <si>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</si>
  <si>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</si>
  <si>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</si>
  <si>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</si>
  <si>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</si>
  <si>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</si>
  <si>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</si>
  <si>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</si>
  <si>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</si>
  <si>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</si>
  <si>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</si>
  <si>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</si>
  <si>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</si>
  <si>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</si>
  <si>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</si>
  <si>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</si>
  <si>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</si>
  <si>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</si>
  <si>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</si>
  <si>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</si>
  <si>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</si>
  <si>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</si>
  <si>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</si>
  <si>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</si>
  <si>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</si>
  <si>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</si>
  <si>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</si>
  <si>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</si>
  <si>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</si>
  <si>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</si>
  <si>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</si>
  <si>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</si>
  <si>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</si>
  <si>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</si>
  <si>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</si>
  <si>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</si>
  <si>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</si>
  <si>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</si>
  <si>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</si>
  <si>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</si>
  <si>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</si>
  <si>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</si>
  <si>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</si>
  <si>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</si>
  <si>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</si>
  <si>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</si>
  <si>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</si>
  <si>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</si>
  <si>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</si>
  <si>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</si>
  <si>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</si>
  <si>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</si>
  <si>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</si>
  <si>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</si>
  <si>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</si>
  <si>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</si>
  <si>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</si>
  <si>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</si>
  <si>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</si>
  <si>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</si>
  <si>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</si>
  <si>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</si>
  <si>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</si>
  <si>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</si>
  <si>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</si>
  <si>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</si>
  <si>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</si>
  <si>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</si>
  <si>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</si>
  <si>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</si>
  <si>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</si>
  <si>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</si>
  <si>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</si>
  <si>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</si>
  <si>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</si>
  <si>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</si>
  <si>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</si>
  <si>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</si>
  <si>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</si>
  <si>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</si>
  <si>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</si>
  <si>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</si>
  <si>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</si>
  <si>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</si>
  <si>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</si>
  <si>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</si>
  <si>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</si>
  <si>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</si>
  <si>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</si>
  <si>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</si>
  <si>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</si>
  <si>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</si>
  <si>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</si>
  <si>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</si>
  <si>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</si>
  <si>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</si>
  <si>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</si>
  <si>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</si>
  <si>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</si>
  <si>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</si>
  <si>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</si>
  <si>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</si>
  <si>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</si>
  <si>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</si>
  <si>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</si>
  <si>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</si>
  <si>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</si>
  <si>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</si>
  <si>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</si>
  <si>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</si>
  <si>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</si>
  <si>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</si>
  <si>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</si>
  <si>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</si>
  <si>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</si>
  <si>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</si>
  <si>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</si>
  <si>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</si>
  <si>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</si>
  <si>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</si>
  <si>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</si>
  <si>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</si>
  <si>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</si>
  <si>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</si>
  <si>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</si>
  <si>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</si>
  <si>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</si>
  <si>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</si>
  <si>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</si>
  <si>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</si>
  <si>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</si>
  <si>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</si>
  <si>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</si>
  <si>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</si>
  <si>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</si>
  <si>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</si>
  <si>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</si>
  <si>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</si>
  <si>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</si>
  <si>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</si>
  <si>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</si>
  <si>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</si>
  <si>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</si>
  <si>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</si>
  <si>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</si>
  <si>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</si>
  <si>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</si>
  <si>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</si>
  <si>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</si>
  <si>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</si>
  <si>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</si>
  <si>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</si>
  <si>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</si>
  <si>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</si>
  <si>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</si>
  <si>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</si>
  <si>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</si>
  <si>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</si>
  <si>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</si>
  <si>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</si>
  <si>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</si>
  <si>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</si>
  <si>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</si>
  <si>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</si>
  <si>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</si>
  <si>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</si>
  <si>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</si>
  <si>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</si>
  <si>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</si>
  <si>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</si>
  <si>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</si>
  <si>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</si>
  <si>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</si>
  <si>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</si>
  <si>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</si>
  <si>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</si>
  <si>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</si>
  <si>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</si>
  <si>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</si>
  <si>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</si>
  <si>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</si>
  <si>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</si>
  <si>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</si>
  <si>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</si>
  <si>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</si>
  <si>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</si>
  <si>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</si>
  <si>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</si>
  <si>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</si>
  <si>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</si>
  <si>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</si>
  <si>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</si>
  <si>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</si>
  <si>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</si>
  <si>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</si>
  <si>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</si>
  <si>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</si>
  <si>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</si>
  <si>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</si>
  <si>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</si>
  <si>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</si>
  <si>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</si>
  <si>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</si>
  <si>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</si>
  <si>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</si>
  <si>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</si>
  <si>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</si>
  <si>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</si>
  <si>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</si>
  <si>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</si>
  <si>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</si>
  <si>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</si>
  <si>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</si>
  <si>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</si>
  <si>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</si>
  <si>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</si>
  <si>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</si>
  <si>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</si>
  <si>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</si>
  <si>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</si>
  <si>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</si>
  <si>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</si>
  <si>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</si>
  <si>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</si>
  <si>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</si>
  <si>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</si>
  <si>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</si>
  <si>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</si>
  <si>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</si>
  <si>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</si>
  <si>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</si>
  <si>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</si>
  <si>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</si>
  <si>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</si>
  <si>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</si>
  <si>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</si>
  <si>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</si>
  <si>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</si>
  <si>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</si>
  <si>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</si>
  <si>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</si>
  <si>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</si>
  <si>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</si>
  <si>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</si>
  <si>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</si>
  <si>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</si>
  <si>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</si>
  <si>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</si>
  <si>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</si>
  <si>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</si>
  <si>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</si>
  <si>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</si>
  <si>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</si>
  <si>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</si>
  <si>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</si>
  <si>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</si>
  <si>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</si>
  <si>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</si>
  <si>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</si>
  <si>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</si>
  <si>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</si>
  <si>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</si>
  <si>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</si>
  <si>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</si>
  <si>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</si>
  <si>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</si>
  <si>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</si>
  <si>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</si>
  <si>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</si>
  <si>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</si>
  <si>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</si>
  <si>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</si>
  <si>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</si>
  <si>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</si>
  <si>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</si>
  <si>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</si>
  <si>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</si>
  <si>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</si>
  <si>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</si>
  <si>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</si>
  <si>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</si>
  <si>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</si>
  <si>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</si>
  <si>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</si>
  <si>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</si>
  <si>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</si>
  <si>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</si>
  <si>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</si>
  <si>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</si>
  <si>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</si>
  <si>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</si>
  <si>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</si>
  <si>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</si>
  <si>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</si>
  <si>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</si>
  <si>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</si>
  <si>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</si>
  <si>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</si>
  <si>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</si>
  <si>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</si>
  <si>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</si>
  <si>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</si>
  <si>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</si>
  <si>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</si>
  <si>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</si>
  <si>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</si>
  <si>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</si>
  <si>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</si>
  <si>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</si>
  <si>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</si>
  <si>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</si>
  <si>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</si>
  <si>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</si>
  <si>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</si>
  <si>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</si>
  <si>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</si>
  <si>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</si>
  <si>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</si>
  <si>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</si>
  <si>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</si>
  <si>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</si>
  <si>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</si>
  <si>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</si>
  <si>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</si>
  <si>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</si>
  <si>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</si>
  <si>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</si>
  <si>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</si>
  <si>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</si>
  <si>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</si>
  <si>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</si>
  <si>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</si>
  <si>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</si>
  <si>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</si>
  <si>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</si>
  <si>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</si>
  <si>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</si>
  <si>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</si>
  <si>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</si>
  <si>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</si>
  <si>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</si>
  <si>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</si>
  <si>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</si>
  <si>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</si>
  <si>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</si>
  <si>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</si>
  <si>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</si>
  <si>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</si>
  <si>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</si>
  <si>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</si>
  <si>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</si>
  <si>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</si>
  <si>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</si>
  <si>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</si>
  <si>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</si>
  <si>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</si>
  <si>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</si>
  <si>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</si>
  <si>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</si>
  <si>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</si>
  <si>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</si>
  <si>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</si>
  <si>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</si>
  <si>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</si>
  <si>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</si>
  <si>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</si>
  <si>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</si>
  <si>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</si>
  <si>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</si>
  <si>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</si>
  <si>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</si>
  <si>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</si>
  <si>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</si>
  <si>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</si>
  <si>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</si>
  <si>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</si>
  <si>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</si>
  <si>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</si>
  <si>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</si>
  <si>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</si>
  <si>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</si>
  <si>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</si>
  <si>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</si>
  <si>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</si>
  <si>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</si>
  <si>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</si>
  <si>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</si>
  <si>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</si>
  <si>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</si>
  <si>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</si>
  <si>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</si>
  <si>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</si>
  <si>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</si>
  <si>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</si>
  <si>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</si>
  <si>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</si>
  <si>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</si>
  <si>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</si>
  <si>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</si>
  <si>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</si>
  <si>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</si>
  <si>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</si>
  <si>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</si>
  <si>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</si>
  <si>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</si>
  <si>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</si>
  <si>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</si>
  <si>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</si>
  <si>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</si>
  <si>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</si>
  <si>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</si>
  <si>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</si>
  <si>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</si>
  <si>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</si>
  <si>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</si>
  <si>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</si>
  <si>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</si>
  <si>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</si>
  <si>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</si>
  <si>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</si>
  <si>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</si>
  <si>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</si>
  <si>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</si>
  <si>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</si>
  <si>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</si>
  <si>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</si>
  <si>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</si>
  <si>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</si>
  <si>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</si>
  <si>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</si>
  <si>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</si>
  <si>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</si>
  <si>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</si>
  <si>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</si>
  <si>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</si>
  <si>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</si>
  <si>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</si>
  <si>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</si>
  <si>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</si>
  <si>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</si>
  <si>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</si>
  <si>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</si>
  <si>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</si>
  <si>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</si>
  <si>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</si>
  <si>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</si>
  <si>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</si>
  <si>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</si>
  <si>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</si>
  <si>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</si>
  <si>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</si>
  <si>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</si>
  <si>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</si>
  <si>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</si>
  <si>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</si>
  <si>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</si>
  <si>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</si>
  <si>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</si>
  <si>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</si>
  <si>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</si>
  <si>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</si>
  <si>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</si>
  <si>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</si>
  <si>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</si>
  <si>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</si>
  <si>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</si>
  <si>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</si>
  <si>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</si>
  <si>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</si>
  <si>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</si>
  <si>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</si>
  <si>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</si>
  <si>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</si>
  <si>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</si>
  <si>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</si>
  <si>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</si>
  <si>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</si>
  <si>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</si>
  <si>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</si>
  <si>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</si>
  <si>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</si>
  <si>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</si>
  <si>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</si>
  <si>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</si>
  <si>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</si>
  <si>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</si>
  <si>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</si>
  <si>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</si>
  <si>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</si>
  <si>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</si>
  <si>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</si>
  <si>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</si>
  <si>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</si>
  <si>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</si>
  <si>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</si>
  <si>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</si>
  <si>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</si>
  <si>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</si>
  <si>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</si>
  <si>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</si>
  <si>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</si>
  <si>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</si>
  <si>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</si>
  <si>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</si>
  <si>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</si>
  <si>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</si>
  <si>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</si>
  <si>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</si>
  <si>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</si>
  <si>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</si>
  <si>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</si>
  <si>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</si>
  <si>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</si>
  <si>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</si>
  <si>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</si>
  <si>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</si>
  <si>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</si>
  <si>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</si>
  <si>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</si>
  <si>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</si>
  <si>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</si>
  <si>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</si>
  <si>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</si>
  <si>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</si>
  <si>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</si>
  <si>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</si>
  <si>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</si>
  <si>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</si>
  <si>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</si>
  <si>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</si>
  <si>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</si>
  <si>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</si>
  <si>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</si>
  <si>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</si>
  <si>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</si>
  <si>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</si>
  <si>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</si>
  <si>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</si>
  <si>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</si>
  <si>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</si>
  <si>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</si>
  <si>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</si>
  <si>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</si>
  <si>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</si>
  <si>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</si>
  <si>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</si>
  <si>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</si>
  <si>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</si>
  <si>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</si>
  <si>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</si>
  <si>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</si>
  <si>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</si>
  <si>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</si>
  <si>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</si>
  <si>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</si>
  <si>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</si>
  <si>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</si>
  <si>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</si>
  <si>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</si>
  <si>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</si>
  <si>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</si>
  <si>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</si>
  <si>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</si>
  <si>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</si>
  <si>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</si>
  <si>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</si>
  <si>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</si>
  <si>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</si>
  <si>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</si>
  <si>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</si>
  <si>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</si>
  <si>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</si>
  <si>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</si>
  <si>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</si>
  <si>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</si>
  <si>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</si>
  <si>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</si>
  <si>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</si>
  <si>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</si>
  <si>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</si>
  <si>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</si>
  <si>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</si>
  <si>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</si>
  <si>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</si>
  <si>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</si>
  <si>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</si>
  <si>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</si>
  <si>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</si>
  <si>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</si>
  <si>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</si>
  <si>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</si>
  <si>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</si>
  <si>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</si>
  <si>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</si>
  <si>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</si>
  <si>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</si>
  <si>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</si>
  <si>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</si>
  <si>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</si>
  <si>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</si>
  <si>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</si>
  <si>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</si>
  <si>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</si>
  <si>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</si>
  <si>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</si>
  <si>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</si>
  <si>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</si>
  <si>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</si>
  <si>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</si>
  <si>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</si>
  <si>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</si>
  <si>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</si>
  <si>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</si>
  <si>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</si>
  <si>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</si>
  <si>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</si>
  <si>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</si>
  <si>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</si>
  <si>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</si>
  <si>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</si>
  <si>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</si>
  <si>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</si>
  <si>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</si>
  <si>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</si>
  <si>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</si>
  <si>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</si>
  <si>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</si>
  <si>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</si>
  <si>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</si>
  <si>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</si>
  <si>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</si>
  <si>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</si>
  <si>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</si>
  <si>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</si>
  <si>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</si>
  <si>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</si>
  <si>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</si>
  <si>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</si>
  <si>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</si>
  <si>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</si>
  <si>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</si>
  <si>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</si>
  <si>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</si>
  <si>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</si>
  <si>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</si>
  <si>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</si>
  <si>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</si>
  <si>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</si>
  <si>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</si>
  <si>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</si>
  <si>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</si>
  <si>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</si>
  <si>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</si>
  <si>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</si>
  <si>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</si>
  <si>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</si>
  <si>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</si>
  <si>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</si>
  <si>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</si>
  <si>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</si>
  <si>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</si>
  <si>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</si>
  <si>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</si>
  <si>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</si>
  <si>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</si>
  <si>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</si>
  <si>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</si>
  <si>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</si>
  <si>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</si>
  <si>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</si>
  <si>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</si>
  <si>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</si>
  <si>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</si>
  <si>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</si>
  <si>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</si>
  <si>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</si>
  <si>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</si>
  <si>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</si>
  <si>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</si>
  <si>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</si>
  <si>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</si>
  <si>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</si>
  <si>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</si>
  <si>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</si>
  <si>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</si>
  <si>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</si>
  <si>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</si>
  <si>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</si>
  <si>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</si>
  <si>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</si>
  <si>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</si>
  <si>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</si>
  <si>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</si>
  <si>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</si>
  <si>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</si>
  <si>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</si>
  <si>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</si>
  <si>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</si>
  <si>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</si>
  <si>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</si>
  <si>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</si>
  <si>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</si>
  <si>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</si>
  <si>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</si>
  <si>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</si>
  <si>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</si>
  <si>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</si>
  <si>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</si>
  <si>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</si>
  <si>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</si>
  <si>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</si>
  <si>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</si>
  <si>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</si>
  <si>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</si>
  <si>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</si>
  <si>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</si>
  <si>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</si>
  <si>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</si>
  <si>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</si>
  <si>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</si>
  <si>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</si>
  <si>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</si>
  <si>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</si>
  <si>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</si>
  <si>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</si>
  <si>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</si>
  <si>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</si>
  <si>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</si>
  <si>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</si>
  <si>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</si>
  <si>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</si>
  <si>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</si>
  <si>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</si>
  <si>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</si>
  <si>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</si>
  <si>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</si>
  <si>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</si>
  <si>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</si>
  <si>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</si>
  <si>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</si>
  <si>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</si>
  <si>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</si>
  <si>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EV/S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</si>
</sst>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3" borderId="4" xfId="0" applyFont="1" applyFill="1" applyBorder="1"/>
    <xf numFmtId="0" fontId="3" fillId="3" borderId="6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1" fillId="4" borderId="4" xfId="0" applyFont="1" applyFill="1" applyBorder="1"/>
    <xf numFmtId="0" fontId="1" fillId="4" borderId="6" xfId="0" applyFont="1" applyFill="1" applyBorder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3" fillId="3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3" fillId="4" borderId="5" xfId="0" applyFont="1" applyFill="1" applyBorder="1"/>
    <xf numFmtId="0" fontId="1" fillId="3" borderId="0" xfId="0" applyFont="1" applyFill="1" applyBorder="1"/>
    <xf numFmtId="0" fontId="3" fillId="3" borderId="5" xfId="0" applyFont="1" applyFill="1" applyBorder="1"/>
    <xf numFmtId="17" fontId="3" fillId="3" borderId="4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left" indent="1"/>
    </xf>
    <xf numFmtId="0" fontId="7" fillId="4" borderId="5" xfId="1" applyFont="1" applyFill="1" applyBorder="1" applyAlignment="1">
      <alignment horizontal="center"/>
    </xf>
    <xf numFmtId="0" fontId="7" fillId="0" borderId="0" xfId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8" fillId="0" borderId="0" xfId="0" applyFont="1"/>
    <xf numFmtId="164" fontId="8" fillId="0" borderId="0" xfId="0" applyNumberFormat="1" applyFont="1"/>
    <xf numFmtId="164" fontId="3" fillId="0" borderId="0" xfId="0" applyNumberFormat="1" applyFont="1"/>
    <xf numFmtId="9" fontId="3" fillId="0" borderId="0" xfId="0" applyNumberFormat="1" applyFont="1"/>
    <xf numFmtId="0" fontId="1" fillId="0" borderId="0" xfId="0" applyFont="1" applyAlignment="1">
      <alignment horizontal="right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9" fontId="8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8" fillId="0" borderId="0" xfId="0" applyFont="1" applyAlignment="1">
      <alignment horizontal="left" indent="2"/>
    </xf>
    <xf numFmtId="2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 applyAlignment="1"/>
    <xf numFmtId="166" fontId="1" fillId="0" borderId="0" xfId="0" applyNumberFormat="1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271772</xdr:colOff>
      <xdr:row>1</xdr:row>
      <xdr:rowOff>20823</xdr:rowOff>
    </xdr:from>
    <xdr:to>
      <xdr:col>5</xdr:col>
      <xdr:colOff>366338</xdr:colOff>
      <xdr:row>3</xdr:row>
      <xdr:rowOff>76201</xdr:rowOff>
    </xdr:to>
    <xdr:pic>
      <xdr:nvPicPr>
        <xdr:cNvPr id="2" name="Picture 1" descr="VF Corporation Success Story | Hogan Assessments">
          <a:extLst>
            <a:ext uri="{FF2B5EF4-FFF2-40B4-BE49-F238E27FC236}">
              <a16:creationId xmlns:a16="http://schemas.microsoft.com/office/drawing/2014/main" id="{BF120DFA-97F9-45C9-BDE6-F8AEB87D6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00572" y="182748"/>
          <a:ext cx="1313766" cy="4363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0</xdr:colOff>
      <xdr:row>0</xdr:row>
      <xdr:rowOff>9525</xdr:rowOff>
    </xdr:from>
    <xdr:to>
      <xdr:col>27</xdr:col>
      <xdr:colOff>0</xdr:colOff>
      <xdr:row>103</xdr:row>
      <xdr:rowOff>123825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E8E4484-ED48-47C1-B8EE-E124B08050A9}"/>
            </a:ext>
          </a:extLst>
        </xdr:cNvPr>
        <xdr:cNvCxnSpPr/>
      </xdr:nvCxnSpPr>
      <xdr:spPr>
        <a:xfrm>
          <a:off x="17402175" y="9525"/>
          <a:ext cx="0" cy="167925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19050</xdr:colOff>
      <xdr:row>0</xdr:row>
      <xdr:rowOff>0</xdr:rowOff>
    </xdr:from>
    <xdr:to>
      <xdr:col>20</xdr:col>
      <xdr:colOff>19050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21EE94C-F656-4483-B33D-18770C204D35}"/>
            </a:ext>
          </a:extLst>
        </xdr:cNvPr>
        <xdr:cNvCxnSpPr/>
      </xdr:nvCxnSpPr>
      <xdr:spPr>
        <a:xfrm>
          <a:off x="13154025" y="0"/>
          <a:ext cx="0" cy="172021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fortune.com/2022/07/22/ceo-vans-parent-company-vf-declare-supply-chain-crisis-over/" TargetMode="External"/><Relationship Id="rId1" Type="http://schemas.openxmlformats.org/officeDocument/2006/relationships/hyperlink" Target="https://www.vfc.com/investo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1io3yog0oux5.cloudfront.net/_69d1d57b6997291faed97381c09f678c/vfc/db/409/70380/annual_report/VF_FY2020_ShareholderLetter-DIGITAL-FINAL.pdf" TargetMode="External"/><Relationship Id="rId2" Type="http://schemas.openxmlformats.org/officeDocument/2006/relationships/hyperlink" Target="https://d1io3yog0oux5.cloudfront.net/_69d1d57b6997291faed97381c09f678c/vfc/news/2022-07-28_VF_Corporation_Reports_Solid_Top_Line_Performance__1793.pdf" TargetMode="External"/><Relationship Id="rId1" Type="http://schemas.openxmlformats.org/officeDocument/2006/relationships/hyperlink" Target="https://www.vfc.com/investors/news-events-presentations/press-releases/detail/1791/vf-corporation-reports-broad-based-growth-in-fourth-quarter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0CD-5502-4D8A-82C5-8B7A2CE78084}">
  <dimension ref="A2:Z40"/>
  <sheetViews>
    <sheetView tabSelected="1" workbookViewId="0">
      <selection activeCell="G5" sqref="G5:P24"/>
    </sheetView>
  </sheetViews>
  <sheetFormatPr defaultRowHeight="12.75" x14ac:dyDescent="0.2"/>
  <cols>
    <col min="1" max="16384" width="9.140625" style="1"/>
  </cols>
  <sheetData>
    <row r="2" spans="1:26" ht="15" x14ac:dyDescent="0.25">
      <c r="B2" s="2" t="s">
        <v>0</v>
      </c>
      <c r="F2"/>
    </row>
    <row r="3" spans="1:26" ht="15" x14ac:dyDescent="0.25">
      <c r="B3" s="3" t="s">
        <v>1</v>
      </c>
      <c r="Q3"/>
    </row>
    <row r="4" spans="1:26" x14ac:dyDescent="0.2">
      <c r="R4" s="51" t="s">
        <v>14</v>
      </c>
      <c r="S4" s="52"/>
      <c r="T4" s="52"/>
      <c r="U4" s="53"/>
      <c r="W4" s="51" t="s">
        <v>114</v>
      </c>
      <c r="X4" s="52"/>
      <c r="Y4" s="52"/>
      <c r="Z4" s="53"/>
    </row>
    <row r="5" spans="1:26" x14ac:dyDescent="0.2">
      <c r="B5" s="51" t="s">
        <v>2</v>
      </c>
      <c r="C5" s="52"/>
      <c r="D5" s="53"/>
      <c r="G5" s="51" t="s">
        <v>38</v>
      </c>
      <c r="H5" s="52"/>
      <c r="I5" s="52"/>
      <c r="J5" s="52"/>
      <c r="K5" s="52"/>
      <c r="L5" s="52"/>
      <c r="M5" s="52"/>
      <c r="N5" s="52"/>
      <c r="O5" s="52"/>
      <c r="P5" s="53"/>
      <c r="R5" s="7" t="s">
        <v>13</v>
      </c>
      <c r="S5" s="27"/>
      <c r="T5" s="27"/>
      <c r="U5" s="28" t="s">
        <v>34</v>
      </c>
      <c r="W5" s="15" t="s">
        <v>115</v>
      </c>
      <c r="X5" s="9"/>
      <c r="Y5" s="9"/>
      <c r="Z5" s="10"/>
    </row>
    <row r="6" spans="1:26" x14ac:dyDescent="0.2">
      <c r="B6" s="7" t="s">
        <v>3</v>
      </c>
      <c r="C6" s="4">
        <v>27.84</v>
      </c>
      <c r="D6" s="5"/>
      <c r="G6" s="19"/>
      <c r="H6" s="9"/>
      <c r="I6" s="9"/>
      <c r="J6" s="9"/>
      <c r="K6" s="9"/>
      <c r="L6" s="9"/>
      <c r="M6" s="9"/>
      <c r="N6" s="9"/>
      <c r="O6" s="9"/>
      <c r="P6" s="10"/>
      <c r="R6" s="17" t="s">
        <v>15</v>
      </c>
      <c r="S6" s="9"/>
      <c r="T6" s="9"/>
      <c r="U6" s="26"/>
      <c r="W6" s="18" t="s">
        <v>116</v>
      </c>
      <c r="X6" s="9"/>
      <c r="Y6" s="9"/>
      <c r="Z6" s="10"/>
    </row>
    <row r="7" spans="1:26" x14ac:dyDescent="0.2">
      <c r="B7" s="7" t="s">
        <v>4</v>
      </c>
      <c r="C7" s="24">
        <v>388.90166699999997</v>
      </c>
      <c r="D7" s="5" t="s">
        <v>153</v>
      </c>
      <c r="G7" s="29">
        <v>44743</v>
      </c>
      <c r="H7" s="9" t="s">
        <v>90</v>
      </c>
      <c r="I7" s="9"/>
      <c r="J7" s="9"/>
      <c r="K7" s="9"/>
      <c r="L7" s="9"/>
      <c r="M7" s="9"/>
      <c r="N7" s="9"/>
      <c r="O7" s="9"/>
      <c r="P7" s="10"/>
      <c r="R7" s="18" t="s">
        <v>18</v>
      </c>
      <c r="S7" s="9"/>
      <c r="T7" s="9"/>
      <c r="U7" s="10"/>
      <c r="W7" s="15"/>
      <c r="X7" s="9"/>
      <c r="Y7" s="9"/>
      <c r="Z7" s="10"/>
    </row>
    <row r="8" spans="1:26" x14ac:dyDescent="0.2">
      <c r="B8" s="7" t="s">
        <v>5</v>
      </c>
      <c r="C8" s="24">
        <f>C6*C7</f>
        <v>10827.02240928</v>
      </c>
      <c r="D8" s="5"/>
      <c r="G8" s="19"/>
      <c r="H8" s="30" t="s">
        <v>91</v>
      </c>
      <c r="I8" s="9"/>
      <c r="J8" s="9"/>
      <c r="K8" s="9"/>
      <c r="L8" s="9"/>
      <c r="M8" s="9"/>
      <c r="N8" s="9"/>
      <c r="O8" s="9"/>
      <c r="P8" s="31" t="s">
        <v>73</v>
      </c>
      <c r="R8" s="18" t="s">
        <v>19</v>
      </c>
      <c r="S8" s="9"/>
      <c r="T8" s="9"/>
      <c r="U8" s="10"/>
      <c r="W8" s="15" t="s">
        <v>117</v>
      </c>
      <c r="X8" s="9"/>
      <c r="Y8" s="9"/>
      <c r="Z8" s="10"/>
    </row>
    <row r="9" spans="1:26" x14ac:dyDescent="0.2">
      <c r="B9" s="7" t="s">
        <v>6</v>
      </c>
      <c r="C9" s="24">
        <v>528</v>
      </c>
      <c r="D9" s="5" t="s">
        <v>153</v>
      </c>
      <c r="G9" s="19"/>
      <c r="H9" s="9"/>
      <c r="I9" s="9"/>
      <c r="J9" s="9"/>
      <c r="K9" s="9"/>
      <c r="L9" s="9"/>
      <c r="M9" s="9"/>
      <c r="N9" s="9"/>
      <c r="O9" s="9"/>
      <c r="P9" s="10"/>
      <c r="R9" s="18" t="s">
        <v>20</v>
      </c>
      <c r="S9" s="9"/>
      <c r="T9" s="9"/>
      <c r="U9" s="10"/>
      <c r="W9" s="15"/>
      <c r="X9" s="9"/>
      <c r="Y9" s="9"/>
      <c r="Z9" s="10"/>
    </row>
    <row r="10" spans="1:26" x14ac:dyDescent="0.2">
      <c r="B10" s="7" t="s">
        <v>7</v>
      </c>
      <c r="C10" s="24">
        <f>4468.4+827.4+1.1</f>
        <v>5296.9</v>
      </c>
      <c r="D10" s="5" t="s">
        <v>153</v>
      </c>
      <c r="G10" s="19"/>
      <c r="H10" s="9"/>
      <c r="I10" s="9"/>
      <c r="J10" s="9"/>
      <c r="K10" s="9"/>
      <c r="L10" s="9"/>
      <c r="M10" s="9"/>
      <c r="N10" s="9"/>
      <c r="O10" s="9"/>
      <c r="P10" s="10"/>
      <c r="R10" s="18" t="s">
        <v>21</v>
      </c>
      <c r="S10" s="9"/>
      <c r="T10" s="9"/>
      <c r="U10" s="10"/>
      <c r="W10" s="15"/>
      <c r="X10" s="9"/>
      <c r="Y10" s="9"/>
      <c r="Z10" s="10"/>
    </row>
    <row r="11" spans="1:26" x14ac:dyDescent="0.2">
      <c r="B11" s="7" t="s">
        <v>8</v>
      </c>
      <c r="C11" s="24">
        <f>C9-C10</f>
        <v>-4768.8999999999996</v>
      </c>
      <c r="D11" s="5" t="s">
        <v>153</v>
      </c>
      <c r="G11" s="19"/>
      <c r="H11" s="9"/>
      <c r="I11" s="9"/>
      <c r="J11" s="9"/>
      <c r="K11" s="9"/>
      <c r="L11" s="9"/>
      <c r="M11" s="9"/>
      <c r="N11" s="9"/>
      <c r="O11" s="9"/>
      <c r="P11" s="10"/>
      <c r="R11" s="18" t="s">
        <v>22</v>
      </c>
      <c r="S11" s="9"/>
      <c r="T11" s="9"/>
      <c r="U11" s="10"/>
      <c r="W11" s="15"/>
      <c r="X11" s="9"/>
      <c r="Y11" s="9"/>
      <c r="Z11" s="10"/>
    </row>
    <row r="12" spans="1:26" x14ac:dyDescent="0.2">
      <c r="B12" s="8" t="s">
        <v>9</v>
      </c>
      <c r="C12" s="25">
        <f>C8-C11</f>
        <v>15595.92240928</v>
      </c>
      <c r="D12" s="6"/>
      <c r="G12" s="19"/>
      <c r="H12" s="9"/>
      <c r="I12" s="9"/>
      <c r="J12" s="9"/>
      <c r="K12" s="9"/>
      <c r="L12" s="9"/>
      <c r="M12" s="9"/>
      <c r="N12" s="9"/>
      <c r="O12" s="9"/>
      <c r="P12" s="10"/>
      <c r="R12" s="15"/>
      <c r="S12" s="9"/>
      <c r="T12" s="9"/>
      <c r="U12" s="10"/>
      <c r="W12" s="15"/>
      <c r="X12" s="9"/>
      <c r="Y12" s="9"/>
      <c r="Z12" s="10"/>
    </row>
    <row r="13" spans="1:26" x14ac:dyDescent="0.2">
      <c r="G13" s="19"/>
      <c r="H13" s="9"/>
      <c r="I13" s="9"/>
      <c r="J13" s="9"/>
      <c r="K13" s="9"/>
      <c r="L13" s="9"/>
      <c r="M13" s="9"/>
      <c r="N13" s="9"/>
      <c r="O13" s="9"/>
      <c r="P13" s="10"/>
      <c r="R13" s="17" t="s">
        <v>16</v>
      </c>
      <c r="S13" s="9"/>
      <c r="T13" s="9"/>
      <c r="U13" s="10"/>
      <c r="W13" s="15"/>
      <c r="X13" s="9"/>
      <c r="Y13" s="9"/>
      <c r="Z13" s="10"/>
    </row>
    <row r="14" spans="1:26" x14ac:dyDescent="0.2">
      <c r="G14" s="19"/>
      <c r="H14" s="9"/>
      <c r="I14" s="9"/>
      <c r="J14" s="9"/>
      <c r="K14" s="9"/>
      <c r="L14" s="9"/>
      <c r="M14" s="9"/>
      <c r="N14" s="9"/>
      <c r="O14" s="9"/>
      <c r="P14" s="10"/>
      <c r="R14" s="18" t="s">
        <v>23</v>
      </c>
      <c r="S14" s="9"/>
      <c r="T14" s="9"/>
      <c r="U14" s="10"/>
      <c r="W14" s="15"/>
      <c r="X14" s="9"/>
      <c r="Y14" s="9"/>
      <c r="Z14" s="10"/>
    </row>
    <row r="15" spans="1:26" x14ac:dyDescent="0.2">
      <c r="B15" s="51" t="s">
        <v>10</v>
      </c>
      <c r="C15" s="52"/>
      <c r="D15" s="53"/>
      <c r="G15" s="19"/>
      <c r="H15" s="9"/>
      <c r="I15" s="9"/>
      <c r="J15" s="9"/>
      <c r="K15" s="9"/>
      <c r="L15" s="9"/>
      <c r="M15" s="9"/>
      <c r="N15" s="9"/>
      <c r="O15" s="9"/>
      <c r="P15" s="10"/>
      <c r="R15" s="18" t="s">
        <v>24</v>
      </c>
      <c r="S15" s="9"/>
      <c r="T15" s="9"/>
      <c r="U15" s="10"/>
      <c r="W15" s="16"/>
      <c r="X15" s="11"/>
      <c r="Y15" s="11"/>
      <c r="Z15" s="12"/>
    </row>
    <row r="16" spans="1:26" x14ac:dyDescent="0.2">
      <c r="A16" s="1" t="s">
        <v>76</v>
      </c>
      <c r="B16" s="13" t="s">
        <v>11</v>
      </c>
      <c r="C16" s="58" t="s">
        <v>75</v>
      </c>
      <c r="D16" s="59"/>
      <c r="G16" s="19"/>
      <c r="H16" s="9"/>
      <c r="I16" s="9"/>
      <c r="J16" s="9"/>
      <c r="K16" s="9"/>
      <c r="L16" s="9"/>
      <c r="M16" s="9"/>
      <c r="N16" s="9"/>
      <c r="O16" s="9"/>
      <c r="P16" s="10"/>
      <c r="R16" s="18" t="s">
        <v>25</v>
      </c>
      <c r="S16" s="9"/>
      <c r="T16" s="9"/>
      <c r="U16" s="10"/>
    </row>
    <row r="17" spans="1:21" x14ac:dyDescent="0.2">
      <c r="A17" s="1" t="s">
        <v>77</v>
      </c>
      <c r="B17" s="13" t="s">
        <v>12</v>
      </c>
      <c r="C17" s="58" t="s">
        <v>78</v>
      </c>
      <c r="D17" s="59"/>
      <c r="G17" s="19"/>
      <c r="H17" s="9"/>
      <c r="I17" s="9"/>
      <c r="J17" s="9"/>
      <c r="K17" s="9"/>
      <c r="L17" s="9"/>
      <c r="M17" s="9"/>
      <c r="N17" s="9"/>
      <c r="O17" s="9"/>
      <c r="P17" s="10"/>
      <c r="R17" s="18" t="s">
        <v>26</v>
      </c>
      <c r="S17" s="9"/>
      <c r="T17" s="9"/>
      <c r="U17" s="10"/>
    </row>
    <row r="18" spans="1:21" x14ac:dyDescent="0.2">
      <c r="B18" s="13"/>
      <c r="C18" s="9"/>
      <c r="D18" s="10"/>
      <c r="G18" s="19"/>
      <c r="H18" s="9"/>
      <c r="I18" s="9"/>
      <c r="J18" s="9"/>
      <c r="K18" s="9"/>
      <c r="L18" s="9"/>
      <c r="M18" s="9"/>
      <c r="N18" s="9"/>
      <c r="O18" s="9"/>
      <c r="P18" s="10"/>
      <c r="R18" s="18" t="s">
        <v>27</v>
      </c>
      <c r="S18" s="9"/>
      <c r="T18" s="9"/>
      <c r="U18" s="10"/>
    </row>
    <row r="19" spans="1:21" x14ac:dyDescent="0.2">
      <c r="A19" s="1" t="s">
        <v>80</v>
      </c>
      <c r="B19" s="14" t="s">
        <v>79</v>
      </c>
      <c r="C19" s="54" t="s">
        <v>81</v>
      </c>
      <c r="D19" s="55"/>
      <c r="G19" s="19"/>
      <c r="H19" s="9"/>
      <c r="I19" s="9"/>
      <c r="J19" s="9"/>
      <c r="K19" s="9"/>
      <c r="L19" s="9"/>
      <c r="M19" s="9"/>
      <c r="N19" s="9"/>
      <c r="O19" s="9"/>
      <c r="P19" s="10"/>
      <c r="R19" s="18" t="s">
        <v>28</v>
      </c>
      <c r="S19" s="9"/>
      <c r="T19" s="9"/>
      <c r="U19" s="10"/>
    </row>
    <row r="20" spans="1:21" x14ac:dyDescent="0.2">
      <c r="G20" s="19"/>
      <c r="H20" s="9"/>
      <c r="I20" s="9"/>
      <c r="J20" s="9"/>
      <c r="K20" s="9"/>
      <c r="L20" s="9"/>
      <c r="M20" s="9"/>
      <c r="N20" s="9"/>
      <c r="O20" s="9"/>
      <c r="P20" s="10"/>
      <c r="R20" s="15"/>
      <c r="S20" s="9"/>
      <c r="T20" s="9"/>
      <c r="U20" s="10"/>
    </row>
    <row r="21" spans="1:21" x14ac:dyDescent="0.2">
      <c r="G21" s="19"/>
      <c r="H21" s="9"/>
      <c r="I21" s="9"/>
      <c r="J21" s="9"/>
      <c r="K21" s="9"/>
      <c r="L21" s="9"/>
      <c r="M21" s="9"/>
      <c r="N21" s="9"/>
      <c r="O21" s="9"/>
      <c r="P21" s="10"/>
      <c r="R21" s="17" t="s">
        <v>17</v>
      </c>
      <c r="S21" s="9"/>
      <c r="T21" s="9"/>
      <c r="U21" s="10"/>
    </row>
    <row r="22" spans="1:21" x14ac:dyDescent="0.2">
      <c r="B22" s="51" t="s">
        <v>31</v>
      </c>
      <c r="C22" s="52"/>
      <c r="D22" s="53"/>
      <c r="G22" s="19"/>
      <c r="H22" s="9"/>
      <c r="I22" s="9"/>
      <c r="J22" s="9"/>
      <c r="K22" s="9"/>
      <c r="L22" s="9"/>
      <c r="M22" s="9"/>
      <c r="N22" s="9"/>
      <c r="O22" s="9"/>
      <c r="P22" s="10"/>
      <c r="R22" s="18" t="s">
        <v>29</v>
      </c>
      <c r="S22" s="9"/>
      <c r="T22" s="9"/>
      <c r="U22" s="10"/>
    </row>
    <row r="23" spans="1:21" x14ac:dyDescent="0.2">
      <c r="B23" s="19" t="s">
        <v>32</v>
      </c>
      <c r="C23" s="58" t="s">
        <v>74</v>
      </c>
      <c r="D23" s="59"/>
      <c r="G23" s="19"/>
      <c r="H23" s="9"/>
      <c r="I23" s="9"/>
      <c r="J23" s="9"/>
      <c r="K23" s="9"/>
      <c r="L23" s="9"/>
      <c r="M23" s="9"/>
      <c r="N23" s="9"/>
      <c r="O23" s="9"/>
      <c r="P23" s="10"/>
      <c r="R23" s="18" t="s">
        <v>30</v>
      </c>
      <c r="S23" s="9"/>
      <c r="T23" s="9"/>
      <c r="U23" s="10"/>
    </row>
    <row r="24" spans="1:21" x14ac:dyDescent="0.2">
      <c r="B24" s="19" t="s">
        <v>33</v>
      </c>
      <c r="C24" s="58">
        <v>1899</v>
      </c>
      <c r="D24" s="59"/>
      <c r="G24" s="20"/>
      <c r="H24" s="11"/>
      <c r="I24" s="11"/>
      <c r="J24" s="11"/>
      <c r="K24" s="11"/>
      <c r="L24" s="11"/>
      <c r="M24" s="11"/>
      <c r="N24" s="11"/>
      <c r="O24" s="11"/>
      <c r="P24" s="12"/>
      <c r="R24" s="16"/>
      <c r="S24" s="11"/>
      <c r="T24" s="11"/>
      <c r="U24" s="12"/>
    </row>
    <row r="25" spans="1:21" x14ac:dyDescent="0.2">
      <c r="B25" s="19" t="s">
        <v>34</v>
      </c>
      <c r="C25" s="60">
        <v>1297</v>
      </c>
      <c r="D25" s="61"/>
    </row>
    <row r="26" spans="1:21" x14ac:dyDescent="0.2">
      <c r="B26" s="19" t="s">
        <v>144</v>
      </c>
      <c r="C26" s="62">
        <f>'Financial Model'!T47</f>
        <v>2341.395</v>
      </c>
      <c r="D26" s="63"/>
    </row>
    <row r="27" spans="1:21" x14ac:dyDescent="0.2">
      <c r="B27" s="19"/>
      <c r="C27" s="58"/>
      <c r="D27" s="59"/>
    </row>
    <row r="28" spans="1:21" x14ac:dyDescent="0.2">
      <c r="B28" s="19" t="s">
        <v>35</v>
      </c>
      <c r="C28" s="58" t="s">
        <v>153</v>
      </c>
      <c r="D28" s="59"/>
    </row>
    <row r="29" spans="1:21" x14ac:dyDescent="0.2">
      <c r="B29" s="20" t="s">
        <v>36</v>
      </c>
      <c r="C29" s="64" t="s">
        <v>73</v>
      </c>
      <c r="D29" s="65"/>
    </row>
    <row r="32" spans="1:21" x14ac:dyDescent="0.2">
      <c r="B32" s="51" t="s">
        <v>37</v>
      </c>
      <c r="C32" s="52"/>
      <c r="D32" s="53"/>
    </row>
    <row r="33" spans="2:8" x14ac:dyDescent="0.2">
      <c r="B33" s="19" t="s">
        <v>82</v>
      </c>
      <c r="C33" s="56">
        <f>C12/'Financial Model'!AA22</f>
        <v>11.245159106006854</v>
      </c>
      <c r="D33" s="57"/>
    </row>
    <row r="34" spans="2:8" x14ac:dyDescent="0.2">
      <c r="B34" s="19" t="s">
        <v>83</v>
      </c>
      <c r="C34" s="56">
        <f>C6/'Financial Model'!AA23</f>
        <v>7.8345184263332488</v>
      </c>
      <c r="D34" s="57"/>
      <c r="H34" s="1" t="s">
        <v>11</v>
      </c>
    </row>
    <row r="35" spans="2:8" x14ac:dyDescent="0.2">
      <c r="B35" s="19" t="s">
        <v>84</v>
      </c>
      <c r="C35" s="58"/>
      <c r="D35" s="59"/>
      <c r="H35" s="1" t="s">
        <v>119</v>
      </c>
    </row>
    <row r="36" spans="2:8" x14ac:dyDescent="0.2">
      <c r="B36" s="19" t="s">
        <v>85</v>
      </c>
      <c r="C36" s="56">
        <f>C6/'Financial Model'!T73</f>
        <v>3.2184269795641627</v>
      </c>
      <c r="D36" s="57"/>
    </row>
    <row r="37" spans="2:8" x14ac:dyDescent="0.2">
      <c r="B37" s="19"/>
      <c r="C37" s="58"/>
      <c r="D37" s="59"/>
    </row>
    <row r="38" spans="2:8" x14ac:dyDescent="0.2">
      <c r="B38" s="19" t="s">
        <v>86</v>
      </c>
      <c r="C38" s="58"/>
      <c r="D38" s="59"/>
    </row>
    <row r="39" spans="2:8" x14ac:dyDescent="0.2">
      <c r="B39" s="19" t="s">
        <v>87</v>
      </c>
      <c r="C39" s="58"/>
      <c r="D39" s="59"/>
    </row>
    <row r="40" spans="2:8" x14ac:dyDescent="0.2">
      <c r="B40" s="20" t="s">
        <v>88</v>
      </c>
      <c r="C40" s="54"/>
      <c r="D40" s="55"/>
    </row>
  </sheetData>
  <mergeCells count="25">
    <mergeCell ref="G5:P5"/>
    <mergeCell ref="R4:U4"/>
    <mergeCell ref="B22:D22"/>
    <mergeCell ref="C23:D23"/>
    <mergeCell ref="W4:Z4"/>
    <mergeCell ref="C33:D33"/>
    <mergeCell ref="C24:D24"/>
    <mergeCell ref="C25:D25"/>
    <mergeCell ref="C26:D26"/>
    <mergeCell ref="C27:D27"/>
    <mergeCell ref="C28:D28"/>
    <mergeCell ref="C29:D29"/>
    <mergeCell ref="B32:D32"/>
    <mergeCell ref="C16:D16"/>
    <mergeCell ref="C17:D17"/>
    <mergeCell ref="C19:D19"/>
    <mergeCell ref="B5:D5"/>
    <mergeCell ref="B15:D15"/>
    <mergeCell ref="C40:D40"/>
    <mergeCell ref="C34:D34"/>
    <mergeCell ref="C35:D35"/>
    <mergeCell ref="C36:D36"/>
    <mergeCell ref="C37:D37"/>
    <mergeCell ref="C38:D38"/>
    <mergeCell ref="C39:D39"/>
  </mergeCells>
  <hyperlinks>
    <hyperlink ref="C29:D29" r:id="rId1" display="Link" xr:uid="{12A2B318-E58C-4145-8299-C01CCCEE70D1}"/>
    <hyperlink ref="P8" r:id="rId2" xr:uid="{459BEFFC-40F1-49A2-A3EA-13D4F85DB14A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26757-89A0-4DD3-86DD-75EFD4F61FA8}">
  <dimension ref="B1:AN90"/>
  <sheetViews>
    <sheetView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V64" sqref="V64"/>
    </sheetView>
  </sheetViews>
  <sheetFormatPr defaultRowHeight="12.75" x14ac:dyDescent="0.2"/>
  <cols>
    <col min="1" max="1" width="9.140625" style="1"/>
    <col min="2" max="2" width="23.28515625" style="1" bestFit="1" customWidth="1"/>
    <col min="3" max="16384" width="9.140625" style="1"/>
  </cols>
  <sheetData>
    <row r="1" spans="2:40" s="21" customFormat="1" x14ac:dyDescent="0.2">
      <c r="D1" s="21" t="s">
        <v>39</v>
      </c>
      <c r="E1" s="21" t="s">
        <v>40</v>
      </c>
      <c r="F1" s="21" t="s">
        <v>41</v>
      </c>
      <c r="G1" s="21" t="s">
        <v>42</v>
      </c>
      <c r="H1" s="21" t="s">
        <v>43</v>
      </c>
      <c r="I1" s="21" t="s">
        <v>44</v>
      </c>
      <c r="J1" s="21" t="s">
        <v>45</v>
      </c>
      <c r="K1" s="21" t="s">
        <v>46</v>
      </c>
      <c r="L1" s="21" t="s">
        <v>47</v>
      </c>
      <c r="M1" s="21" t="s">
        <v>48</v>
      </c>
      <c r="N1" s="21" t="s">
        <v>49</v>
      </c>
      <c r="O1" s="21" t="s">
        <v>50</v>
      </c>
      <c r="P1" s="21" t="s">
        <v>51</v>
      </c>
      <c r="Q1" s="21" t="s">
        <v>52</v>
      </c>
      <c r="R1" s="21" t="s">
        <v>53</v>
      </c>
      <c r="S1" s="21" t="s">
        <v>54</v>
      </c>
      <c r="T1" s="32" t="s">
        <v>89</v>
      </c>
      <c r="U1" s="21" t="s">
        <v>150</v>
      </c>
      <c r="W1" s="21" t="s">
        <v>55</v>
      </c>
      <c r="X1" s="21" t="s">
        <v>56</v>
      </c>
      <c r="Y1" s="32" t="s">
        <v>57</v>
      </c>
      <c r="Z1" s="21" t="s">
        <v>58</v>
      </c>
      <c r="AA1" s="32" t="s">
        <v>59</v>
      </c>
      <c r="AB1" s="21" t="s">
        <v>60</v>
      </c>
      <c r="AC1" s="21" t="s">
        <v>61</v>
      </c>
      <c r="AD1" s="21" t="s">
        <v>62</v>
      </c>
      <c r="AE1" s="21" t="s">
        <v>63</v>
      </c>
      <c r="AF1" s="21" t="s">
        <v>64</v>
      </c>
      <c r="AG1" s="21" t="s">
        <v>65</v>
      </c>
      <c r="AH1" s="21" t="s">
        <v>66</v>
      </c>
      <c r="AI1" s="21" t="s">
        <v>67</v>
      </c>
      <c r="AJ1" s="21" t="s">
        <v>68</v>
      </c>
      <c r="AK1" s="21" t="s">
        <v>69</v>
      </c>
      <c r="AL1" s="21" t="s">
        <v>70</v>
      </c>
      <c r="AM1" s="21" t="s">
        <v>71</v>
      </c>
      <c r="AN1" s="21" t="s">
        <v>72</v>
      </c>
    </row>
    <row r="2" spans="2:40" s="23" customFormat="1" x14ac:dyDescent="0.2">
      <c r="B2" s="22"/>
      <c r="K2" s="33"/>
      <c r="O2" s="33">
        <v>44286</v>
      </c>
      <c r="P2" s="33">
        <v>44380</v>
      </c>
      <c r="S2" s="33">
        <v>44651</v>
      </c>
      <c r="T2" s="33">
        <v>44744</v>
      </c>
      <c r="Y2" s="33">
        <v>43918</v>
      </c>
      <c r="Z2" s="33">
        <v>44286</v>
      </c>
      <c r="AA2" s="33">
        <v>44651</v>
      </c>
    </row>
    <row r="3" spans="2:40" s="34" customFormat="1" x14ac:dyDescent="0.2">
      <c r="B3" s="44" t="s">
        <v>23</v>
      </c>
      <c r="O3" s="35">
        <v>990.5</v>
      </c>
      <c r="P3" s="35">
        <v>1019.9</v>
      </c>
      <c r="S3" s="35">
        <v>991.2</v>
      </c>
      <c r="T3" s="34">
        <v>946.8</v>
      </c>
      <c r="Y3" s="35">
        <v>4063.4</v>
      </c>
      <c r="Z3" s="35">
        <v>3465.7</v>
      </c>
      <c r="AA3" s="35">
        <v>4161.8999999999996</v>
      </c>
    </row>
    <row r="4" spans="2:40" s="34" customFormat="1" x14ac:dyDescent="0.2">
      <c r="B4" s="44" t="s">
        <v>92</v>
      </c>
      <c r="O4" s="35">
        <v>621</v>
      </c>
      <c r="P4" s="35">
        <v>366.2</v>
      </c>
      <c r="S4" s="35">
        <v>769.5</v>
      </c>
      <c r="T4" s="34">
        <v>481.1</v>
      </c>
      <c r="Y4" s="35">
        <v>2699.8</v>
      </c>
      <c r="Z4" s="35">
        <v>2457.4</v>
      </c>
      <c r="AA4" s="35">
        <v>3259.7</v>
      </c>
    </row>
    <row r="5" spans="2:40" s="34" customFormat="1" x14ac:dyDescent="0.2">
      <c r="B5" s="44" t="s">
        <v>19</v>
      </c>
      <c r="O5" s="35">
        <v>398.8</v>
      </c>
      <c r="P5" s="35">
        <v>249.4</v>
      </c>
      <c r="S5" s="35">
        <v>434.9</v>
      </c>
      <c r="T5" s="34">
        <v>269.5</v>
      </c>
      <c r="Y5" s="35">
        <v>1768.8</v>
      </c>
      <c r="Z5" s="35">
        <v>1513</v>
      </c>
      <c r="AA5" s="35">
        <v>1823.1</v>
      </c>
    </row>
    <row r="6" spans="2:40" s="34" customFormat="1" x14ac:dyDescent="0.2">
      <c r="B6" s="44" t="s">
        <v>29</v>
      </c>
      <c r="O6" s="35">
        <v>184.5</v>
      </c>
      <c r="P6" s="35">
        <v>199.3</v>
      </c>
      <c r="S6" s="35">
        <v>197</v>
      </c>
      <c r="T6" s="34">
        <v>170.4</v>
      </c>
      <c r="Y6" s="35">
        <v>645.1</v>
      </c>
      <c r="Z6" s="35">
        <v>701.5</v>
      </c>
      <c r="AA6" s="35">
        <v>837.7</v>
      </c>
    </row>
    <row r="7" spans="2:40" s="34" customFormat="1" x14ac:dyDescent="0.2">
      <c r="B7" s="44" t="s">
        <v>93</v>
      </c>
      <c r="O7" s="35">
        <v>387.9</v>
      </c>
      <c r="P7" s="35">
        <v>359.8</v>
      </c>
      <c r="S7" s="35">
        <v>432.1</v>
      </c>
      <c r="T7" s="34">
        <v>393.9</v>
      </c>
      <c r="Y7" s="35">
        <f>Y8-SUM(Y3:Y6)</f>
        <v>1311.4560000000001</v>
      </c>
      <c r="Z7" s="35">
        <v>1101.2</v>
      </c>
      <c r="AA7" s="35">
        <v>1759.4</v>
      </c>
    </row>
    <row r="8" spans="2:40" s="3" customFormat="1" x14ac:dyDescent="0.2">
      <c r="B8" s="3" t="s">
        <v>94</v>
      </c>
      <c r="O8" s="36">
        <f>SUM(O3:O7)</f>
        <v>2582.7000000000003</v>
      </c>
      <c r="P8" s="36">
        <f>SUM(P3:P7)</f>
        <v>2194.6</v>
      </c>
      <c r="S8" s="36">
        <f>SUM(S3:S7)</f>
        <v>2824.7</v>
      </c>
      <c r="T8" s="36">
        <f>SUM(T3:T7)</f>
        <v>2261.7000000000003</v>
      </c>
      <c r="U8" s="36"/>
      <c r="Y8" s="36">
        <v>10488.556</v>
      </c>
      <c r="Z8" s="36">
        <f>SUM(Z3:Z7)</f>
        <v>9238.8000000000011</v>
      </c>
      <c r="AA8" s="36">
        <f>SUM(AA3:AA7)</f>
        <v>11841.8</v>
      </c>
    </row>
    <row r="9" spans="2:40" x14ac:dyDescent="0.2">
      <c r="B9" s="1" t="s">
        <v>97</v>
      </c>
      <c r="P9" s="42">
        <v>955.55100000000004</v>
      </c>
      <c r="S9" s="42"/>
      <c r="T9" s="42">
        <v>1042.982</v>
      </c>
      <c r="Y9" s="42">
        <v>4690.5200000000004</v>
      </c>
      <c r="Z9" s="42">
        <v>4370.78</v>
      </c>
      <c r="AA9" s="42">
        <v>5386.393</v>
      </c>
    </row>
    <row r="10" spans="2:40" s="3" customFormat="1" x14ac:dyDescent="0.2">
      <c r="B10" s="3" t="s">
        <v>98</v>
      </c>
      <c r="P10" s="36">
        <f>S8-P9</f>
        <v>1869.1489999999999</v>
      </c>
      <c r="S10" s="36"/>
      <c r="T10" s="36">
        <f>T8-T9</f>
        <v>1218.7180000000003</v>
      </c>
      <c r="Y10" s="36">
        <f>Y8-Y9</f>
        <v>5798.0360000000001</v>
      </c>
      <c r="Z10" s="36">
        <f>Z8-Z9</f>
        <v>4868.0200000000013</v>
      </c>
      <c r="AA10" s="36">
        <f>AA8-AA9</f>
        <v>6455.4069999999992</v>
      </c>
    </row>
    <row r="11" spans="2:40" x14ac:dyDescent="0.2">
      <c r="B11" s="1" t="s">
        <v>99</v>
      </c>
      <c r="P11" s="42">
        <v>1036.1220000000001</v>
      </c>
      <c r="T11" s="42">
        <v>1155.251</v>
      </c>
      <c r="Y11" s="42">
        <v>4547.0079999999998</v>
      </c>
      <c r="Z11" s="42">
        <v>4240.058</v>
      </c>
      <c r="AA11" s="42">
        <v>4823.2430000000004</v>
      </c>
    </row>
    <row r="12" spans="2:40" x14ac:dyDescent="0.2">
      <c r="B12" s="1" t="s">
        <v>100</v>
      </c>
      <c r="P12" s="42">
        <v>0</v>
      </c>
      <c r="T12" s="1">
        <v>0</v>
      </c>
      <c r="Y12" s="42">
        <v>323.22300000000001</v>
      </c>
      <c r="Z12" s="42">
        <v>20.361000000000001</v>
      </c>
      <c r="AA12" s="42">
        <v>0</v>
      </c>
    </row>
    <row r="13" spans="2:40" s="3" customFormat="1" x14ac:dyDescent="0.2">
      <c r="B13" s="3" t="s">
        <v>101</v>
      </c>
      <c r="P13" s="36">
        <f>P10-P11-P12</f>
        <v>833.02699999999982</v>
      </c>
      <c r="T13" s="36">
        <f>T10-T11-T12</f>
        <v>63.467000000000326</v>
      </c>
      <c r="Y13" s="36">
        <f>Y10-Y11-Y12</f>
        <v>927.80500000000029</v>
      </c>
      <c r="Z13" s="36">
        <f>Z10-Z11-Z12</f>
        <v>607.60100000000136</v>
      </c>
      <c r="AA13" s="36">
        <f>AA10-AA11-AA12</f>
        <v>1632.1639999999989</v>
      </c>
    </row>
    <row r="14" spans="2:40" x14ac:dyDescent="0.2">
      <c r="B14" s="1" t="s">
        <v>102</v>
      </c>
      <c r="P14" s="42">
        <v>0</v>
      </c>
      <c r="T14" s="1">
        <v>0</v>
      </c>
      <c r="Y14" s="42">
        <v>19.867000000000001</v>
      </c>
      <c r="Z14" s="42">
        <v>9.1549999999999994</v>
      </c>
      <c r="AA14" s="42">
        <v>5.0060000000000002</v>
      </c>
    </row>
    <row r="15" spans="2:40" x14ac:dyDescent="0.2">
      <c r="B15" s="1" t="s">
        <v>103</v>
      </c>
      <c r="P15" s="42">
        <v>32.774999999999999</v>
      </c>
      <c r="T15" s="1">
        <v>31.262</v>
      </c>
      <c r="Y15" s="42">
        <v>92.042000000000002</v>
      </c>
      <c r="Z15" s="42">
        <v>135.655</v>
      </c>
      <c r="AA15" s="42">
        <v>136.46899999999999</v>
      </c>
    </row>
    <row r="16" spans="2:40" x14ac:dyDescent="0.2">
      <c r="B16" s="1" t="s">
        <v>104</v>
      </c>
      <c r="P16" s="42">
        <v>0</v>
      </c>
      <c r="T16" s="1">
        <v>0</v>
      </c>
      <c r="Y16" s="42">
        <v>59.771999999999998</v>
      </c>
      <c r="Z16" s="42">
        <v>0</v>
      </c>
      <c r="AA16" s="42">
        <v>3.645</v>
      </c>
    </row>
    <row r="17" spans="2:27" x14ac:dyDescent="0.2">
      <c r="B17" s="1" t="s">
        <v>105</v>
      </c>
      <c r="P17" s="42">
        <v>9.0410000000000004</v>
      </c>
      <c r="T17" s="1">
        <v>-94.713999999999999</v>
      </c>
      <c r="Y17" s="42">
        <v>-68.650000000000006</v>
      </c>
      <c r="Z17" s="42">
        <v>-24.658999999999999</v>
      </c>
      <c r="AA17" s="42">
        <v>26.154</v>
      </c>
    </row>
    <row r="18" spans="2:27" x14ac:dyDescent="0.2">
      <c r="B18" s="1" t="s">
        <v>106</v>
      </c>
      <c r="P18" s="42">
        <f>P13+P14-P15-P16+P17</f>
        <v>809.29299999999989</v>
      </c>
      <c r="T18" s="42">
        <f>T13+T14-T15-T16+T17</f>
        <v>-62.508999999999673</v>
      </c>
      <c r="Y18" s="42">
        <f>Y13+Y14-Y15-Y16+Y17</f>
        <v>727.2080000000002</v>
      </c>
      <c r="Z18" s="42">
        <f>Z13+Z14-Z15-Z16+Z17</f>
        <v>456.44200000000137</v>
      </c>
      <c r="AA18" s="42">
        <f>AA13+AA14-AA15-AA16+AA17</f>
        <v>1523.2099999999989</v>
      </c>
    </row>
    <row r="19" spans="2:27" x14ac:dyDescent="0.2">
      <c r="B19" s="1" t="s">
        <v>107</v>
      </c>
      <c r="P19" s="42">
        <v>25.178000000000001</v>
      </c>
      <c r="T19" s="1">
        <v>-6.6539999999999999</v>
      </c>
      <c r="Y19" s="42">
        <v>98.061999999999998</v>
      </c>
      <c r="Z19" s="42">
        <v>101.556</v>
      </c>
      <c r="AA19" s="42">
        <v>306.98099999999999</v>
      </c>
    </row>
    <row r="20" spans="2:27" x14ac:dyDescent="0.2">
      <c r="B20" s="1" t="s">
        <v>148</v>
      </c>
      <c r="P20" s="42">
        <v>153.97200000000001</v>
      </c>
      <c r="T20" s="42">
        <f>T18-T19</f>
        <v>-55.854999999999677</v>
      </c>
      <c r="Y20" s="42">
        <f>Y18-Y19</f>
        <v>629.14600000000019</v>
      </c>
      <c r="Z20" s="42">
        <f>Z18-Z19</f>
        <v>354.88600000000139</v>
      </c>
      <c r="AA20" s="42">
        <f>AA18-AA19</f>
        <v>1216.2289999999989</v>
      </c>
    </row>
    <row r="21" spans="2:27" x14ac:dyDescent="0.2">
      <c r="B21" s="1" t="s">
        <v>149</v>
      </c>
      <c r="P21" s="42">
        <v>170.273</v>
      </c>
      <c r="T21" s="1">
        <v>0</v>
      </c>
      <c r="Y21" s="42">
        <v>50.302999999999997</v>
      </c>
      <c r="Z21" s="42">
        <v>52.963000000000001</v>
      </c>
      <c r="AA21" s="42">
        <v>170.672</v>
      </c>
    </row>
    <row r="22" spans="2:27" s="3" customFormat="1" x14ac:dyDescent="0.2">
      <c r="B22" s="3" t="s">
        <v>108</v>
      </c>
      <c r="P22" s="36">
        <f>P20+P21</f>
        <v>324.245</v>
      </c>
      <c r="T22" s="36">
        <f>T20+T21</f>
        <v>-55.854999999999677</v>
      </c>
      <c r="Y22" s="36">
        <f>Y20+Y21</f>
        <v>679.44900000000018</v>
      </c>
      <c r="Z22" s="36">
        <f>Z20+Z21</f>
        <v>407.84900000000141</v>
      </c>
      <c r="AA22" s="36">
        <f>AA20+AA21</f>
        <v>1386.9009999999989</v>
      </c>
    </row>
    <row r="23" spans="2:27" x14ac:dyDescent="0.2">
      <c r="B23" s="1" t="s">
        <v>109</v>
      </c>
      <c r="P23" s="47">
        <f>P22/P24</f>
        <v>0.82852733224138941</v>
      </c>
      <c r="T23" s="47">
        <f>T22/T24</f>
        <v>-0.14411850460441186</v>
      </c>
      <c r="Y23" s="42">
        <f>Y22/Y24</f>
        <v>1.7183361110338362</v>
      </c>
      <c r="Z23" s="42">
        <f>Z22/Z24</f>
        <v>1.0466925870321218</v>
      </c>
      <c r="AA23" s="45">
        <f>AA22/AA24</f>
        <v>3.5535049488714803</v>
      </c>
    </row>
    <row r="24" spans="2:27" x14ac:dyDescent="0.2">
      <c r="B24" s="1" t="s">
        <v>4</v>
      </c>
      <c r="P24" s="42">
        <v>391.351</v>
      </c>
      <c r="T24" s="42">
        <v>387.56299999999999</v>
      </c>
      <c r="Y24" s="42">
        <v>395.411</v>
      </c>
      <c r="Z24" s="42">
        <v>389.65499999999997</v>
      </c>
      <c r="AA24" s="46">
        <v>390.291</v>
      </c>
    </row>
    <row r="26" spans="2:27" s="3" customFormat="1" x14ac:dyDescent="0.2">
      <c r="B26" s="3" t="s">
        <v>95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>
        <f>S8/O8-1</f>
        <v>9.3700391063615385E-2</v>
      </c>
      <c r="T26" s="37">
        <f>T8/P8-1</f>
        <v>3.057504784470999E-2</v>
      </c>
      <c r="U26" s="37"/>
      <c r="V26" s="37"/>
      <c r="W26" s="37"/>
      <c r="X26" s="37"/>
      <c r="Y26" s="37"/>
      <c r="Z26" s="37">
        <f>Z8/Y8-1</f>
        <v>-0.11915424773438776</v>
      </c>
      <c r="AA26" s="37">
        <f>AA8/Z8-1</f>
        <v>0.28174654717062797</v>
      </c>
    </row>
    <row r="27" spans="2:27" s="34" customFormat="1" x14ac:dyDescent="0.2">
      <c r="B27" s="44" t="s">
        <v>23</v>
      </c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>
        <f>S3/O3-1</f>
        <v>7.0671378091868853E-4</v>
      </c>
      <c r="T27" s="41">
        <f>T3/P3-1</f>
        <v>-7.1673693499362701E-2</v>
      </c>
      <c r="U27" s="41"/>
      <c r="V27" s="41"/>
      <c r="W27" s="41"/>
      <c r="X27" s="41"/>
      <c r="Y27" s="41"/>
      <c r="Z27" s="41">
        <f>Z3/Y3-1</f>
        <v>-0.14709356696362663</v>
      </c>
      <c r="AA27" s="41">
        <f>AA3/Z3-1</f>
        <v>0.20088293851170036</v>
      </c>
    </row>
    <row r="28" spans="2:27" s="34" customFormat="1" x14ac:dyDescent="0.2">
      <c r="B28" s="44" t="s">
        <v>92</v>
      </c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>
        <f t="shared" ref="S28:T30" si="0">S4/O4-1</f>
        <v>0.23913043478260865</v>
      </c>
      <c r="T28" s="41">
        <f t="shared" si="0"/>
        <v>0.31376297105406903</v>
      </c>
      <c r="U28" s="41"/>
      <c r="V28" s="41"/>
      <c r="W28" s="41"/>
      <c r="X28" s="41"/>
      <c r="Y28" s="41"/>
      <c r="Z28" s="41">
        <f t="shared" ref="Z28:AA31" si="1">Z4/Y4-1</f>
        <v>-8.9784428476183398E-2</v>
      </c>
      <c r="AA28" s="41">
        <f t="shared" si="1"/>
        <v>0.32648327500610397</v>
      </c>
    </row>
    <row r="29" spans="2:27" s="34" customFormat="1" x14ac:dyDescent="0.2">
      <c r="B29" s="44" t="s">
        <v>19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>
        <f t="shared" si="0"/>
        <v>9.0521564694082235E-2</v>
      </c>
      <c r="T29" s="41">
        <f t="shared" si="0"/>
        <v>8.0593424218123433E-2</v>
      </c>
      <c r="U29" s="41"/>
      <c r="V29" s="41"/>
      <c r="W29" s="41"/>
      <c r="X29" s="41"/>
      <c r="Y29" s="41"/>
      <c r="Z29" s="41">
        <f t="shared" si="1"/>
        <v>-0.14461781999095424</v>
      </c>
      <c r="AA29" s="41">
        <f t="shared" si="1"/>
        <v>0.20495703899537343</v>
      </c>
    </row>
    <row r="30" spans="2:27" s="34" customFormat="1" x14ac:dyDescent="0.2">
      <c r="B30" s="44" t="s">
        <v>29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>
        <f t="shared" si="0"/>
        <v>6.7750677506775103E-2</v>
      </c>
      <c r="T30" s="41">
        <f t="shared" si="0"/>
        <v>-0.14500752634219771</v>
      </c>
      <c r="U30" s="41"/>
      <c r="V30" s="41"/>
      <c r="W30" s="41"/>
      <c r="X30" s="41"/>
      <c r="Y30" s="41"/>
      <c r="Z30" s="41">
        <f t="shared" si="1"/>
        <v>8.7428305689040364E-2</v>
      </c>
      <c r="AA30" s="41">
        <f t="shared" si="1"/>
        <v>0.19415538132573062</v>
      </c>
    </row>
    <row r="31" spans="2:27" s="34" customFormat="1" x14ac:dyDescent="0.2">
      <c r="B31" s="44" t="s">
        <v>93</v>
      </c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>
        <f t="shared" ref="S31:T31" si="2">S7/O7-1</f>
        <v>0.11394689352926024</v>
      </c>
      <c r="T31" s="41">
        <f t="shared" si="2"/>
        <v>9.4774874930516839E-2</v>
      </c>
      <c r="U31" s="41"/>
      <c r="V31" s="41"/>
      <c r="W31" s="41"/>
      <c r="X31" s="41"/>
      <c r="Y31" s="41"/>
      <c r="Z31" s="38" t="s">
        <v>146</v>
      </c>
      <c r="AA31" s="41">
        <f t="shared" si="1"/>
        <v>0.59771158735924446</v>
      </c>
    </row>
    <row r="32" spans="2:27" x14ac:dyDescent="0.2">
      <c r="B32" s="1" t="s">
        <v>96</v>
      </c>
      <c r="W32" s="38" t="s">
        <v>146</v>
      </c>
      <c r="X32" s="38" t="s">
        <v>146</v>
      </c>
      <c r="Y32" s="38" t="s">
        <v>146</v>
      </c>
      <c r="Z32" s="38" t="s">
        <v>146</v>
      </c>
      <c r="AA32" s="38" t="s">
        <v>146</v>
      </c>
    </row>
    <row r="35" spans="2:27" x14ac:dyDescent="0.2">
      <c r="B35" s="1" t="s">
        <v>110</v>
      </c>
      <c r="P35" s="39">
        <f>P10/P8</f>
        <v>0.85170372733072086</v>
      </c>
      <c r="T35" s="39">
        <f t="shared" ref="T35" si="3">T10/T8</f>
        <v>0.53885042224875102</v>
      </c>
      <c r="Y35" s="39">
        <f t="shared" ref="Y35" si="4">Y10/Y8</f>
        <v>0.55279640019083653</v>
      </c>
      <c r="Z35" s="39">
        <f>Z10/Z8</f>
        <v>0.5269104212668313</v>
      </c>
      <c r="AA35" s="39">
        <f>AA10/AA8</f>
        <v>0.54513731020621858</v>
      </c>
    </row>
    <row r="36" spans="2:27" x14ac:dyDescent="0.2">
      <c r="B36" s="1" t="s">
        <v>111</v>
      </c>
      <c r="P36" s="39">
        <f t="shared" ref="P36" si="5">P13/P8</f>
        <v>0.37958033354597642</v>
      </c>
      <c r="T36" s="39">
        <f t="shared" ref="T36" si="6">T13/T8</f>
        <v>2.8061635053278647E-2</v>
      </c>
      <c r="Y36" s="39">
        <f t="shared" ref="Y36:Z36" si="7">Y13/Y8</f>
        <v>8.8458792611680798E-2</v>
      </c>
      <c r="Z36" s="39">
        <f t="shared" si="7"/>
        <v>6.5766225050872554E-2</v>
      </c>
      <c r="AA36" s="39">
        <f>AA13/AA8</f>
        <v>0.13783073519228486</v>
      </c>
    </row>
    <row r="37" spans="2:27" x14ac:dyDescent="0.2">
      <c r="B37" s="1" t="s">
        <v>112</v>
      </c>
      <c r="P37" s="39">
        <f t="shared" ref="P37" si="8">P22/P8</f>
        <v>0.14774674200309854</v>
      </c>
      <c r="T37" s="39">
        <f t="shared" ref="T37" si="9">T22/T8</f>
        <v>-2.4696025113852268E-2</v>
      </c>
      <c r="Y37" s="39">
        <f t="shared" ref="Y37:Z37" si="10">Y22/Y8</f>
        <v>6.4780032637476517E-2</v>
      </c>
      <c r="Z37" s="39">
        <f t="shared" si="10"/>
        <v>4.4145235311945419E-2</v>
      </c>
      <c r="AA37" s="39">
        <f>AA22/AA8</f>
        <v>0.1171191035146683</v>
      </c>
    </row>
    <row r="38" spans="2:27" x14ac:dyDescent="0.2">
      <c r="B38" s="1" t="s">
        <v>113</v>
      </c>
      <c r="P38" s="39">
        <f t="shared" ref="P38" si="11">P19/P18</f>
        <v>3.1111105619349239E-2</v>
      </c>
      <c r="T38" s="39">
        <f t="shared" ref="T38" si="12">T19/T18</f>
        <v>0.10644867139132021</v>
      </c>
      <c r="Y38" s="39">
        <f t="shared" ref="Y38:Z38" si="13">Y19/Y18</f>
        <v>0.13484725140537504</v>
      </c>
      <c r="Z38" s="39">
        <f t="shared" si="13"/>
        <v>0.22249486243597147</v>
      </c>
      <c r="AA38" s="39">
        <f>AA19/AA18</f>
        <v>0.20153557290196375</v>
      </c>
    </row>
    <row r="39" spans="2:27" x14ac:dyDescent="0.2">
      <c r="S39" s="39"/>
      <c r="T39" s="39"/>
      <c r="Z39" s="39"/>
      <c r="AA39" s="39"/>
    </row>
    <row r="40" spans="2:27" x14ac:dyDescent="0.2">
      <c r="B40" s="43" t="s">
        <v>151</v>
      </c>
      <c r="S40" s="39"/>
      <c r="T40" s="39"/>
      <c r="Z40" s="39"/>
      <c r="AA40" s="39"/>
    </row>
    <row r="41" spans="2:27" s="48" customFormat="1" x14ac:dyDescent="0.2">
      <c r="B41" s="48" t="s">
        <v>152</v>
      </c>
      <c r="P41" s="48">
        <v>1364</v>
      </c>
      <c r="T41" s="48">
        <v>1297</v>
      </c>
    </row>
    <row r="44" spans="2:27" x14ac:dyDescent="0.2">
      <c r="B44" s="43" t="s">
        <v>118</v>
      </c>
    </row>
    <row r="45" spans="2:27" s="3" customFormat="1" x14ac:dyDescent="0.2">
      <c r="B45" s="3" t="s">
        <v>6</v>
      </c>
      <c r="P45" s="36">
        <v>1274.9259999999999</v>
      </c>
      <c r="T45" s="36">
        <v>528.029</v>
      </c>
      <c r="Z45" s="36">
        <v>815.75</v>
      </c>
      <c r="AA45" s="36">
        <v>1275.943</v>
      </c>
    </row>
    <row r="46" spans="2:27" x14ac:dyDescent="0.2">
      <c r="B46" s="1" t="s">
        <v>120</v>
      </c>
      <c r="P46" s="42">
        <v>1138.8109999999999</v>
      </c>
      <c r="T46" s="42">
        <v>1249.713</v>
      </c>
      <c r="Z46" s="42">
        <v>1298.02</v>
      </c>
      <c r="AA46" s="42">
        <v>1467.8420000000001</v>
      </c>
    </row>
    <row r="47" spans="2:27" s="3" customFormat="1" x14ac:dyDescent="0.2">
      <c r="B47" s="3" t="s">
        <v>121</v>
      </c>
      <c r="P47" s="36">
        <v>1216.818</v>
      </c>
      <c r="T47" s="36">
        <v>2341.395</v>
      </c>
      <c r="Z47" s="36">
        <v>1061.8389999999999</v>
      </c>
      <c r="AA47" s="36">
        <v>1418.673</v>
      </c>
    </row>
    <row r="48" spans="2:27" s="3" customFormat="1" x14ac:dyDescent="0.2">
      <c r="B48" s="3" t="s">
        <v>122</v>
      </c>
      <c r="P48" s="36">
        <v>598.80600000000004</v>
      </c>
      <c r="T48" s="36">
        <v>0</v>
      </c>
      <c r="Z48" s="36">
        <v>598.80600000000004</v>
      </c>
      <c r="AA48" s="36">
        <v>0</v>
      </c>
    </row>
    <row r="49" spans="2:27" x14ac:dyDescent="0.2">
      <c r="B49" s="1" t="s">
        <v>123</v>
      </c>
      <c r="P49" s="42">
        <v>334.77699999999999</v>
      </c>
      <c r="T49" s="42">
        <v>492.56900000000002</v>
      </c>
      <c r="Z49" s="42">
        <v>423.87700000000001</v>
      </c>
      <c r="AA49" s="42">
        <v>425.62200000000001</v>
      </c>
    </row>
    <row r="50" spans="2:27" x14ac:dyDescent="0.2">
      <c r="B50" s="1" t="s">
        <v>124</v>
      </c>
      <c r="P50" s="42">
        <v>0</v>
      </c>
      <c r="T50" s="42">
        <v>0</v>
      </c>
      <c r="Z50" s="42">
        <v>587.57799999999997</v>
      </c>
      <c r="AA50" s="42">
        <v>0</v>
      </c>
    </row>
    <row r="51" spans="2:27" x14ac:dyDescent="0.2">
      <c r="B51" s="1" t="s">
        <v>125</v>
      </c>
      <c r="P51" s="42">
        <f>SUM(P45:P50)</f>
        <v>4564.1380000000008</v>
      </c>
      <c r="T51" s="42">
        <f>SUM(T45:T50)</f>
        <v>4611.7060000000001</v>
      </c>
      <c r="Z51" s="42">
        <f>SUM(Z45:Z50)</f>
        <v>4785.8700000000008</v>
      </c>
      <c r="AA51" s="42">
        <f>SUM(AA45:AA50)</f>
        <v>4588.08</v>
      </c>
    </row>
    <row r="52" spans="2:27" x14ac:dyDescent="0.2">
      <c r="B52" s="1" t="s">
        <v>126</v>
      </c>
      <c r="P52" s="42">
        <v>1016.465</v>
      </c>
      <c r="T52" s="42">
        <v>1007.853</v>
      </c>
      <c r="Z52" s="42">
        <v>975.87599999999998</v>
      </c>
      <c r="AA52" s="42">
        <v>1041.777</v>
      </c>
    </row>
    <row r="53" spans="2:27" x14ac:dyDescent="0.2">
      <c r="B53" s="1" t="s">
        <v>127</v>
      </c>
      <c r="P53" s="42">
        <v>5455.21</v>
      </c>
      <c r="T53" s="42">
        <v>5343.6840000000002</v>
      </c>
      <c r="Z53" s="42">
        <f>3029.545+2425.4</f>
        <v>5454.9449999999997</v>
      </c>
      <c r="AA53" s="42">
        <f>3000.351+2393.8</f>
        <v>5394.1509999999998</v>
      </c>
    </row>
    <row r="54" spans="2:27" x14ac:dyDescent="0.2">
      <c r="B54" s="1" t="s">
        <v>128</v>
      </c>
      <c r="P54" s="42">
        <v>1426.7059999999999</v>
      </c>
      <c r="T54" s="42">
        <v>1227.462</v>
      </c>
      <c r="Z54" s="42">
        <v>1474.434</v>
      </c>
      <c r="AA54" s="42">
        <v>1247.056</v>
      </c>
    </row>
    <row r="55" spans="2:27" x14ac:dyDescent="0.2">
      <c r="B55" s="1" t="s">
        <v>129</v>
      </c>
      <c r="P55" s="42">
        <v>1087.8320000000001</v>
      </c>
      <c r="T55" s="42">
        <v>1021.048</v>
      </c>
      <c r="Z55" s="42">
        <v>1062.877</v>
      </c>
      <c r="AA55" s="42">
        <v>1071.1369999999999</v>
      </c>
    </row>
    <row r="56" spans="2:27" x14ac:dyDescent="0.2">
      <c r="B56" s="1" t="s">
        <v>130</v>
      </c>
      <c r="P56" s="42">
        <f>P51+SUM(P52:P55)</f>
        <v>13550.351000000001</v>
      </c>
      <c r="T56" s="42">
        <f>T51+SUM(T52:T55)</f>
        <v>13211.753000000001</v>
      </c>
      <c r="Z56" s="42">
        <f>Z51+SUM(Z52:Z55)</f>
        <v>13754.002</v>
      </c>
      <c r="AA56" s="42">
        <f>AA51+SUM(AA52:AA55)</f>
        <v>13342.201000000001</v>
      </c>
    </row>
    <row r="58" spans="2:27" s="3" customFormat="1" x14ac:dyDescent="0.2">
      <c r="B58" s="3" t="s">
        <v>131</v>
      </c>
      <c r="P58" s="36">
        <v>8.0909999999999993</v>
      </c>
      <c r="T58" s="36">
        <v>827.38</v>
      </c>
      <c r="Z58" s="36">
        <v>11.061</v>
      </c>
      <c r="AA58" s="36">
        <v>335.46199999999999</v>
      </c>
    </row>
    <row r="59" spans="2:27" x14ac:dyDescent="0.2">
      <c r="B59" s="1" t="s">
        <v>143</v>
      </c>
      <c r="P59" s="42">
        <v>1001.03</v>
      </c>
      <c r="T59" s="42">
        <v>1.0580000000000001</v>
      </c>
      <c r="Z59" s="42">
        <v>1.0229999999999999</v>
      </c>
      <c r="AA59" s="42">
        <v>501.05099999999999</v>
      </c>
    </row>
    <row r="60" spans="2:27" x14ac:dyDescent="0.2">
      <c r="B60" s="1" t="s">
        <v>132</v>
      </c>
      <c r="P60" s="42">
        <v>534.803</v>
      </c>
      <c r="T60" s="42">
        <v>1022.755</v>
      </c>
      <c r="Z60" s="42">
        <v>463.20800000000003</v>
      </c>
      <c r="AA60" s="42">
        <v>562.99199999999996</v>
      </c>
    </row>
    <row r="61" spans="2:27" x14ac:dyDescent="0.2">
      <c r="B61" s="1" t="s">
        <v>133</v>
      </c>
      <c r="P61" s="42">
        <v>1527.5219999999999</v>
      </c>
      <c r="T61" s="42">
        <v>1612.8040000000001</v>
      </c>
      <c r="Z61" s="42">
        <v>1609.9280000000001</v>
      </c>
      <c r="AA61" s="42">
        <v>1915.8920000000001</v>
      </c>
    </row>
    <row r="62" spans="2:27" x14ac:dyDescent="0.2">
      <c r="B62" s="1" t="s">
        <v>124</v>
      </c>
      <c r="P62" s="42">
        <v>0</v>
      </c>
      <c r="T62" s="42">
        <v>0</v>
      </c>
      <c r="Z62" s="1">
        <v>125.25700000000001</v>
      </c>
      <c r="AA62" s="1">
        <v>0</v>
      </c>
    </row>
    <row r="63" spans="2:27" x14ac:dyDescent="0.2">
      <c r="B63" s="1" t="s">
        <v>134</v>
      </c>
      <c r="P63" s="42">
        <f>SUM(P58:P62)</f>
        <v>3071.4459999999999</v>
      </c>
      <c r="T63" s="42">
        <f>SUM(T58:T62)</f>
        <v>3463.9970000000003</v>
      </c>
      <c r="Z63" s="42">
        <f>SUM(Z58:Z62)</f>
        <v>2210.4770000000003</v>
      </c>
      <c r="AA63" s="42">
        <f>SUM(AA58:AA62)</f>
        <v>3315.3969999999999</v>
      </c>
    </row>
    <row r="64" spans="2:27" s="3" customFormat="1" x14ac:dyDescent="0.2">
      <c r="B64" s="3" t="s">
        <v>135</v>
      </c>
      <c r="P64" s="36">
        <v>4726.2340000000004</v>
      </c>
      <c r="T64" s="36">
        <v>4468.3990000000003</v>
      </c>
      <c r="Z64" s="36">
        <v>5709.1490000000003</v>
      </c>
      <c r="AA64" s="36">
        <v>4584.2610000000004</v>
      </c>
    </row>
    <row r="65" spans="2:27" x14ac:dyDescent="0.2">
      <c r="B65" s="1" t="s">
        <v>136</v>
      </c>
      <c r="P65" s="42">
        <v>1192.7919999999999</v>
      </c>
      <c r="T65" s="42">
        <v>1006.274</v>
      </c>
      <c r="Z65" s="42">
        <v>1236.461</v>
      </c>
      <c r="AA65" s="42">
        <v>1023.759</v>
      </c>
    </row>
    <row r="66" spans="2:27" x14ac:dyDescent="0.2">
      <c r="B66" s="1" t="s">
        <v>137</v>
      </c>
      <c r="P66" s="42">
        <v>1285.8489999999999</v>
      </c>
      <c r="T66" s="42">
        <v>920.59</v>
      </c>
      <c r="Z66" s="42">
        <v>1541.778</v>
      </c>
      <c r="AA66" s="42">
        <v>888.43600000000004</v>
      </c>
    </row>
    <row r="67" spans="2:27" x14ac:dyDescent="0.2">
      <c r="B67" s="1" t="s">
        <v>138</v>
      </c>
      <c r="P67" s="42">
        <f>P63+P64+P65+P66</f>
        <v>10276.321</v>
      </c>
      <c r="T67" s="42">
        <f>T63+T64+T65+T66</f>
        <v>9859.26</v>
      </c>
      <c r="Z67" s="42">
        <f>Z63+Z64+Z65+Z66</f>
        <v>10697.865</v>
      </c>
      <c r="AA67" s="42">
        <f>AA63+AA64+AA65+AA66</f>
        <v>9811.853000000001</v>
      </c>
    </row>
    <row r="68" spans="2:27" x14ac:dyDescent="0.2">
      <c r="Z68" s="42"/>
      <c r="AA68" s="42"/>
    </row>
    <row r="69" spans="2:27" s="42" customFormat="1" x14ac:dyDescent="0.2">
      <c r="B69" s="42" t="s">
        <v>139</v>
      </c>
      <c r="P69" s="42">
        <v>3274.03</v>
      </c>
      <c r="T69" s="42">
        <v>3352.4929999999999</v>
      </c>
      <c r="Z69" s="42">
        <v>3056.1640000000002</v>
      </c>
      <c r="AA69" s="42">
        <v>3530.355</v>
      </c>
    </row>
    <row r="70" spans="2:27" x14ac:dyDescent="0.2">
      <c r="B70" s="1" t="s">
        <v>140</v>
      </c>
      <c r="P70" s="42">
        <f>P69+P67</f>
        <v>13550.351000000001</v>
      </c>
      <c r="T70" s="42">
        <f>T69+T67</f>
        <v>13211.753000000001</v>
      </c>
      <c r="Z70" s="42">
        <f>Z69+Z67</f>
        <v>13754.029</v>
      </c>
      <c r="AA70" s="42">
        <f>AA69+AA67</f>
        <v>13342.208000000001</v>
      </c>
    </row>
    <row r="72" spans="2:27" x14ac:dyDescent="0.2">
      <c r="B72" s="1" t="s">
        <v>141</v>
      </c>
      <c r="P72" s="42">
        <f>P56-P67</f>
        <v>3274.0300000000007</v>
      </c>
      <c r="T72" s="42">
        <f>T56-T67</f>
        <v>3352.4930000000004</v>
      </c>
      <c r="Z72" s="42">
        <f>Z56-Z67</f>
        <v>3056.1370000000006</v>
      </c>
      <c r="AA72" s="42">
        <f>AA56-AA67</f>
        <v>3530.348</v>
      </c>
    </row>
    <row r="73" spans="2:27" x14ac:dyDescent="0.2">
      <c r="B73" s="1" t="s">
        <v>142</v>
      </c>
      <c r="P73" s="42">
        <f>P72/P24</f>
        <v>8.3659681462421212</v>
      </c>
      <c r="T73" s="42">
        <f>T72/T24</f>
        <v>8.6501884854849411</v>
      </c>
      <c r="Z73" s="42">
        <f>Z72/Z24</f>
        <v>7.8431869217641266</v>
      </c>
      <c r="AA73" s="42">
        <f>AA72/AA24</f>
        <v>9.0454250802606264</v>
      </c>
    </row>
    <row r="76" spans="2:27" x14ac:dyDescent="0.2">
      <c r="B76" s="1" t="s">
        <v>145</v>
      </c>
      <c r="T76" s="39">
        <f>T47/P47-1</f>
        <v>0.9241949083593437</v>
      </c>
      <c r="AA76" s="39">
        <f>AA47/Z47-1</f>
        <v>0.33605282910121037</v>
      </c>
    </row>
    <row r="77" spans="2:27" s="34" customFormat="1" x14ac:dyDescent="0.2">
      <c r="B77" s="34" t="s">
        <v>147</v>
      </c>
      <c r="W77" s="40" t="s">
        <v>146</v>
      </c>
      <c r="X77" s="40" t="s">
        <v>146</v>
      </c>
      <c r="Y77" s="40" t="s">
        <v>146</v>
      </c>
      <c r="Z77" s="40" t="s">
        <v>146</v>
      </c>
      <c r="AA77" s="40" t="s">
        <v>146</v>
      </c>
    </row>
    <row r="79" spans="2:27" s="34" customFormat="1" x14ac:dyDescent="0.2">
      <c r="B79" s="34" t="s">
        <v>6</v>
      </c>
      <c r="P79" s="35">
        <f t="shared" ref="P79" si="14">P45</f>
        <v>1274.9259999999999</v>
      </c>
      <c r="T79" s="35">
        <f t="shared" ref="T79" si="15">T45</f>
        <v>528.029</v>
      </c>
      <c r="Z79" s="35">
        <f t="shared" ref="Z79" si="16">Z45</f>
        <v>815.75</v>
      </c>
      <c r="AA79" s="35">
        <f>AA45</f>
        <v>1275.943</v>
      </c>
    </row>
    <row r="80" spans="2:27" s="34" customFormat="1" x14ac:dyDescent="0.2">
      <c r="B80" s="34" t="s">
        <v>7</v>
      </c>
      <c r="P80" s="35">
        <f t="shared" ref="P80" si="17">P58+P64</f>
        <v>4734.3250000000007</v>
      </c>
      <c r="T80" s="35">
        <f t="shared" ref="T80" si="18">T58+T64</f>
        <v>5295.7790000000005</v>
      </c>
      <c r="Z80" s="35">
        <f t="shared" ref="Z80" si="19">Z58+Z64</f>
        <v>5720.21</v>
      </c>
      <c r="AA80" s="35">
        <f>AA58+AA64</f>
        <v>4919.723</v>
      </c>
    </row>
    <row r="81" spans="2:27" x14ac:dyDescent="0.2">
      <c r="B81" s="1" t="s">
        <v>8</v>
      </c>
      <c r="P81" s="42">
        <f>P79-P80</f>
        <v>-3459.3990000000008</v>
      </c>
      <c r="T81" s="42">
        <f>T79-T80</f>
        <v>-4767.75</v>
      </c>
      <c r="Z81" s="42">
        <f>Z79-Z80</f>
        <v>-4904.46</v>
      </c>
      <c r="AA81" s="42">
        <f>AA79-AA80</f>
        <v>-3643.7799999999997</v>
      </c>
    </row>
    <row r="83" spans="2:27" x14ac:dyDescent="0.2">
      <c r="B83" s="1" t="s">
        <v>3</v>
      </c>
      <c r="P83" s="1">
        <v>80.73</v>
      </c>
      <c r="T83" s="1">
        <v>44.26</v>
      </c>
      <c r="Z83" s="1">
        <v>75.94</v>
      </c>
      <c r="AA83" s="1">
        <v>56.63</v>
      </c>
    </row>
    <row r="84" spans="2:27" x14ac:dyDescent="0.2">
      <c r="B84" s="1" t="s">
        <v>5</v>
      </c>
      <c r="P84" s="49">
        <f t="shared" ref="P84" si="20">P83*P24</f>
        <v>31593.766230000001</v>
      </c>
      <c r="T84" s="49">
        <f t="shared" ref="T84" si="21">T83*T24</f>
        <v>17153.538379999998</v>
      </c>
      <c r="Z84" s="49">
        <f t="shared" ref="Z84" si="22">Z83*Z24</f>
        <v>29590.400699999998</v>
      </c>
      <c r="AA84" s="49">
        <f>AA83*AA24</f>
        <v>22102.179329999999</v>
      </c>
    </row>
    <row r="85" spans="2:27" x14ac:dyDescent="0.2">
      <c r="B85" s="1" t="s">
        <v>9</v>
      </c>
      <c r="P85" s="49">
        <f>P84-P81</f>
        <v>35053.165229999999</v>
      </c>
      <c r="T85" s="49">
        <f>T84-T81</f>
        <v>21921.288379999998</v>
      </c>
      <c r="Z85" s="49">
        <f>Z84-Z81</f>
        <v>34494.860699999997</v>
      </c>
      <c r="AA85" s="49">
        <f>AA84-AA81</f>
        <v>25745.959329999998</v>
      </c>
    </row>
    <row r="87" spans="2:27" x14ac:dyDescent="0.2">
      <c r="B87" s="1" t="s">
        <v>85</v>
      </c>
      <c r="P87" s="50">
        <f t="shared" ref="P87" si="23">P83/P73</f>
        <v>9.6498096321658622</v>
      </c>
      <c r="T87" s="50">
        <f t="shared" ref="T87" si="24">T83/T73</f>
        <v>5.1166515127697503</v>
      </c>
      <c r="Z87" s="50">
        <f t="shared" ref="Z87" si="25">Z83/Z73</f>
        <v>9.6822886866655491</v>
      </c>
      <c r="AA87" s="50">
        <f>AA83/AA73</f>
        <v>6.2606234087970929</v>
      </c>
    </row>
    <row r="88" spans="2:27" x14ac:dyDescent="0.2">
      <c r="B88" s="1" t="s">
        <v>154</v>
      </c>
      <c r="T88" s="50"/>
      <c r="Z88" s="50">
        <f t="shared" ref="Z88" si="26">Z84/Z8</f>
        <v>3.2028402714638258</v>
      </c>
      <c r="AA88" s="50">
        <f>AA84/AA8</f>
        <v>1.8664543675792531</v>
      </c>
    </row>
    <row r="89" spans="2:27" x14ac:dyDescent="0.2">
      <c r="B89" s="1" t="s">
        <v>1373</v>
      </c>
      <c r="T89" s="50"/>
      <c r="Z89" s="50">
        <f t="shared" ref="Z89" si="27">Z85/Z8</f>
        <v>3.7336949279127154</v>
      </c>
      <c r="AA89" s="50">
        <f>AA85/AA8</f>
        <v>2.1741592773058152</v>
      </c>
    </row>
    <row r="90" spans="2:27" x14ac:dyDescent="0.2">
      <c r="B90" s="1" t="s">
        <v>83</v>
      </c>
      <c r="T90" s="50"/>
      <c r="Z90" s="50">
        <f t="shared" ref="Z90" si="28">Z83/Z23</f>
        <v>72.552343391794267</v>
      </c>
      <c r="AA90" s="50">
        <f>AA83/AA23</f>
        <v>15.936378537473129</v>
      </c>
    </row>
  </sheetData>
  <hyperlinks>
    <hyperlink ref="AA1" r:id="rId1" xr:uid="{E361DF71-81CD-44B3-92EA-C93A48C261DE}"/>
    <hyperlink ref="T1" r:id="rId2" xr:uid="{FD66D2D5-10E8-46D6-9236-49BEBA00F0EC}"/>
    <hyperlink ref="Y1" r:id="rId3" xr:uid="{62807AAA-DD69-44A4-AFA7-591172D41776}"/>
  </hyperlinks>
  <pageMargins left="0.7" right="0.7" top="0.75" bottom="0.75" header="0.3" footer="0.3"/>
  <pageSetup paperSize="256" orientation="portrait" horizontalDpi="203" verticalDpi="203" r:id="rId4"/>
  <ignoredErrors>
    <ignoredError sqref="O8:P8 S8:T8 Z8:AA8 Y7" formulaRange="1"/>
  </ignoredError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FD61D-7185-4A2D-B77C-954C6F6673F6}">
  <dimension ref="A1:G1212"/>
  <sheetViews>
    <sheetView topLeftCell="A1168" workbookViewId="0">
      <selection activeCell="K1178" sqref="K1178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155</v>
      </c>
      <c r="B1" s="1" t="s">
        <v>156</v>
      </c>
      <c r="C1" s="1" t="s">
        <v>157</v>
      </c>
      <c r="D1" s="1" t="s">
        <v>158</v>
      </c>
      <c r="E1" s="1" t="s">
        <v>159</v>
      </c>
      <c r="F1" s="1" t="s">
        <v>160</v>
      </c>
      <c r="G1" s="1" t="s">
        <v>161</v>
      </c>
    </row>
    <row r="2" spans="1:7" x14ac:dyDescent="0.2">
      <c r="A2" s="1" t="s">
        <v>162</v>
      </c>
      <c r="B2" s="1">
        <v>70.08</v>
      </c>
      <c r="C2" s="1">
        <v>70.22</v>
      </c>
      <c r="D2" s="1">
        <v>69.400000000000006</v>
      </c>
      <c r="E2" s="1">
        <v>70.08</v>
      </c>
      <c r="F2" s="1">
        <v>61.59</v>
      </c>
      <c r="G2" s="1">
        <v>1819312</v>
      </c>
    </row>
    <row r="3" spans="1:7" x14ac:dyDescent="0.2">
      <c r="A3" s="1" t="s">
        <v>163</v>
      </c>
      <c r="B3" s="1">
        <v>70.2</v>
      </c>
      <c r="C3" s="1">
        <v>70.239999999999995</v>
      </c>
      <c r="D3" s="1">
        <v>69.41</v>
      </c>
      <c r="E3" s="1">
        <v>69.47</v>
      </c>
      <c r="F3" s="1">
        <v>61.06</v>
      </c>
      <c r="G3" s="1">
        <v>1776620</v>
      </c>
    </row>
    <row r="4" spans="1:7" x14ac:dyDescent="0.2">
      <c r="A4" s="1" t="s">
        <v>164</v>
      </c>
      <c r="B4" s="1">
        <v>69.78</v>
      </c>
      <c r="C4" s="1">
        <v>71.08</v>
      </c>
      <c r="D4" s="1">
        <v>69.58</v>
      </c>
      <c r="E4" s="1">
        <v>71.05</v>
      </c>
      <c r="F4" s="1">
        <v>62.45</v>
      </c>
      <c r="G4" s="1">
        <v>2663071</v>
      </c>
    </row>
    <row r="5" spans="1:7" x14ac:dyDescent="0.2">
      <c r="A5" s="1" t="s">
        <v>165</v>
      </c>
      <c r="B5" s="1">
        <v>71.19</v>
      </c>
      <c r="C5" s="1">
        <v>71.709999999999994</v>
      </c>
      <c r="D5" s="1">
        <v>70.930000000000007</v>
      </c>
      <c r="E5" s="1">
        <v>71.28</v>
      </c>
      <c r="F5" s="1">
        <v>62.65</v>
      </c>
      <c r="G5" s="1">
        <v>2221385</v>
      </c>
    </row>
    <row r="6" spans="1:7" x14ac:dyDescent="0.2">
      <c r="A6" s="1" t="s">
        <v>166</v>
      </c>
      <c r="B6" s="1">
        <v>71.44</v>
      </c>
      <c r="C6" s="1">
        <v>74.11</v>
      </c>
      <c r="D6" s="1">
        <v>71.44</v>
      </c>
      <c r="E6" s="1">
        <v>72.84</v>
      </c>
      <c r="F6" s="1">
        <v>64.02</v>
      </c>
      <c r="G6" s="1">
        <v>3212550</v>
      </c>
    </row>
    <row r="7" spans="1:7" x14ac:dyDescent="0.2">
      <c r="A7" s="1" t="s">
        <v>167</v>
      </c>
      <c r="B7" s="1">
        <v>72.569999999999993</v>
      </c>
      <c r="C7" s="1">
        <v>72.77</v>
      </c>
      <c r="D7" s="1">
        <v>71.52</v>
      </c>
      <c r="E7" s="1">
        <v>71.69</v>
      </c>
      <c r="F7" s="1">
        <v>63</v>
      </c>
      <c r="G7" s="1">
        <v>3154883</v>
      </c>
    </row>
    <row r="8" spans="1:7" x14ac:dyDescent="0.2">
      <c r="A8" s="1" t="s">
        <v>168</v>
      </c>
      <c r="B8" s="1">
        <v>71.569999999999993</v>
      </c>
      <c r="C8" s="1">
        <v>71.92</v>
      </c>
      <c r="D8" s="1">
        <v>71.22</v>
      </c>
      <c r="E8" s="1">
        <v>71.680000000000007</v>
      </c>
      <c r="F8" s="1">
        <v>62.99</v>
      </c>
      <c r="G8" s="1">
        <v>2719145</v>
      </c>
    </row>
    <row r="9" spans="1:7" x14ac:dyDescent="0.2">
      <c r="A9" s="1" t="s">
        <v>169</v>
      </c>
      <c r="B9" s="1">
        <v>71.75</v>
      </c>
      <c r="C9" s="1">
        <v>72.739999999999995</v>
      </c>
      <c r="D9" s="1">
        <v>71.67</v>
      </c>
      <c r="E9" s="1">
        <v>72.680000000000007</v>
      </c>
      <c r="F9" s="1">
        <v>63.88</v>
      </c>
      <c r="G9" s="1">
        <v>2477115</v>
      </c>
    </row>
    <row r="10" spans="1:7" x14ac:dyDescent="0.2">
      <c r="A10" s="1" t="s">
        <v>170</v>
      </c>
      <c r="B10" s="1">
        <v>72.84</v>
      </c>
      <c r="C10" s="1">
        <v>73.489999999999995</v>
      </c>
      <c r="D10" s="1">
        <v>72.739999999999995</v>
      </c>
      <c r="E10" s="1">
        <v>73.260000000000005</v>
      </c>
      <c r="F10" s="1">
        <v>64.38</v>
      </c>
      <c r="G10" s="1">
        <v>2141735</v>
      </c>
    </row>
    <row r="11" spans="1:7" x14ac:dyDescent="0.2">
      <c r="A11" s="1" t="s">
        <v>171</v>
      </c>
      <c r="B11" s="1">
        <v>73.44</v>
      </c>
      <c r="C11" s="1">
        <v>73.45</v>
      </c>
      <c r="D11" s="1">
        <v>72.16</v>
      </c>
      <c r="E11" s="1">
        <v>72.2</v>
      </c>
      <c r="F11" s="1">
        <v>63.46</v>
      </c>
      <c r="G11" s="1">
        <v>2427626</v>
      </c>
    </row>
    <row r="12" spans="1:7" x14ac:dyDescent="0.2">
      <c r="A12" s="1" t="s">
        <v>172</v>
      </c>
      <c r="B12" s="1">
        <v>72.7</v>
      </c>
      <c r="C12" s="1">
        <v>73.7</v>
      </c>
      <c r="D12" s="1">
        <v>72.510000000000005</v>
      </c>
      <c r="E12" s="1">
        <v>73.58</v>
      </c>
      <c r="F12" s="1">
        <v>64.67</v>
      </c>
      <c r="G12" s="1">
        <v>1643551</v>
      </c>
    </row>
    <row r="13" spans="1:7" x14ac:dyDescent="0.2">
      <c r="A13" s="1" t="s">
        <v>173</v>
      </c>
      <c r="B13" s="1">
        <v>73.78</v>
      </c>
      <c r="C13" s="1">
        <v>74.73</v>
      </c>
      <c r="D13" s="1">
        <v>73.66</v>
      </c>
      <c r="E13" s="1">
        <v>73.849999999999994</v>
      </c>
      <c r="F13" s="1">
        <v>64.91</v>
      </c>
      <c r="G13" s="1">
        <v>2324399</v>
      </c>
    </row>
    <row r="14" spans="1:7" x14ac:dyDescent="0.2">
      <c r="A14" s="1" t="s">
        <v>174</v>
      </c>
      <c r="B14" s="1">
        <v>74.28</v>
      </c>
      <c r="C14" s="1">
        <v>75.19</v>
      </c>
      <c r="D14" s="1">
        <v>74.040000000000006</v>
      </c>
      <c r="E14" s="1">
        <v>75.13</v>
      </c>
      <c r="F14" s="1">
        <v>66.03</v>
      </c>
      <c r="G14" s="1">
        <v>2681444</v>
      </c>
    </row>
    <row r="15" spans="1:7" x14ac:dyDescent="0.2">
      <c r="A15" s="1" t="s">
        <v>175</v>
      </c>
      <c r="B15" s="1">
        <v>75.09</v>
      </c>
      <c r="C15" s="1">
        <v>76</v>
      </c>
      <c r="D15" s="1">
        <v>74.760000000000005</v>
      </c>
      <c r="E15" s="1">
        <v>75.73</v>
      </c>
      <c r="F15" s="1">
        <v>66.55</v>
      </c>
      <c r="G15" s="1">
        <v>2279052</v>
      </c>
    </row>
    <row r="16" spans="1:7" x14ac:dyDescent="0.2">
      <c r="A16" s="1" t="s">
        <v>176</v>
      </c>
      <c r="B16" s="1">
        <v>75.56</v>
      </c>
      <c r="C16" s="1">
        <v>76.27</v>
      </c>
      <c r="D16" s="1">
        <v>75.16</v>
      </c>
      <c r="E16" s="1">
        <v>76.150000000000006</v>
      </c>
      <c r="F16" s="1">
        <v>66.92</v>
      </c>
      <c r="G16" s="1">
        <v>2752173</v>
      </c>
    </row>
    <row r="17" spans="1:7" x14ac:dyDescent="0.2">
      <c r="A17" s="1" t="s">
        <v>177</v>
      </c>
      <c r="B17" s="1">
        <v>76.430000000000007</v>
      </c>
      <c r="C17" s="1">
        <v>77.31</v>
      </c>
      <c r="D17" s="1">
        <v>76.05</v>
      </c>
      <c r="E17" s="1">
        <v>76.239999999999995</v>
      </c>
      <c r="F17" s="1">
        <v>67.010000000000005</v>
      </c>
      <c r="G17" s="1">
        <v>2329178</v>
      </c>
    </row>
    <row r="18" spans="1:7" x14ac:dyDescent="0.2">
      <c r="A18" s="1" t="s">
        <v>178</v>
      </c>
      <c r="B18" s="1">
        <v>76.53</v>
      </c>
      <c r="C18" s="1">
        <v>76.680000000000007</v>
      </c>
      <c r="D18" s="1">
        <v>75.83</v>
      </c>
      <c r="E18" s="1">
        <v>76.209999999999994</v>
      </c>
      <c r="F18" s="1">
        <v>66.98</v>
      </c>
      <c r="G18" s="1">
        <v>2292221</v>
      </c>
    </row>
    <row r="19" spans="1:7" x14ac:dyDescent="0.2">
      <c r="A19" s="1" t="s">
        <v>179</v>
      </c>
      <c r="B19" s="1">
        <v>76.64</v>
      </c>
      <c r="C19" s="1">
        <v>76.819999999999993</v>
      </c>
      <c r="D19" s="1">
        <v>76.099999999999994</v>
      </c>
      <c r="E19" s="1">
        <v>76.81</v>
      </c>
      <c r="F19" s="1">
        <v>67.5</v>
      </c>
      <c r="G19" s="1">
        <v>2044987</v>
      </c>
    </row>
    <row r="20" spans="1:7" x14ac:dyDescent="0.2">
      <c r="A20" s="1" t="s">
        <v>180</v>
      </c>
      <c r="B20" s="1">
        <v>76.64</v>
      </c>
      <c r="C20" s="1">
        <v>77.849999999999994</v>
      </c>
      <c r="D20" s="1">
        <v>76.64</v>
      </c>
      <c r="E20" s="1">
        <v>77.73</v>
      </c>
      <c r="F20" s="1">
        <v>68.31</v>
      </c>
      <c r="G20" s="1">
        <v>2778192</v>
      </c>
    </row>
    <row r="21" spans="1:7" x14ac:dyDescent="0.2">
      <c r="A21" s="1" t="s">
        <v>181</v>
      </c>
      <c r="B21" s="1">
        <v>77.489999999999995</v>
      </c>
      <c r="C21" s="1">
        <v>78.11</v>
      </c>
      <c r="D21" s="1">
        <v>76.89</v>
      </c>
      <c r="E21" s="1">
        <v>77.180000000000007</v>
      </c>
      <c r="F21" s="1">
        <v>67.83</v>
      </c>
      <c r="G21" s="1">
        <v>2258237</v>
      </c>
    </row>
    <row r="22" spans="1:7" x14ac:dyDescent="0.2">
      <c r="A22" s="1" t="s">
        <v>182</v>
      </c>
      <c r="B22" s="1">
        <v>77.33</v>
      </c>
      <c r="C22" s="1">
        <v>77.819999999999993</v>
      </c>
      <c r="D22" s="1">
        <v>76.03</v>
      </c>
      <c r="E22" s="1">
        <v>76.400000000000006</v>
      </c>
      <c r="F22" s="1">
        <v>67.150000000000006</v>
      </c>
      <c r="G22" s="1">
        <v>3927807</v>
      </c>
    </row>
    <row r="23" spans="1:7" x14ac:dyDescent="0.2">
      <c r="A23" s="1" t="s">
        <v>183</v>
      </c>
      <c r="B23" s="1">
        <v>75.680000000000007</v>
      </c>
      <c r="C23" s="1">
        <v>76.53</v>
      </c>
      <c r="D23" s="1">
        <v>74.06</v>
      </c>
      <c r="E23" s="1">
        <v>75.91</v>
      </c>
      <c r="F23" s="1">
        <v>66.72</v>
      </c>
      <c r="G23" s="1">
        <v>3243879</v>
      </c>
    </row>
    <row r="24" spans="1:7" x14ac:dyDescent="0.2">
      <c r="A24" s="1" t="s">
        <v>184</v>
      </c>
      <c r="B24" s="1">
        <v>75.87</v>
      </c>
      <c r="C24" s="1">
        <v>76.61</v>
      </c>
      <c r="D24" s="1">
        <v>75.09</v>
      </c>
      <c r="E24" s="1">
        <v>75.23</v>
      </c>
      <c r="F24" s="1">
        <v>66.11</v>
      </c>
      <c r="G24" s="1">
        <v>3391922</v>
      </c>
    </row>
    <row r="25" spans="1:7" x14ac:dyDescent="0.2">
      <c r="A25" s="1" t="s">
        <v>185</v>
      </c>
      <c r="B25" s="1">
        <v>75.540000000000006</v>
      </c>
      <c r="C25" s="1">
        <v>76.959999999999994</v>
      </c>
      <c r="D25" s="1">
        <v>74.040000000000006</v>
      </c>
      <c r="E25" s="1">
        <v>74.040000000000006</v>
      </c>
      <c r="F25" s="1">
        <v>65.069999999999993</v>
      </c>
      <c r="G25" s="1">
        <v>4928848</v>
      </c>
    </row>
    <row r="26" spans="1:7" x14ac:dyDescent="0.2">
      <c r="A26" s="1" t="s">
        <v>186</v>
      </c>
      <c r="B26" s="1">
        <v>72.66</v>
      </c>
      <c r="C26" s="1">
        <v>75.239999999999995</v>
      </c>
      <c r="D26" s="1">
        <v>71.959999999999994</v>
      </c>
      <c r="E26" s="1">
        <v>74.73</v>
      </c>
      <c r="F26" s="1">
        <v>65.67</v>
      </c>
      <c r="G26" s="1">
        <v>4306091</v>
      </c>
    </row>
    <row r="27" spans="1:7" x14ac:dyDescent="0.2">
      <c r="A27" s="1" t="s">
        <v>187</v>
      </c>
      <c r="B27" s="1">
        <v>74.819999999999993</v>
      </c>
      <c r="C27" s="1">
        <v>76.72</v>
      </c>
      <c r="D27" s="1">
        <v>74.44</v>
      </c>
      <c r="E27" s="1">
        <v>75.77</v>
      </c>
      <c r="F27" s="1">
        <v>66.59</v>
      </c>
      <c r="G27" s="1">
        <v>3811518</v>
      </c>
    </row>
    <row r="28" spans="1:7" x14ac:dyDescent="0.2">
      <c r="A28" s="1" t="s">
        <v>188</v>
      </c>
      <c r="B28" s="1">
        <v>75.64</v>
      </c>
      <c r="C28" s="1">
        <v>76.42</v>
      </c>
      <c r="D28" s="1">
        <v>74.13</v>
      </c>
      <c r="E28" s="1">
        <v>74.150000000000006</v>
      </c>
      <c r="F28" s="1">
        <v>65.17</v>
      </c>
      <c r="G28" s="1">
        <v>3502157</v>
      </c>
    </row>
    <row r="29" spans="1:7" x14ac:dyDescent="0.2">
      <c r="A29" s="1" t="s">
        <v>189</v>
      </c>
      <c r="B29" s="1">
        <v>74.91</v>
      </c>
      <c r="C29" s="1">
        <v>75.66</v>
      </c>
      <c r="D29" s="1">
        <v>72.540000000000006</v>
      </c>
      <c r="E29" s="1">
        <v>74.69</v>
      </c>
      <c r="F29" s="1">
        <v>65.64</v>
      </c>
      <c r="G29" s="1">
        <v>3833608</v>
      </c>
    </row>
    <row r="30" spans="1:7" x14ac:dyDescent="0.2">
      <c r="A30" s="1" t="s">
        <v>190</v>
      </c>
      <c r="B30" s="1">
        <v>75.73</v>
      </c>
      <c r="C30" s="1">
        <v>76.98</v>
      </c>
      <c r="D30" s="1">
        <v>75.430000000000007</v>
      </c>
      <c r="E30" s="1">
        <v>75.989999999999995</v>
      </c>
      <c r="F30" s="1">
        <v>66.78</v>
      </c>
      <c r="G30" s="1">
        <v>4289843</v>
      </c>
    </row>
    <row r="31" spans="1:7" x14ac:dyDescent="0.2">
      <c r="A31" s="1" t="s">
        <v>191</v>
      </c>
      <c r="B31" s="1">
        <v>76</v>
      </c>
      <c r="C31" s="1">
        <v>77.38</v>
      </c>
      <c r="D31" s="1">
        <v>75.680000000000007</v>
      </c>
      <c r="E31" s="1">
        <v>77.319999999999993</v>
      </c>
      <c r="F31" s="1">
        <v>67.95</v>
      </c>
      <c r="G31" s="1">
        <v>2395022</v>
      </c>
    </row>
    <row r="32" spans="1:7" x14ac:dyDescent="0.2">
      <c r="A32" s="1" t="s">
        <v>192</v>
      </c>
      <c r="B32" s="1">
        <v>76.88</v>
      </c>
      <c r="C32" s="1">
        <v>78.849999999999994</v>
      </c>
      <c r="D32" s="1">
        <v>76.53</v>
      </c>
      <c r="E32" s="1">
        <v>78.8</v>
      </c>
      <c r="F32" s="1">
        <v>69.260000000000005</v>
      </c>
      <c r="G32" s="1">
        <v>3085216</v>
      </c>
    </row>
    <row r="33" spans="1:7" x14ac:dyDescent="0.2">
      <c r="A33" s="1" t="s">
        <v>193</v>
      </c>
      <c r="B33" s="1">
        <v>79.08</v>
      </c>
      <c r="C33" s="1">
        <v>79.45</v>
      </c>
      <c r="D33" s="1">
        <v>78.45</v>
      </c>
      <c r="E33" s="1">
        <v>79.040000000000006</v>
      </c>
      <c r="F33" s="1">
        <v>69.47</v>
      </c>
      <c r="G33" s="1">
        <v>3600286</v>
      </c>
    </row>
    <row r="34" spans="1:7" x14ac:dyDescent="0.2">
      <c r="A34" s="1" t="s">
        <v>194</v>
      </c>
      <c r="B34" s="1">
        <v>68.28</v>
      </c>
      <c r="C34" s="1">
        <v>74.14</v>
      </c>
      <c r="D34" s="1">
        <v>68.28</v>
      </c>
      <c r="E34" s="1">
        <v>70.28</v>
      </c>
      <c r="F34" s="1">
        <v>61.77</v>
      </c>
      <c r="G34" s="1">
        <v>10637629</v>
      </c>
    </row>
    <row r="35" spans="1:7" x14ac:dyDescent="0.2">
      <c r="A35" s="1" t="s">
        <v>195</v>
      </c>
      <c r="B35" s="1">
        <v>70.31</v>
      </c>
      <c r="C35" s="1">
        <v>70.400000000000006</v>
      </c>
      <c r="D35" s="1">
        <v>68.489999999999995</v>
      </c>
      <c r="E35" s="1">
        <v>69.27</v>
      </c>
      <c r="F35" s="1">
        <v>60.88</v>
      </c>
      <c r="G35" s="1">
        <v>4571060</v>
      </c>
    </row>
    <row r="36" spans="1:7" x14ac:dyDescent="0.2">
      <c r="A36" s="1" t="s">
        <v>196</v>
      </c>
      <c r="B36" s="1">
        <v>69.55</v>
      </c>
      <c r="C36" s="1">
        <v>71.44</v>
      </c>
      <c r="D36" s="1">
        <v>69.44</v>
      </c>
      <c r="E36" s="1">
        <v>70.150000000000006</v>
      </c>
      <c r="F36" s="1">
        <v>61.65</v>
      </c>
      <c r="G36" s="1">
        <v>3657528</v>
      </c>
    </row>
    <row r="37" spans="1:7" x14ac:dyDescent="0.2">
      <c r="A37" s="1" t="s">
        <v>197</v>
      </c>
      <c r="B37" s="1">
        <v>70.290000000000006</v>
      </c>
      <c r="C37" s="1">
        <v>71.11</v>
      </c>
      <c r="D37" s="1">
        <v>70.06</v>
      </c>
      <c r="E37" s="1">
        <v>70.819999999999993</v>
      </c>
      <c r="F37" s="1">
        <v>62.24</v>
      </c>
      <c r="G37" s="1">
        <v>3573524</v>
      </c>
    </row>
    <row r="38" spans="1:7" x14ac:dyDescent="0.2">
      <c r="A38" s="1" t="s">
        <v>198</v>
      </c>
      <c r="B38" s="1">
        <v>71.12</v>
      </c>
      <c r="C38" s="1">
        <v>71.37</v>
      </c>
      <c r="D38" s="1">
        <v>69.83</v>
      </c>
      <c r="E38" s="1">
        <v>71.33</v>
      </c>
      <c r="F38" s="1">
        <v>62.69</v>
      </c>
      <c r="G38" s="1">
        <v>2570677</v>
      </c>
    </row>
    <row r="39" spans="1:7" x14ac:dyDescent="0.2">
      <c r="A39" s="1" t="s">
        <v>199</v>
      </c>
      <c r="B39" s="1">
        <v>71.25</v>
      </c>
      <c r="C39" s="1">
        <v>71.86</v>
      </c>
      <c r="D39" s="1">
        <v>70.650000000000006</v>
      </c>
      <c r="E39" s="1">
        <v>71.61</v>
      </c>
      <c r="F39" s="1">
        <v>62.94</v>
      </c>
      <c r="G39" s="1">
        <v>2158727</v>
      </c>
    </row>
    <row r="40" spans="1:7" x14ac:dyDescent="0.2">
      <c r="A40" s="1" t="s">
        <v>200</v>
      </c>
      <c r="B40" s="1">
        <v>71.930000000000007</v>
      </c>
      <c r="C40" s="1">
        <v>72.319999999999993</v>
      </c>
      <c r="D40" s="1">
        <v>70.53</v>
      </c>
      <c r="E40" s="1">
        <v>70.53</v>
      </c>
      <c r="F40" s="1">
        <v>61.98</v>
      </c>
      <c r="G40" s="1">
        <v>2426351</v>
      </c>
    </row>
    <row r="41" spans="1:7" x14ac:dyDescent="0.2">
      <c r="A41" s="1" t="s">
        <v>201</v>
      </c>
      <c r="B41" s="1">
        <v>70.73</v>
      </c>
      <c r="C41" s="1">
        <v>70.98</v>
      </c>
      <c r="D41" s="1">
        <v>70.209999999999994</v>
      </c>
      <c r="E41" s="1">
        <v>70.22</v>
      </c>
      <c r="F41" s="1">
        <v>61.71</v>
      </c>
      <c r="G41" s="1">
        <v>2784776</v>
      </c>
    </row>
    <row r="42" spans="1:7" x14ac:dyDescent="0.2">
      <c r="A42" s="1" t="s">
        <v>202</v>
      </c>
      <c r="B42" s="1">
        <v>70.14</v>
      </c>
      <c r="C42" s="1">
        <v>70.53</v>
      </c>
      <c r="D42" s="1">
        <v>68.790000000000006</v>
      </c>
      <c r="E42" s="1">
        <v>69.400000000000006</v>
      </c>
      <c r="F42" s="1">
        <v>60.99</v>
      </c>
      <c r="G42" s="1">
        <v>2429431</v>
      </c>
    </row>
    <row r="43" spans="1:7" x14ac:dyDescent="0.2">
      <c r="A43" s="1" t="s">
        <v>203</v>
      </c>
      <c r="B43" s="1">
        <v>68.78</v>
      </c>
      <c r="C43" s="1">
        <v>69.400000000000006</v>
      </c>
      <c r="D43" s="1">
        <v>68.349999999999994</v>
      </c>
      <c r="E43" s="1">
        <v>69.23</v>
      </c>
      <c r="F43" s="1">
        <v>60.84</v>
      </c>
      <c r="G43" s="1">
        <v>3277332</v>
      </c>
    </row>
    <row r="44" spans="1:7" x14ac:dyDescent="0.2">
      <c r="A44" s="1" t="s">
        <v>204</v>
      </c>
      <c r="B44" s="1">
        <v>69.010000000000005</v>
      </c>
      <c r="C44" s="1">
        <v>69.97</v>
      </c>
      <c r="D44" s="1">
        <v>68.2</v>
      </c>
      <c r="E44" s="1">
        <v>69.27</v>
      </c>
      <c r="F44" s="1">
        <v>60.88</v>
      </c>
      <c r="G44" s="1">
        <v>4667065</v>
      </c>
    </row>
    <row r="45" spans="1:7" x14ac:dyDescent="0.2">
      <c r="A45" s="1" t="s">
        <v>205</v>
      </c>
      <c r="B45" s="1">
        <v>69.7</v>
      </c>
      <c r="C45" s="1">
        <v>69.77</v>
      </c>
      <c r="D45" s="1">
        <v>68.680000000000007</v>
      </c>
      <c r="E45" s="1">
        <v>69.14</v>
      </c>
      <c r="F45" s="1">
        <v>60.77</v>
      </c>
      <c r="G45" s="1">
        <v>3195983</v>
      </c>
    </row>
    <row r="46" spans="1:7" x14ac:dyDescent="0.2">
      <c r="A46" s="1" t="s">
        <v>206</v>
      </c>
      <c r="B46" s="1">
        <v>68.42</v>
      </c>
      <c r="C46" s="1">
        <v>69.45</v>
      </c>
      <c r="D46" s="1">
        <v>67.87</v>
      </c>
      <c r="E46" s="1">
        <v>69.209999999999994</v>
      </c>
      <c r="F46" s="1">
        <v>60.83</v>
      </c>
      <c r="G46" s="1">
        <v>3152122</v>
      </c>
    </row>
    <row r="47" spans="1:7" x14ac:dyDescent="0.2">
      <c r="A47" s="1" t="s">
        <v>207</v>
      </c>
      <c r="B47" s="1">
        <v>68.87</v>
      </c>
      <c r="C47" s="1">
        <v>69.44</v>
      </c>
      <c r="D47" s="1">
        <v>68.2</v>
      </c>
      <c r="E47" s="1">
        <v>68.55</v>
      </c>
      <c r="F47" s="1">
        <v>60.63</v>
      </c>
      <c r="G47" s="1">
        <v>2698754</v>
      </c>
    </row>
    <row r="48" spans="1:7" x14ac:dyDescent="0.2">
      <c r="A48" s="1" t="s">
        <v>208</v>
      </c>
      <c r="B48" s="1">
        <v>69.040000000000006</v>
      </c>
      <c r="C48" s="1">
        <v>69.900000000000006</v>
      </c>
      <c r="D48" s="1">
        <v>68.62</v>
      </c>
      <c r="E48" s="1">
        <v>69.290000000000006</v>
      </c>
      <c r="F48" s="1">
        <v>61.28</v>
      </c>
      <c r="G48" s="1">
        <v>2451733</v>
      </c>
    </row>
    <row r="49" spans="1:7" x14ac:dyDescent="0.2">
      <c r="A49" s="1" t="s">
        <v>209</v>
      </c>
      <c r="B49" s="1">
        <v>69.38</v>
      </c>
      <c r="C49" s="1">
        <v>69.599999999999994</v>
      </c>
      <c r="D49" s="1">
        <v>68.75</v>
      </c>
      <c r="E49" s="1">
        <v>68.94</v>
      </c>
      <c r="F49" s="1">
        <v>60.97</v>
      </c>
      <c r="G49" s="1">
        <v>2592873</v>
      </c>
    </row>
    <row r="50" spans="1:7" x14ac:dyDescent="0.2">
      <c r="A50" s="1" t="s">
        <v>210</v>
      </c>
      <c r="B50" s="1">
        <v>69.36</v>
      </c>
      <c r="C50" s="1">
        <v>70.06</v>
      </c>
      <c r="D50" s="1">
        <v>69.05</v>
      </c>
      <c r="E50" s="1">
        <v>69.180000000000007</v>
      </c>
      <c r="F50" s="1">
        <v>61.18</v>
      </c>
      <c r="G50" s="1">
        <v>2068988</v>
      </c>
    </row>
    <row r="51" spans="1:7" x14ac:dyDescent="0.2">
      <c r="A51" s="1" t="s">
        <v>211</v>
      </c>
      <c r="B51" s="1">
        <v>69.7</v>
      </c>
      <c r="C51" s="1">
        <v>70.739999999999995</v>
      </c>
      <c r="D51" s="1">
        <v>69.7</v>
      </c>
      <c r="E51" s="1">
        <v>70.39</v>
      </c>
      <c r="F51" s="1">
        <v>62.25</v>
      </c>
      <c r="G51" s="1">
        <v>2529365</v>
      </c>
    </row>
    <row r="52" spans="1:7" x14ac:dyDescent="0.2">
      <c r="A52" s="1" t="s">
        <v>212</v>
      </c>
      <c r="B52" s="1">
        <v>70.61</v>
      </c>
      <c r="C52" s="1">
        <v>70.92</v>
      </c>
      <c r="D52" s="1">
        <v>70.180000000000007</v>
      </c>
      <c r="E52" s="1">
        <v>70.36</v>
      </c>
      <c r="F52" s="1">
        <v>62.22</v>
      </c>
      <c r="G52" s="1">
        <v>2731039</v>
      </c>
    </row>
    <row r="53" spans="1:7" x14ac:dyDescent="0.2">
      <c r="A53" s="1" t="s">
        <v>213</v>
      </c>
      <c r="B53" s="1">
        <v>70.349999999999994</v>
      </c>
      <c r="C53" s="1">
        <v>72.08</v>
      </c>
      <c r="D53" s="1">
        <v>70.349999999999994</v>
      </c>
      <c r="E53" s="1">
        <v>71.05</v>
      </c>
      <c r="F53" s="1">
        <v>62.84</v>
      </c>
      <c r="G53" s="1">
        <v>6806995</v>
      </c>
    </row>
    <row r="54" spans="1:7" x14ac:dyDescent="0.2">
      <c r="A54" s="1" t="s">
        <v>214</v>
      </c>
      <c r="B54" s="1">
        <v>70.67</v>
      </c>
      <c r="C54" s="1">
        <v>70.84</v>
      </c>
      <c r="D54" s="1">
        <v>69.27</v>
      </c>
      <c r="E54" s="1">
        <v>69.8</v>
      </c>
      <c r="F54" s="1">
        <v>61.73</v>
      </c>
      <c r="G54" s="1">
        <v>2075148</v>
      </c>
    </row>
    <row r="55" spans="1:7" x14ac:dyDescent="0.2">
      <c r="A55" s="1" t="s">
        <v>215</v>
      </c>
      <c r="B55" s="1">
        <v>70</v>
      </c>
      <c r="C55" s="1">
        <v>70.73</v>
      </c>
      <c r="D55" s="1">
        <v>69.760000000000005</v>
      </c>
      <c r="E55" s="1">
        <v>70.58</v>
      </c>
      <c r="F55" s="1">
        <v>62.42</v>
      </c>
      <c r="G55" s="1">
        <v>1825047</v>
      </c>
    </row>
    <row r="56" spans="1:7" x14ac:dyDescent="0.2">
      <c r="A56" s="1" t="s">
        <v>216</v>
      </c>
      <c r="B56" s="1">
        <v>70.59</v>
      </c>
      <c r="C56" s="1">
        <v>70.92</v>
      </c>
      <c r="D56" s="1">
        <v>70.05</v>
      </c>
      <c r="E56" s="1">
        <v>70.260000000000005</v>
      </c>
      <c r="F56" s="1">
        <v>62.14</v>
      </c>
      <c r="G56" s="1">
        <v>2032031</v>
      </c>
    </row>
    <row r="57" spans="1:7" x14ac:dyDescent="0.2">
      <c r="A57" s="1" t="s">
        <v>217</v>
      </c>
      <c r="B57" s="1">
        <v>70</v>
      </c>
      <c r="C57" s="1">
        <v>70</v>
      </c>
      <c r="D57" s="1">
        <v>68.099999999999994</v>
      </c>
      <c r="E57" s="1">
        <v>68.16</v>
      </c>
      <c r="F57" s="1">
        <v>60.28</v>
      </c>
      <c r="G57" s="1">
        <v>2674222</v>
      </c>
    </row>
    <row r="58" spans="1:7" x14ac:dyDescent="0.2">
      <c r="A58" s="1" t="s">
        <v>218</v>
      </c>
      <c r="B58" s="1">
        <v>68.58</v>
      </c>
      <c r="C58" s="1">
        <v>69.67</v>
      </c>
      <c r="D58" s="1">
        <v>68.150000000000006</v>
      </c>
      <c r="E58" s="1">
        <v>68.180000000000007</v>
      </c>
      <c r="F58" s="1">
        <v>60.3</v>
      </c>
      <c r="G58" s="1">
        <v>3321936</v>
      </c>
    </row>
    <row r="59" spans="1:7" x14ac:dyDescent="0.2">
      <c r="A59" s="1" t="s">
        <v>219</v>
      </c>
      <c r="B59" s="1">
        <v>69.12</v>
      </c>
      <c r="C59" s="1">
        <v>70.37</v>
      </c>
      <c r="D59" s="1">
        <v>68.89</v>
      </c>
      <c r="E59" s="1">
        <v>70.27</v>
      </c>
      <c r="F59" s="1">
        <v>62.15</v>
      </c>
      <c r="G59" s="1">
        <v>2281495</v>
      </c>
    </row>
    <row r="60" spans="1:7" x14ac:dyDescent="0.2">
      <c r="A60" s="1" t="s">
        <v>220</v>
      </c>
      <c r="B60" s="1">
        <v>70.56</v>
      </c>
      <c r="C60" s="1">
        <v>70.8</v>
      </c>
      <c r="D60" s="1">
        <v>69.150000000000006</v>
      </c>
      <c r="E60" s="1">
        <v>69.430000000000007</v>
      </c>
      <c r="F60" s="1">
        <v>61.4</v>
      </c>
      <c r="G60" s="1">
        <v>2172321</v>
      </c>
    </row>
    <row r="61" spans="1:7" x14ac:dyDescent="0.2">
      <c r="A61" s="1" t="s">
        <v>221</v>
      </c>
      <c r="B61" s="1">
        <v>69.67</v>
      </c>
      <c r="C61" s="1">
        <v>70.3</v>
      </c>
      <c r="D61" s="1">
        <v>69.069999999999993</v>
      </c>
      <c r="E61" s="1">
        <v>69.37</v>
      </c>
      <c r="F61" s="1">
        <v>61.35</v>
      </c>
      <c r="G61" s="1">
        <v>2249635</v>
      </c>
    </row>
    <row r="62" spans="1:7" x14ac:dyDescent="0.2">
      <c r="A62" s="1" t="s">
        <v>222</v>
      </c>
      <c r="B62" s="1">
        <v>69.97</v>
      </c>
      <c r="C62" s="1">
        <v>70.73</v>
      </c>
      <c r="D62" s="1">
        <v>69.69</v>
      </c>
      <c r="E62" s="1">
        <v>69.790000000000006</v>
      </c>
      <c r="F62" s="1">
        <v>61.72</v>
      </c>
      <c r="G62" s="1">
        <v>3263951</v>
      </c>
    </row>
    <row r="63" spans="1:7" x14ac:dyDescent="0.2">
      <c r="A63" s="1" t="s">
        <v>223</v>
      </c>
      <c r="B63" s="1">
        <v>69.540000000000006</v>
      </c>
      <c r="C63" s="1">
        <v>69.97</v>
      </c>
      <c r="D63" s="1">
        <v>68.040000000000006</v>
      </c>
      <c r="E63" s="1">
        <v>68.849999999999994</v>
      </c>
      <c r="F63" s="1">
        <v>60.89</v>
      </c>
      <c r="G63" s="1">
        <v>1735627</v>
      </c>
    </row>
    <row r="64" spans="1:7" x14ac:dyDescent="0.2">
      <c r="A64" s="1" t="s">
        <v>224</v>
      </c>
      <c r="B64" s="1">
        <v>69.11</v>
      </c>
      <c r="C64" s="1">
        <v>69.97</v>
      </c>
      <c r="D64" s="1">
        <v>68.75</v>
      </c>
      <c r="E64" s="1">
        <v>69.930000000000007</v>
      </c>
      <c r="F64" s="1">
        <v>61.85</v>
      </c>
      <c r="G64" s="1">
        <v>1930928</v>
      </c>
    </row>
    <row r="65" spans="1:7" x14ac:dyDescent="0.2">
      <c r="A65" s="1" t="s">
        <v>225</v>
      </c>
      <c r="B65" s="1">
        <v>69.36</v>
      </c>
      <c r="C65" s="1">
        <v>71.86</v>
      </c>
      <c r="D65" s="1">
        <v>69.28</v>
      </c>
      <c r="E65" s="1">
        <v>71.739999999999995</v>
      </c>
      <c r="F65" s="1">
        <v>63.45</v>
      </c>
      <c r="G65" s="1">
        <v>1960452</v>
      </c>
    </row>
    <row r="66" spans="1:7" x14ac:dyDescent="0.2">
      <c r="A66" s="1" t="s">
        <v>226</v>
      </c>
      <c r="B66" s="1">
        <v>71.87</v>
      </c>
      <c r="C66" s="1">
        <v>73.08</v>
      </c>
      <c r="D66" s="1">
        <v>71.69</v>
      </c>
      <c r="E66" s="1">
        <v>72.97</v>
      </c>
      <c r="F66" s="1">
        <v>64.53</v>
      </c>
      <c r="G66" s="1">
        <v>4449886</v>
      </c>
    </row>
    <row r="67" spans="1:7" x14ac:dyDescent="0.2">
      <c r="A67" s="1" t="s">
        <v>227</v>
      </c>
      <c r="B67" s="1">
        <v>72.510000000000005</v>
      </c>
      <c r="C67" s="1">
        <v>73.36</v>
      </c>
      <c r="D67" s="1">
        <v>71.14</v>
      </c>
      <c r="E67" s="1">
        <v>71.849999999999994</v>
      </c>
      <c r="F67" s="1">
        <v>63.55</v>
      </c>
      <c r="G67" s="1">
        <v>2489328</v>
      </c>
    </row>
    <row r="68" spans="1:7" x14ac:dyDescent="0.2">
      <c r="A68" s="1" t="s">
        <v>228</v>
      </c>
      <c r="B68" s="1">
        <v>72.239999999999995</v>
      </c>
      <c r="C68" s="1">
        <v>72.62</v>
      </c>
      <c r="D68" s="1">
        <v>71.64</v>
      </c>
      <c r="E68" s="1">
        <v>71.680000000000007</v>
      </c>
      <c r="F68" s="1">
        <v>63.39</v>
      </c>
      <c r="G68" s="1">
        <v>2346277</v>
      </c>
    </row>
    <row r="69" spans="1:7" x14ac:dyDescent="0.2">
      <c r="A69" s="1" t="s">
        <v>229</v>
      </c>
      <c r="B69" s="1">
        <v>72.33</v>
      </c>
      <c r="C69" s="1">
        <v>73.53</v>
      </c>
      <c r="D69" s="1">
        <v>72.09</v>
      </c>
      <c r="E69" s="1">
        <v>73.37</v>
      </c>
      <c r="F69" s="1">
        <v>64.89</v>
      </c>
      <c r="G69" s="1">
        <v>2109026</v>
      </c>
    </row>
    <row r="70" spans="1:7" x14ac:dyDescent="0.2">
      <c r="A70" s="1" t="s">
        <v>230</v>
      </c>
      <c r="B70" s="1">
        <v>72.8</v>
      </c>
      <c r="C70" s="1">
        <v>73.67</v>
      </c>
      <c r="D70" s="1">
        <v>72.73</v>
      </c>
      <c r="E70" s="1">
        <v>73.010000000000005</v>
      </c>
      <c r="F70" s="1">
        <v>64.569999999999993</v>
      </c>
      <c r="G70" s="1">
        <v>2065802</v>
      </c>
    </row>
    <row r="71" spans="1:7" x14ac:dyDescent="0.2">
      <c r="A71" s="1" t="s">
        <v>231</v>
      </c>
      <c r="B71" s="1">
        <v>73.239999999999995</v>
      </c>
      <c r="C71" s="1">
        <v>73.790000000000006</v>
      </c>
      <c r="D71" s="1">
        <v>73.010000000000005</v>
      </c>
      <c r="E71" s="1">
        <v>73.17</v>
      </c>
      <c r="F71" s="1">
        <v>64.709999999999994</v>
      </c>
      <c r="G71" s="1">
        <v>1630913</v>
      </c>
    </row>
    <row r="72" spans="1:7" x14ac:dyDescent="0.2">
      <c r="A72" s="1" t="s">
        <v>232</v>
      </c>
      <c r="B72" s="1">
        <v>73.510000000000005</v>
      </c>
      <c r="C72" s="1">
        <v>74.180000000000007</v>
      </c>
      <c r="D72" s="1">
        <v>72.349999999999994</v>
      </c>
      <c r="E72" s="1">
        <v>72.709999999999994</v>
      </c>
      <c r="F72" s="1">
        <v>64.31</v>
      </c>
      <c r="G72" s="1">
        <v>1683058</v>
      </c>
    </row>
    <row r="73" spans="1:7" x14ac:dyDescent="0.2">
      <c r="A73" s="1" t="s">
        <v>233</v>
      </c>
      <c r="B73" s="1">
        <v>73.02</v>
      </c>
      <c r="C73" s="1">
        <v>73.62</v>
      </c>
      <c r="D73" s="1">
        <v>72.55</v>
      </c>
      <c r="E73" s="1">
        <v>73.37</v>
      </c>
      <c r="F73" s="1">
        <v>64.89</v>
      </c>
      <c r="G73" s="1">
        <v>2321213</v>
      </c>
    </row>
    <row r="74" spans="1:7" x14ac:dyDescent="0.2">
      <c r="A74" s="1" t="s">
        <v>234</v>
      </c>
      <c r="B74" s="1">
        <v>73.819999999999993</v>
      </c>
      <c r="C74" s="1">
        <v>74.34</v>
      </c>
      <c r="D74" s="1">
        <v>73.64</v>
      </c>
      <c r="E74" s="1">
        <v>74.05</v>
      </c>
      <c r="F74" s="1">
        <v>65.489999999999995</v>
      </c>
      <c r="G74" s="1">
        <v>1293304</v>
      </c>
    </row>
    <row r="75" spans="1:7" x14ac:dyDescent="0.2">
      <c r="A75" s="1" t="s">
        <v>235</v>
      </c>
      <c r="B75" s="1">
        <v>74.14</v>
      </c>
      <c r="C75" s="1">
        <v>74.44</v>
      </c>
      <c r="D75" s="1">
        <v>73.39</v>
      </c>
      <c r="E75" s="1">
        <v>73.48</v>
      </c>
      <c r="F75" s="1">
        <v>64.989999999999995</v>
      </c>
      <c r="G75" s="1">
        <v>1205476</v>
      </c>
    </row>
    <row r="76" spans="1:7" x14ac:dyDescent="0.2">
      <c r="A76" s="1" t="s">
        <v>236</v>
      </c>
      <c r="B76" s="1">
        <v>73.540000000000006</v>
      </c>
      <c r="C76" s="1">
        <v>73.66</v>
      </c>
      <c r="D76" s="1">
        <v>72.58</v>
      </c>
      <c r="E76" s="1">
        <v>73.239999999999995</v>
      </c>
      <c r="F76" s="1">
        <v>64.77</v>
      </c>
      <c r="G76" s="1">
        <v>1366157</v>
      </c>
    </row>
    <row r="77" spans="1:7" x14ac:dyDescent="0.2">
      <c r="A77" s="1" t="s">
        <v>237</v>
      </c>
      <c r="B77" s="1">
        <v>73.27</v>
      </c>
      <c r="C77" s="1">
        <v>73.459999999999994</v>
      </c>
      <c r="D77" s="1">
        <v>72.45</v>
      </c>
      <c r="E77" s="1">
        <v>72.98</v>
      </c>
      <c r="F77" s="1">
        <v>64.540000000000006</v>
      </c>
      <c r="G77" s="1">
        <v>1581743</v>
      </c>
    </row>
    <row r="78" spans="1:7" x14ac:dyDescent="0.2">
      <c r="A78" s="1" t="s">
        <v>238</v>
      </c>
      <c r="B78" s="1">
        <v>73.28</v>
      </c>
      <c r="C78" s="1">
        <v>73.77</v>
      </c>
      <c r="D78" s="1">
        <v>73.069999999999993</v>
      </c>
      <c r="E78" s="1">
        <v>73.540000000000006</v>
      </c>
      <c r="F78" s="1">
        <v>65.040000000000006</v>
      </c>
      <c r="G78" s="1">
        <v>1554449</v>
      </c>
    </row>
    <row r="79" spans="1:7" x14ac:dyDescent="0.2">
      <c r="A79" s="1" t="s">
        <v>239</v>
      </c>
      <c r="B79" s="1">
        <v>73.87</v>
      </c>
      <c r="C79" s="1">
        <v>74.31</v>
      </c>
      <c r="D79" s="1">
        <v>73.13</v>
      </c>
      <c r="E79" s="1">
        <v>73.47</v>
      </c>
      <c r="F79" s="1">
        <v>64.97</v>
      </c>
      <c r="G79" s="1">
        <v>2655743</v>
      </c>
    </row>
    <row r="80" spans="1:7" x14ac:dyDescent="0.2">
      <c r="A80" s="1" t="s">
        <v>240</v>
      </c>
      <c r="B80" s="1">
        <v>73.55</v>
      </c>
      <c r="C80" s="1">
        <v>74.37</v>
      </c>
      <c r="D80" s="1">
        <v>73.14</v>
      </c>
      <c r="E80" s="1">
        <v>74.05</v>
      </c>
      <c r="F80" s="1">
        <v>65.489999999999995</v>
      </c>
      <c r="G80" s="1">
        <v>1933159</v>
      </c>
    </row>
    <row r="81" spans="1:7" x14ac:dyDescent="0.2">
      <c r="A81" s="1" t="s">
        <v>241</v>
      </c>
      <c r="B81" s="1">
        <v>74.03</v>
      </c>
      <c r="C81" s="1">
        <v>75.45</v>
      </c>
      <c r="D81" s="1">
        <v>73.28</v>
      </c>
      <c r="E81" s="1">
        <v>75.17</v>
      </c>
      <c r="F81" s="1">
        <v>66.48</v>
      </c>
      <c r="G81" s="1">
        <v>1648861</v>
      </c>
    </row>
    <row r="82" spans="1:7" x14ac:dyDescent="0.2">
      <c r="A82" s="1" t="s">
        <v>242</v>
      </c>
      <c r="B82" s="1">
        <v>75.33</v>
      </c>
      <c r="C82" s="1">
        <v>76.95</v>
      </c>
      <c r="D82" s="1">
        <v>75.28</v>
      </c>
      <c r="E82" s="1">
        <v>76.08</v>
      </c>
      <c r="F82" s="1">
        <v>67.290000000000006</v>
      </c>
      <c r="G82" s="1">
        <v>2142160</v>
      </c>
    </row>
    <row r="83" spans="1:7" x14ac:dyDescent="0.2">
      <c r="A83" s="1" t="s">
        <v>243</v>
      </c>
      <c r="B83" s="1">
        <v>76.41</v>
      </c>
      <c r="C83" s="1">
        <v>77.150000000000006</v>
      </c>
      <c r="D83" s="1">
        <v>75.95</v>
      </c>
      <c r="E83" s="1">
        <v>76.150000000000006</v>
      </c>
      <c r="F83" s="1">
        <v>67.349999999999994</v>
      </c>
      <c r="G83" s="1">
        <v>3935560</v>
      </c>
    </row>
    <row r="84" spans="1:7" x14ac:dyDescent="0.2">
      <c r="A84" s="1" t="s">
        <v>244</v>
      </c>
      <c r="B84" s="1">
        <v>75.680000000000007</v>
      </c>
      <c r="C84" s="1">
        <v>76.180000000000007</v>
      </c>
      <c r="D84" s="1">
        <v>74.650000000000006</v>
      </c>
      <c r="E84" s="1">
        <v>75.75</v>
      </c>
      <c r="F84" s="1">
        <v>67</v>
      </c>
      <c r="G84" s="1">
        <v>2058050</v>
      </c>
    </row>
    <row r="85" spans="1:7" x14ac:dyDescent="0.2">
      <c r="A85" s="1" t="s">
        <v>245</v>
      </c>
      <c r="B85" s="1">
        <v>75.37</v>
      </c>
      <c r="C85" s="1">
        <v>75.83</v>
      </c>
      <c r="D85" s="1">
        <v>74.599999999999994</v>
      </c>
      <c r="E85" s="1">
        <v>75.02</v>
      </c>
      <c r="F85" s="1">
        <v>66.349999999999994</v>
      </c>
      <c r="G85" s="1">
        <v>2411271</v>
      </c>
    </row>
    <row r="86" spans="1:7" x14ac:dyDescent="0.2">
      <c r="A86" s="1" t="s">
        <v>246</v>
      </c>
      <c r="B86" s="1">
        <v>74.88</v>
      </c>
      <c r="C86" s="1">
        <v>74.88</v>
      </c>
      <c r="D86" s="1">
        <v>73.599999999999994</v>
      </c>
      <c r="E86" s="1">
        <v>73.88</v>
      </c>
      <c r="F86" s="1">
        <v>65.34</v>
      </c>
      <c r="G86" s="1">
        <v>3963915</v>
      </c>
    </row>
    <row r="87" spans="1:7" x14ac:dyDescent="0.2">
      <c r="A87" s="1" t="s">
        <v>247</v>
      </c>
      <c r="B87" s="1">
        <v>73.459999999999994</v>
      </c>
      <c r="C87" s="1">
        <v>73.81</v>
      </c>
      <c r="D87" s="1">
        <v>69.59</v>
      </c>
      <c r="E87" s="1">
        <v>71.819999999999993</v>
      </c>
      <c r="F87" s="1">
        <v>63.52</v>
      </c>
      <c r="G87" s="1">
        <v>4966549</v>
      </c>
    </row>
    <row r="88" spans="1:7" x14ac:dyDescent="0.2">
      <c r="A88" s="1" t="s">
        <v>248</v>
      </c>
      <c r="B88" s="1">
        <v>71.81</v>
      </c>
      <c r="C88" s="1">
        <v>72.56</v>
      </c>
      <c r="D88" s="1">
        <v>71.27</v>
      </c>
      <c r="E88" s="1">
        <v>72.010000000000005</v>
      </c>
      <c r="F88" s="1">
        <v>63.68</v>
      </c>
      <c r="G88" s="1">
        <v>2580129</v>
      </c>
    </row>
    <row r="89" spans="1:7" x14ac:dyDescent="0.2">
      <c r="A89" s="1" t="s">
        <v>249</v>
      </c>
      <c r="B89" s="1">
        <v>72.239999999999995</v>
      </c>
      <c r="C89" s="1">
        <v>73.459999999999994</v>
      </c>
      <c r="D89" s="1">
        <v>71.94</v>
      </c>
      <c r="E89" s="1">
        <v>72.77</v>
      </c>
      <c r="F89" s="1">
        <v>64.36</v>
      </c>
      <c r="G89" s="1">
        <v>2116247</v>
      </c>
    </row>
    <row r="90" spans="1:7" x14ac:dyDescent="0.2">
      <c r="A90" s="1" t="s">
        <v>250</v>
      </c>
      <c r="B90" s="1">
        <v>72.8</v>
      </c>
      <c r="C90" s="1">
        <v>73.75</v>
      </c>
      <c r="D90" s="1">
        <v>72.489999999999995</v>
      </c>
      <c r="E90" s="1">
        <v>73.569999999999993</v>
      </c>
      <c r="F90" s="1">
        <v>65.06</v>
      </c>
      <c r="G90" s="1">
        <v>2362313</v>
      </c>
    </row>
    <row r="91" spans="1:7" x14ac:dyDescent="0.2">
      <c r="A91" s="1" t="s">
        <v>251</v>
      </c>
      <c r="B91" s="1">
        <v>73.900000000000006</v>
      </c>
      <c r="C91" s="1">
        <v>73.900000000000006</v>
      </c>
      <c r="D91" s="1">
        <v>72.56</v>
      </c>
      <c r="E91" s="1">
        <v>73.42</v>
      </c>
      <c r="F91" s="1">
        <v>64.930000000000007</v>
      </c>
      <c r="G91" s="1">
        <v>1864341</v>
      </c>
    </row>
    <row r="92" spans="1:7" x14ac:dyDescent="0.2">
      <c r="A92" s="1" t="s">
        <v>252</v>
      </c>
      <c r="B92" s="1">
        <v>73.400000000000006</v>
      </c>
      <c r="C92" s="1">
        <v>73.72</v>
      </c>
      <c r="D92" s="1">
        <v>73.02</v>
      </c>
      <c r="E92" s="1">
        <v>73.39</v>
      </c>
      <c r="F92" s="1">
        <v>64.91</v>
      </c>
      <c r="G92" s="1">
        <v>1556998</v>
      </c>
    </row>
    <row r="93" spans="1:7" x14ac:dyDescent="0.2">
      <c r="A93" s="1" t="s">
        <v>253</v>
      </c>
      <c r="B93" s="1">
        <v>73.56</v>
      </c>
      <c r="C93" s="1">
        <v>73.56</v>
      </c>
      <c r="D93" s="1">
        <v>72.77</v>
      </c>
      <c r="E93" s="1">
        <v>73.05</v>
      </c>
      <c r="F93" s="1">
        <v>64.61</v>
      </c>
      <c r="G93" s="1">
        <v>1541705</v>
      </c>
    </row>
    <row r="94" spans="1:7" x14ac:dyDescent="0.2">
      <c r="A94" s="1" t="s">
        <v>254</v>
      </c>
      <c r="B94" s="1">
        <v>72.66</v>
      </c>
      <c r="C94" s="1">
        <v>74.2</v>
      </c>
      <c r="D94" s="1">
        <v>72.45</v>
      </c>
      <c r="E94" s="1">
        <v>73.989999999999995</v>
      </c>
      <c r="F94" s="1">
        <v>65.44</v>
      </c>
      <c r="G94" s="1">
        <v>2094901</v>
      </c>
    </row>
    <row r="95" spans="1:7" x14ac:dyDescent="0.2">
      <c r="A95" s="1" t="s">
        <v>255</v>
      </c>
      <c r="B95" s="1">
        <v>74.27</v>
      </c>
      <c r="C95" s="1">
        <v>75.09</v>
      </c>
      <c r="D95" s="1">
        <v>74.05</v>
      </c>
      <c r="E95" s="1">
        <v>74.930000000000007</v>
      </c>
      <c r="F95" s="1">
        <v>66.27</v>
      </c>
      <c r="G95" s="1">
        <v>2024066</v>
      </c>
    </row>
    <row r="96" spans="1:7" x14ac:dyDescent="0.2">
      <c r="A96" s="1" t="s">
        <v>256</v>
      </c>
      <c r="B96" s="1">
        <v>74.510000000000005</v>
      </c>
      <c r="C96" s="1">
        <v>75.63</v>
      </c>
      <c r="D96" s="1">
        <v>74.510000000000005</v>
      </c>
      <c r="E96" s="1">
        <v>75.290000000000006</v>
      </c>
      <c r="F96" s="1">
        <v>66.59</v>
      </c>
      <c r="G96" s="1">
        <v>1992949</v>
      </c>
    </row>
    <row r="97" spans="1:7" x14ac:dyDescent="0.2">
      <c r="A97" s="1" t="s">
        <v>257</v>
      </c>
      <c r="B97" s="1">
        <v>74.72</v>
      </c>
      <c r="C97" s="1">
        <v>75.5</v>
      </c>
      <c r="D97" s="1">
        <v>74.72</v>
      </c>
      <c r="E97" s="1">
        <v>75.400000000000006</v>
      </c>
      <c r="F97" s="1">
        <v>66.680000000000007</v>
      </c>
      <c r="G97" s="1">
        <v>1989976</v>
      </c>
    </row>
    <row r="98" spans="1:7" x14ac:dyDescent="0.2">
      <c r="A98" s="1" t="s">
        <v>258</v>
      </c>
      <c r="B98" s="1">
        <v>75.89</v>
      </c>
      <c r="C98" s="1">
        <v>76.63</v>
      </c>
      <c r="D98" s="1">
        <v>75.55</v>
      </c>
      <c r="E98" s="1">
        <v>76.2</v>
      </c>
      <c r="F98" s="1">
        <v>67.39</v>
      </c>
      <c r="G98" s="1">
        <v>2367835</v>
      </c>
    </row>
    <row r="99" spans="1:7" x14ac:dyDescent="0.2">
      <c r="A99" s="1" t="s">
        <v>259</v>
      </c>
      <c r="B99" s="1">
        <v>76.48</v>
      </c>
      <c r="C99" s="1">
        <v>76.599999999999994</v>
      </c>
      <c r="D99" s="1">
        <v>75.67</v>
      </c>
      <c r="E99" s="1">
        <v>75.73</v>
      </c>
      <c r="F99" s="1">
        <v>66.98</v>
      </c>
      <c r="G99" s="1">
        <v>1714918</v>
      </c>
    </row>
    <row r="100" spans="1:7" x14ac:dyDescent="0.2">
      <c r="A100" s="1" t="s">
        <v>260</v>
      </c>
      <c r="B100" s="1">
        <v>75.67</v>
      </c>
      <c r="C100" s="1">
        <v>76.78</v>
      </c>
      <c r="D100" s="1">
        <v>75.67</v>
      </c>
      <c r="E100" s="1">
        <v>76.53</v>
      </c>
      <c r="F100" s="1">
        <v>67.69</v>
      </c>
      <c r="G100" s="1">
        <v>1709820</v>
      </c>
    </row>
    <row r="101" spans="1:7" x14ac:dyDescent="0.2">
      <c r="A101" s="1" t="s">
        <v>261</v>
      </c>
      <c r="B101" s="1">
        <v>76.52</v>
      </c>
      <c r="C101" s="1">
        <v>77.7</v>
      </c>
      <c r="D101" s="1">
        <v>76.290000000000006</v>
      </c>
      <c r="E101" s="1">
        <v>77.41</v>
      </c>
      <c r="F101" s="1">
        <v>68.459999999999994</v>
      </c>
      <c r="G101" s="1">
        <v>3646589</v>
      </c>
    </row>
    <row r="102" spans="1:7" x14ac:dyDescent="0.2">
      <c r="A102" s="1" t="s">
        <v>262</v>
      </c>
      <c r="B102" s="1">
        <v>77.41</v>
      </c>
      <c r="C102" s="1">
        <v>78.09</v>
      </c>
      <c r="D102" s="1">
        <v>76.819999999999993</v>
      </c>
      <c r="E102" s="1">
        <v>76.95</v>
      </c>
      <c r="F102" s="1">
        <v>68.05</v>
      </c>
      <c r="G102" s="1">
        <v>1260700</v>
      </c>
    </row>
    <row r="103" spans="1:7" x14ac:dyDescent="0.2">
      <c r="A103" s="1" t="s">
        <v>263</v>
      </c>
      <c r="B103" s="1">
        <v>76.47</v>
      </c>
      <c r="C103" s="1">
        <v>77.22</v>
      </c>
      <c r="D103" s="1">
        <v>76.319999999999993</v>
      </c>
      <c r="E103" s="1">
        <v>76.569999999999993</v>
      </c>
      <c r="F103" s="1">
        <v>67.72</v>
      </c>
      <c r="G103" s="1">
        <v>1890572</v>
      </c>
    </row>
    <row r="104" spans="1:7" x14ac:dyDescent="0.2">
      <c r="A104" s="1" t="s">
        <v>264</v>
      </c>
      <c r="B104" s="1">
        <v>76.7</v>
      </c>
      <c r="C104" s="1">
        <v>77.11</v>
      </c>
      <c r="D104" s="1">
        <v>76.53</v>
      </c>
      <c r="E104" s="1">
        <v>76.98</v>
      </c>
      <c r="F104" s="1">
        <v>68.08</v>
      </c>
      <c r="G104" s="1">
        <v>1814533</v>
      </c>
    </row>
    <row r="105" spans="1:7" x14ac:dyDescent="0.2">
      <c r="A105" s="1" t="s">
        <v>265</v>
      </c>
      <c r="B105" s="1">
        <v>77.099999999999994</v>
      </c>
      <c r="C105" s="1">
        <v>77.25</v>
      </c>
      <c r="D105" s="1">
        <v>76.37</v>
      </c>
      <c r="E105" s="1">
        <v>76.42</v>
      </c>
      <c r="F105" s="1">
        <v>67.59</v>
      </c>
      <c r="G105" s="1">
        <v>4475374</v>
      </c>
    </row>
    <row r="106" spans="1:7" x14ac:dyDescent="0.2">
      <c r="A106" s="1" t="s">
        <v>266</v>
      </c>
      <c r="B106" s="1">
        <v>76.81</v>
      </c>
      <c r="C106" s="1">
        <v>77.11</v>
      </c>
      <c r="D106" s="1">
        <v>76.010000000000005</v>
      </c>
      <c r="E106" s="1">
        <v>76.58</v>
      </c>
      <c r="F106" s="1">
        <v>67.73</v>
      </c>
      <c r="G106" s="1">
        <v>2229775</v>
      </c>
    </row>
    <row r="107" spans="1:7" x14ac:dyDescent="0.2">
      <c r="A107" s="1" t="s">
        <v>267</v>
      </c>
      <c r="B107" s="1">
        <v>77.209999999999994</v>
      </c>
      <c r="C107" s="1">
        <v>78.150000000000006</v>
      </c>
      <c r="D107" s="1">
        <v>76.790000000000006</v>
      </c>
      <c r="E107" s="1">
        <v>78.12</v>
      </c>
      <c r="F107" s="1">
        <v>69.09</v>
      </c>
      <c r="G107" s="1">
        <v>2864639</v>
      </c>
    </row>
    <row r="108" spans="1:7" x14ac:dyDescent="0.2">
      <c r="A108" s="1" t="s">
        <v>268</v>
      </c>
      <c r="B108" s="1">
        <v>78.16</v>
      </c>
      <c r="C108" s="1">
        <v>78.650000000000006</v>
      </c>
      <c r="D108" s="1">
        <v>77.34</v>
      </c>
      <c r="E108" s="1">
        <v>78.400000000000006</v>
      </c>
      <c r="F108" s="1">
        <v>69.34</v>
      </c>
      <c r="G108" s="1">
        <v>2679214</v>
      </c>
    </row>
    <row r="109" spans="1:7" x14ac:dyDescent="0.2">
      <c r="A109" s="1" t="s">
        <v>269</v>
      </c>
      <c r="B109" s="1">
        <v>78.56</v>
      </c>
      <c r="C109" s="1">
        <v>79.569999999999993</v>
      </c>
      <c r="D109" s="1">
        <v>78.400000000000006</v>
      </c>
      <c r="E109" s="1">
        <v>79.22</v>
      </c>
      <c r="F109" s="1">
        <v>70.06</v>
      </c>
      <c r="G109" s="1">
        <v>2637265</v>
      </c>
    </row>
    <row r="110" spans="1:7" x14ac:dyDescent="0.2">
      <c r="A110" s="1" t="s">
        <v>270</v>
      </c>
      <c r="B110" s="1">
        <v>79.17</v>
      </c>
      <c r="C110" s="1">
        <v>79.62</v>
      </c>
      <c r="D110" s="1">
        <v>78.569999999999993</v>
      </c>
      <c r="E110" s="1">
        <v>78.63</v>
      </c>
      <c r="F110" s="1">
        <v>69.92</v>
      </c>
      <c r="G110" s="1">
        <v>2289035</v>
      </c>
    </row>
    <row r="111" spans="1:7" x14ac:dyDescent="0.2">
      <c r="A111" s="1" t="s">
        <v>271</v>
      </c>
      <c r="B111" s="1">
        <v>78.66</v>
      </c>
      <c r="C111" s="1">
        <v>79.12</v>
      </c>
      <c r="D111" s="1">
        <v>78.44</v>
      </c>
      <c r="E111" s="1">
        <v>78.790000000000006</v>
      </c>
      <c r="F111" s="1">
        <v>70.06</v>
      </c>
      <c r="G111" s="1">
        <v>2145983</v>
      </c>
    </row>
    <row r="112" spans="1:7" x14ac:dyDescent="0.2">
      <c r="A112" s="1" t="s">
        <v>272</v>
      </c>
      <c r="B112" s="1">
        <v>78.930000000000007</v>
      </c>
      <c r="C112" s="1">
        <v>79.2</v>
      </c>
      <c r="D112" s="1">
        <v>78.25</v>
      </c>
      <c r="E112" s="1">
        <v>78.45</v>
      </c>
      <c r="F112" s="1">
        <v>69.760000000000005</v>
      </c>
      <c r="G112" s="1">
        <v>1970435</v>
      </c>
    </row>
    <row r="113" spans="1:7" x14ac:dyDescent="0.2">
      <c r="A113" s="1" t="s">
        <v>273</v>
      </c>
      <c r="B113" s="1">
        <v>78.599999999999994</v>
      </c>
      <c r="C113" s="1">
        <v>79.56</v>
      </c>
      <c r="D113" s="1">
        <v>78.36</v>
      </c>
      <c r="E113" s="1">
        <v>79.540000000000006</v>
      </c>
      <c r="F113" s="1">
        <v>70.73</v>
      </c>
      <c r="G113" s="1">
        <v>2038721</v>
      </c>
    </row>
    <row r="114" spans="1:7" x14ac:dyDescent="0.2">
      <c r="A114" s="1" t="s">
        <v>274</v>
      </c>
      <c r="B114" s="1">
        <v>79.260000000000005</v>
      </c>
      <c r="C114" s="1">
        <v>79.599999999999994</v>
      </c>
      <c r="D114" s="1">
        <v>78.69</v>
      </c>
      <c r="E114" s="1">
        <v>78.78</v>
      </c>
      <c r="F114" s="1">
        <v>70.05</v>
      </c>
      <c r="G114" s="1">
        <v>1959496</v>
      </c>
    </row>
    <row r="115" spans="1:7" x14ac:dyDescent="0.2">
      <c r="A115" s="1" t="s">
        <v>275</v>
      </c>
      <c r="B115" s="1">
        <v>78.989999999999995</v>
      </c>
      <c r="C115" s="1">
        <v>79.569999999999993</v>
      </c>
      <c r="D115" s="1">
        <v>78.790000000000006</v>
      </c>
      <c r="E115" s="1">
        <v>79.12</v>
      </c>
      <c r="F115" s="1">
        <v>70.36</v>
      </c>
      <c r="G115" s="1">
        <v>1648224</v>
      </c>
    </row>
    <row r="116" spans="1:7" x14ac:dyDescent="0.2">
      <c r="A116" s="1" t="s">
        <v>276</v>
      </c>
      <c r="B116" s="1">
        <v>78.599999999999994</v>
      </c>
      <c r="C116" s="1">
        <v>79.52</v>
      </c>
      <c r="D116" s="1">
        <v>78.44</v>
      </c>
      <c r="E116" s="1">
        <v>79.45</v>
      </c>
      <c r="F116" s="1">
        <v>70.66</v>
      </c>
      <c r="G116" s="1">
        <v>2966485</v>
      </c>
    </row>
    <row r="117" spans="1:7" x14ac:dyDescent="0.2">
      <c r="A117" s="1" t="s">
        <v>277</v>
      </c>
      <c r="B117" s="1">
        <v>78.86</v>
      </c>
      <c r="C117" s="1">
        <v>80.180000000000007</v>
      </c>
      <c r="D117" s="1">
        <v>78.53</v>
      </c>
      <c r="E117" s="1">
        <v>79.48</v>
      </c>
      <c r="F117" s="1">
        <v>70.680000000000007</v>
      </c>
      <c r="G117" s="1">
        <v>1667128</v>
      </c>
    </row>
    <row r="118" spans="1:7" x14ac:dyDescent="0.2">
      <c r="A118" s="1" t="s">
        <v>278</v>
      </c>
      <c r="B118" s="1">
        <v>78.83</v>
      </c>
      <c r="C118" s="1">
        <v>79.13</v>
      </c>
      <c r="D118" s="1">
        <v>77.680000000000007</v>
      </c>
      <c r="E118" s="1">
        <v>78.58</v>
      </c>
      <c r="F118" s="1">
        <v>69.88</v>
      </c>
      <c r="G118" s="1">
        <v>2155329</v>
      </c>
    </row>
    <row r="119" spans="1:7" x14ac:dyDescent="0.2">
      <c r="A119" s="1" t="s">
        <v>279</v>
      </c>
      <c r="B119" s="1">
        <v>79.16</v>
      </c>
      <c r="C119" s="1">
        <v>79.16</v>
      </c>
      <c r="D119" s="1">
        <v>78.06</v>
      </c>
      <c r="E119" s="1">
        <v>78.33</v>
      </c>
      <c r="F119" s="1">
        <v>69.66</v>
      </c>
      <c r="G119" s="1">
        <v>1755805</v>
      </c>
    </row>
    <row r="120" spans="1:7" x14ac:dyDescent="0.2">
      <c r="A120" s="1" t="s">
        <v>280</v>
      </c>
      <c r="B120" s="1">
        <v>78.27</v>
      </c>
      <c r="C120" s="1">
        <v>78.510000000000005</v>
      </c>
      <c r="D120" s="1">
        <v>77.84</v>
      </c>
      <c r="E120" s="1">
        <v>78.099999999999994</v>
      </c>
      <c r="F120" s="1">
        <v>69.45</v>
      </c>
      <c r="G120" s="1">
        <v>1622311</v>
      </c>
    </row>
    <row r="121" spans="1:7" x14ac:dyDescent="0.2">
      <c r="A121" s="1" t="s">
        <v>281</v>
      </c>
      <c r="B121" s="1">
        <v>78.239999999999995</v>
      </c>
      <c r="C121" s="1">
        <v>78.319999999999993</v>
      </c>
      <c r="D121" s="1">
        <v>76.760000000000005</v>
      </c>
      <c r="E121" s="1">
        <v>76.819999999999993</v>
      </c>
      <c r="F121" s="1">
        <v>68.31</v>
      </c>
      <c r="G121" s="1">
        <v>1818781</v>
      </c>
    </row>
    <row r="122" spans="1:7" x14ac:dyDescent="0.2">
      <c r="A122" s="1" t="s">
        <v>282</v>
      </c>
      <c r="B122" s="1">
        <v>76.959999999999994</v>
      </c>
      <c r="C122" s="1">
        <v>76.959999999999994</v>
      </c>
      <c r="D122" s="1">
        <v>76.08</v>
      </c>
      <c r="E122" s="1">
        <v>76.47</v>
      </c>
      <c r="F122" s="1">
        <v>68</v>
      </c>
      <c r="G122" s="1">
        <v>2545083</v>
      </c>
    </row>
    <row r="123" spans="1:7" x14ac:dyDescent="0.2">
      <c r="A123" s="1" t="s">
        <v>283</v>
      </c>
      <c r="B123" s="1">
        <v>76.75</v>
      </c>
      <c r="C123" s="1">
        <v>78.52</v>
      </c>
      <c r="D123" s="1">
        <v>76.75</v>
      </c>
      <c r="E123" s="1">
        <v>77.22</v>
      </c>
      <c r="F123" s="1">
        <v>68.67</v>
      </c>
      <c r="G123" s="1">
        <v>2291796</v>
      </c>
    </row>
    <row r="124" spans="1:7" x14ac:dyDescent="0.2">
      <c r="A124" s="1" t="s">
        <v>284</v>
      </c>
      <c r="B124" s="1">
        <v>77.16</v>
      </c>
      <c r="C124" s="1">
        <v>77.98</v>
      </c>
      <c r="D124" s="1">
        <v>76.430000000000007</v>
      </c>
      <c r="E124" s="1">
        <v>76.44</v>
      </c>
      <c r="F124" s="1">
        <v>67.98</v>
      </c>
      <c r="G124" s="1">
        <v>1524713</v>
      </c>
    </row>
    <row r="125" spans="1:7" x14ac:dyDescent="0.2">
      <c r="A125" s="1" t="s">
        <v>285</v>
      </c>
      <c r="B125" s="1">
        <v>76.73</v>
      </c>
      <c r="C125" s="1">
        <v>77.319999999999993</v>
      </c>
      <c r="D125" s="1">
        <v>76.19</v>
      </c>
      <c r="E125" s="1">
        <v>76.83</v>
      </c>
      <c r="F125" s="1">
        <v>68.319999999999993</v>
      </c>
      <c r="G125" s="1">
        <v>1380919</v>
      </c>
    </row>
    <row r="126" spans="1:7" x14ac:dyDescent="0.2">
      <c r="A126" s="1" t="s">
        <v>286</v>
      </c>
      <c r="B126" s="1">
        <v>77.75</v>
      </c>
      <c r="C126" s="1">
        <v>78.23</v>
      </c>
      <c r="D126" s="1">
        <v>76.760000000000005</v>
      </c>
      <c r="E126" s="1">
        <v>76.760000000000005</v>
      </c>
      <c r="F126" s="1">
        <v>68.260000000000005</v>
      </c>
      <c r="G126" s="1">
        <v>1816232</v>
      </c>
    </row>
    <row r="127" spans="1:7" x14ac:dyDescent="0.2">
      <c r="A127" s="1" t="s">
        <v>287</v>
      </c>
      <c r="B127" s="1">
        <v>76.069999999999993</v>
      </c>
      <c r="C127" s="1">
        <v>76.78</v>
      </c>
      <c r="D127" s="1">
        <v>75.760000000000005</v>
      </c>
      <c r="E127" s="1">
        <v>76.489999999999995</v>
      </c>
      <c r="F127" s="1">
        <v>68.02</v>
      </c>
      <c r="G127" s="1">
        <v>1450692</v>
      </c>
    </row>
    <row r="128" spans="1:7" x14ac:dyDescent="0.2">
      <c r="A128" s="1" t="s">
        <v>288</v>
      </c>
      <c r="B128" s="1">
        <v>76.540000000000006</v>
      </c>
      <c r="C128" s="1">
        <v>77.42</v>
      </c>
      <c r="D128" s="1">
        <v>76.45</v>
      </c>
      <c r="E128" s="1">
        <v>76.73</v>
      </c>
      <c r="F128" s="1">
        <v>68.239999999999995</v>
      </c>
      <c r="G128" s="1">
        <v>721735</v>
      </c>
    </row>
    <row r="129" spans="1:7" x14ac:dyDescent="0.2">
      <c r="A129" s="1" t="s">
        <v>289</v>
      </c>
      <c r="B129" s="1">
        <v>77.150000000000006</v>
      </c>
      <c r="C129" s="1">
        <v>77.180000000000007</v>
      </c>
      <c r="D129" s="1">
        <v>75.94</v>
      </c>
      <c r="E129" s="1">
        <v>76.53</v>
      </c>
      <c r="F129" s="1">
        <v>68.06</v>
      </c>
      <c r="G129" s="1">
        <v>1379432</v>
      </c>
    </row>
    <row r="130" spans="1:7" x14ac:dyDescent="0.2">
      <c r="A130" s="1" t="s">
        <v>290</v>
      </c>
      <c r="B130" s="1">
        <v>76.47</v>
      </c>
      <c r="C130" s="1">
        <v>77.08</v>
      </c>
      <c r="D130" s="1">
        <v>76.16</v>
      </c>
      <c r="E130" s="1">
        <v>76.75</v>
      </c>
      <c r="F130" s="1">
        <v>68.25</v>
      </c>
      <c r="G130" s="1">
        <v>1177758</v>
      </c>
    </row>
    <row r="131" spans="1:7" x14ac:dyDescent="0.2">
      <c r="A131" s="1" t="s">
        <v>291</v>
      </c>
      <c r="B131" s="1">
        <v>77.319999999999993</v>
      </c>
      <c r="C131" s="1">
        <v>78.099999999999994</v>
      </c>
      <c r="D131" s="1">
        <v>77.11</v>
      </c>
      <c r="E131" s="1">
        <v>77.540000000000006</v>
      </c>
      <c r="F131" s="1">
        <v>68.959999999999994</v>
      </c>
      <c r="G131" s="1">
        <v>1650879</v>
      </c>
    </row>
    <row r="132" spans="1:7" x14ac:dyDescent="0.2">
      <c r="A132" s="1" t="s">
        <v>292</v>
      </c>
      <c r="B132" s="1">
        <v>77.52</v>
      </c>
      <c r="C132" s="1">
        <v>78.42</v>
      </c>
      <c r="D132" s="1">
        <v>77.27</v>
      </c>
      <c r="E132" s="1">
        <v>78.25</v>
      </c>
      <c r="F132" s="1">
        <v>69.58</v>
      </c>
      <c r="G132" s="1">
        <v>2051784</v>
      </c>
    </row>
    <row r="133" spans="1:7" x14ac:dyDescent="0.2">
      <c r="A133" s="1" t="s">
        <v>293</v>
      </c>
      <c r="B133" s="1">
        <v>77.84</v>
      </c>
      <c r="C133" s="1">
        <v>78.92</v>
      </c>
      <c r="D133" s="1">
        <v>77.069999999999993</v>
      </c>
      <c r="E133" s="1">
        <v>78.459999999999994</v>
      </c>
      <c r="F133" s="1">
        <v>69.77</v>
      </c>
      <c r="G133" s="1">
        <v>1731803</v>
      </c>
    </row>
    <row r="134" spans="1:7" x14ac:dyDescent="0.2">
      <c r="A134" s="1" t="s">
        <v>294</v>
      </c>
      <c r="B134" s="1">
        <v>79.099999999999994</v>
      </c>
      <c r="C134" s="1">
        <v>79.44</v>
      </c>
      <c r="D134" s="1">
        <v>78.28</v>
      </c>
      <c r="E134" s="1">
        <v>78.81</v>
      </c>
      <c r="F134" s="1">
        <v>70.09</v>
      </c>
      <c r="G134" s="1">
        <v>1825259</v>
      </c>
    </row>
    <row r="135" spans="1:7" x14ac:dyDescent="0.2">
      <c r="A135" s="1" t="s">
        <v>295</v>
      </c>
      <c r="B135" s="1">
        <v>79.92</v>
      </c>
      <c r="C135" s="1">
        <v>80.98</v>
      </c>
      <c r="D135" s="1">
        <v>79.55</v>
      </c>
      <c r="E135" s="1">
        <v>79.89</v>
      </c>
      <c r="F135" s="1">
        <v>71.040000000000006</v>
      </c>
      <c r="G135" s="1">
        <v>1757291</v>
      </c>
    </row>
    <row r="136" spans="1:7" x14ac:dyDescent="0.2">
      <c r="A136" s="1" t="s">
        <v>296</v>
      </c>
      <c r="B136" s="1">
        <v>81.64</v>
      </c>
      <c r="C136" s="1">
        <v>83.79</v>
      </c>
      <c r="D136" s="1">
        <v>81.37</v>
      </c>
      <c r="E136" s="1">
        <v>83.62</v>
      </c>
      <c r="F136" s="1">
        <v>74.36</v>
      </c>
      <c r="G136" s="1">
        <v>4579025</v>
      </c>
    </row>
    <row r="137" spans="1:7" x14ac:dyDescent="0.2">
      <c r="A137" s="1" t="s">
        <v>297</v>
      </c>
      <c r="B137" s="1">
        <v>83.19</v>
      </c>
      <c r="C137" s="1">
        <v>84.02</v>
      </c>
      <c r="D137" s="1">
        <v>82.86</v>
      </c>
      <c r="E137" s="1">
        <v>83.34</v>
      </c>
      <c r="F137" s="1">
        <v>74.11</v>
      </c>
      <c r="G137" s="1">
        <v>2409253</v>
      </c>
    </row>
    <row r="138" spans="1:7" x14ac:dyDescent="0.2">
      <c r="A138" s="1" t="s">
        <v>298</v>
      </c>
      <c r="B138" s="1">
        <v>83.39</v>
      </c>
      <c r="C138" s="1">
        <v>83.77</v>
      </c>
      <c r="D138" s="1">
        <v>82.64</v>
      </c>
      <c r="E138" s="1">
        <v>83.07</v>
      </c>
      <c r="F138" s="1">
        <v>73.87</v>
      </c>
      <c r="G138" s="1">
        <v>2220748</v>
      </c>
    </row>
    <row r="139" spans="1:7" x14ac:dyDescent="0.2">
      <c r="A139" s="1" t="s">
        <v>299</v>
      </c>
      <c r="B139" s="1">
        <v>83.16</v>
      </c>
      <c r="C139" s="1">
        <v>84.37</v>
      </c>
      <c r="D139" s="1">
        <v>82.98</v>
      </c>
      <c r="E139" s="1">
        <v>84.03</v>
      </c>
      <c r="F139" s="1">
        <v>74.72</v>
      </c>
      <c r="G139" s="1">
        <v>3359106</v>
      </c>
    </row>
    <row r="140" spans="1:7" x14ac:dyDescent="0.2">
      <c r="A140" s="1" t="s">
        <v>300</v>
      </c>
      <c r="B140" s="1">
        <v>86.63</v>
      </c>
      <c r="C140" s="1">
        <v>88.05</v>
      </c>
      <c r="D140" s="1">
        <v>85.7</v>
      </c>
      <c r="E140" s="1">
        <v>87.51</v>
      </c>
      <c r="F140" s="1">
        <v>77.819999999999993</v>
      </c>
      <c r="G140" s="1">
        <v>4651879</v>
      </c>
    </row>
    <row r="141" spans="1:7" x14ac:dyDescent="0.2">
      <c r="A141" s="1" t="s">
        <v>301</v>
      </c>
      <c r="B141" s="1">
        <v>87.91</v>
      </c>
      <c r="C141" s="1">
        <v>88.04</v>
      </c>
      <c r="D141" s="1">
        <v>86.56</v>
      </c>
      <c r="E141" s="1">
        <v>86.88</v>
      </c>
      <c r="F141" s="1">
        <v>77.260000000000005</v>
      </c>
      <c r="G141" s="1">
        <v>3036683</v>
      </c>
    </row>
    <row r="142" spans="1:7" x14ac:dyDescent="0.2">
      <c r="A142" s="1" t="s">
        <v>302</v>
      </c>
      <c r="B142" s="1">
        <v>87.1</v>
      </c>
      <c r="C142" s="1">
        <v>87.42</v>
      </c>
      <c r="D142" s="1">
        <v>86.06</v>
      </c>
      <c r="E142" s="1">
        <v>86.14</v>
      </c>
      <c r="F142" s="1">
        <v>76.599999999999994</v>
      </c>
      <c r="G142" s="1">
        <v>2230412</v>
      </c>
    </row>
    <row r="143" spans="1:7" x14ac:dyDescent="0.2">
      <c r="A143" s="1" t="s">
        <v>303</v>
      </c>
      <c r="B143" s="1">
        <v>85.85</v>
      </c>
      <c r="C143" s="1">
        <v>87.07</v>
      </c>
      <c r="D143" s="1">
        <v>85.17</v>
      </c>
      <c r="E143" s="1">
        <v>87.01</v>
      </c>
      <c r="F143" s="1">
        <v>77.37</v>
      </c>
      <c r="G143" s="1">
        <v>2596590</v>
      </c>
    </row>
    <row r="144" spans="1:7" x14ac:dyDescent="0.2">
      <c r="A144" s="1" t="s">
        <v>304</v>
      </c>
      <c r="B144" s="1">
        <v>87.1</v>
      </c>
      <c r="C144" s="1">
        <v>88.95</v>
      </c>
      <c r="D144" s="1">
        <v>86.93</v>
      </c>
      <c r="E144" s="1">
        <v>88.32</v>
      </c>
      <c r="F144" s="1">
        <v>78.540000000000006</v>
      </c>
      <c r="G144" s="1">
        <v>2595316</v>
      </c>
    </row>
    <row r="145" spans="1:7" x14ac:dyDescent="0.2">
      <c r="A145" s="1" t="s">
        <v>305</v>
      </c>
      <c r="B145" s="1">
        <v>87.98</v>
      </c>
      <c r="C145" s="1">
        <v>88.42</v>
      </c>
      <c r="D145" s="1">
        <v>86.48</v>
      </c>
      <c r="E145" s="1">
        <v>86.6</v>
      </c>
      <c r="F145" s="1">
        <v>77.010000000000005</v>
      </c>
      <c r="G145" s="1">
        <v>2602431</v>
      </c>
    </row>
    <row r="146" spans="1:7" x14ac:dyDescent="0.2">
      <c r="A146" s="1" t="s">
        <v>306</v>
      </c>
      <c r="B146" s="1">
        <v>86.62</v>
      </c>
      <c r="C146" s="1">
        <v>86.62</v>
      </c>
      <c r="D146" s="1">
        <v>85.86</v>
      </c>
      <c r="E146" s="1">
        <v>86.25</v>
      </c>
      <c r="F146" s="1">
        <v>76.7</v>
      </c>
      <c r="G146" s="1">
        <v>2028526</v>
      </c>
    </row>
    <row r="147" spans="1:7" x14ac:dyDescent="0.2">
      <c r="A147" s="1" t="s">
        <v>307</v>
      </c>
      <c r="B147" s="1">
        <v>86.84</v>
      </c>
      <c r="C147" s="1">
        <v>87.02</v>
      </c>
      <c r="D147" s="1">
        <v>85.95</v>
      </c>
      <c r="E147" s="1">
        <v>86.69</v>
      </c>
      <c r="F147" s="1">
        <v>77.09</v>
      </c>
      <c r="G147" s="1">
        <v>2694931</v>
      </c>
    </row>
    <row r="148" spans="1:7" x14ac:dyDescent="0.2">
      <c r="A148" s="1" t="s">
        <v>308</v>
      </c>
      <c r="B148" s="1">
        <v>85.91</v>
      </c>
      <c r="C148" s="1">
        <v>86.54</v>
      </c>
      <c r="D148" s="1">
        <v>85.59</v>
      </c>
      <c r="E148" s="1">
        <v>85.97</v>
      </c>
      <c r="F148" s="1">
        <v>76.45</v>
      </c>
      <c r="G148" s="1">
        <v>1921795</v>
      </c>
    </row>
    <row r="149" spans="1:7" x14ac:dyDescent="0.2">
      <c r="A149" s="1" t="s">
        <v>309</v>
      </c>
      <c r="B149" s="1">
        <v>86.09</v>
      </c>
      <c r="C149" s="1">
        <v>87.3</v>
      </c>
      <c r="D149" s="1">
        <v>85.52</v>
      </c>
      <c r="E149" s="1">
        <v>86.72</v>
      </c>
      <c r="F149" s="1">
        <v>77.12</v>
      </c>
      <c r="G149" s="1">
        <v>3486227</v>
      </c>
    </row>
    <row r="150" spans="1:7" x14ac:dyDescent="0.2">
      <c r="A150" s="1" t="s">
        <v>310</v>
      </c>
      <c r="B150" s="1">
        <v>86.88</v>
      </c>
      <c r="C150" s="1">
        <v>87.42</v>
      </c>
      <c r="D150" s="1">
        <v>86.45</v>
      </c>
      <c r="E150" s="1">
        <v>87.04</v>
      </c>
      <c r="F150" s="1">
        <v>77.400000000000006</v>
      </c>
      <c r="G150" s="1">
        <v>2779254</v>
      </c>
    </row>
    <row r="151" spans="1:7" x14ac:dyDescent="0.2">
      <c r="A151" s="1" t="s">
        <v>311</v>
      </c>
      <c r="B151" s="1">
        <v>87.19</v>
      </c>
      <c r="C151" s="1">
        <v>88.3</v>
      </c>
      <c r="D151" s="1">
        <v>86.56</v>
      </c>
      <c r="E151" s="1">
        <v>88.24</v>
      </c>
      <c r="F151" s="1">
        <v>78.47</v>
      </c>
      <c r="G151" s="1">
        <v>2838195</v>
      </c>
    </row>
    <row r="152" spans="1:7" x14ac:dyDescent="0.2">
      <c r="A152" s="1" t="s">
        <v>312</v>
      </c>
      <c r="B152" s="1">
        <v>88.28</v>
      </c>
      <c r="C152" s="1">
        <v>88.71</v>
      </c>
      <c r="D152" s="1">
        <v>87.87</v>
      </c>
      <c r="E152" s="1">
        <v>88.42</v>
      </c>
      <c r="F152" s="1">
        <v>78.63</v>
      </c>
      <c r="G152" s="1">
        <v>2620697</v>
      </c>
    </row>
    <row r="153" spans="1:7" x14ac:dyDescent="0.2">
      <c r="A153" s="1" t="s">
        <v>313</v>
      </c>
      <c r="B153" s="1">
        <v>88.65</v>
      </c>
      <c r="C153" s="1">
        <v>89.31</v>
      </c>
      <c r="D153" s="1">
        <v>88.44</v>
      </c>
      <c r="E153" s="1">
        <v>89.09</v>
      </c>
      <c r="F153" s="1">
        <v>79.22</v>
      </c>
      <c r="G153" s="1">
        <v>1345342</v>
      </c>
    </row>
    <row r="154" spans="1:7" x14ac:dyDescent="0.2">
      <c r="A154" s="1" t="s">
        <v>314</v>
      </c>
      <c r="B154" s="1">
        <v>89.22</v>
      </c>
      <c r="C154" s="1">
        <v>90.36</v>
      </c>
      <c r="D154" s="1">
        <v>89.15</v>
      </c>
      <c r="E154" s="1">
        <v>89.97</v>
      </c>
      <c r="F154" s="1">
        <v>80.010000000000005</v>
      </c>
      <c r="G154" s="1">
        <v>1593425</v>
      </c>
    </row>
    <row r="155" spans="1:7" x14ac:dyDescent="0.2">
      <c r="A155" s="1" t="s">
        <v>315</v>
      </c>
      <c r="B155" s="1">
        <v>89.79</v>
      </c>
      <c r="C155" s="1">
        <v>91.34</v>
      </c>
      <c r="D155" s="1">
        <v>89.69</v>
      </c>
      <c r="E155" s="1">
        <v>90.67</v>
      </c>
      <c r="F155" s="1">
        <v>80.63</v>
      </c>
      <c r="G155" s="1">
        <v>2928465</v>
      </c>
    </row>
    <row r="156" spans="1:7" x14ac:dyDescent="0.2">
      <c r="A156" s="1" t="s">
        <v>316</v>
      </c>
      <c r="B156" s="1">
        <v>90.4</v>
      </c>
      <c r="C156" s="1">
        <v>90.41</v>
      </c>
      <c r="D156" s="1">
        <v>85.94</v>
      </c>
      <c r="E156" s="1">
        <v>87.4</v>
      </c>
      <c r="F156" s="1">
        <v>77.72</v>
      </c>
      <c r="G156" s="1">
        <v>5637308</v>
      </c>
    </row>
    <row r="157" spans="1:7" x14ac:dyDescent="0.2">
      <c r="A157" s="1" t="s">
        <v>317</v>
      </c>
      <c r="B157" s="1">
        <v>87.73</v>
      </c>
      <c r="C157" s="1">
        <v>88.89</v>
      </c>
      <c r="D157" s="1">
        <v>87.19</v>
      </c>
      <c r="E157" s="1">
        <v>88.5</v>
      </c>
      <c r="F157" s="1">
        <v>78.7</v>
      </c>
      <c r="G157" s="1">
        <v>2988680</v>
      </c>
    </row>
    <row r="158" spans="1:7" x14ac:dyDescent="0.2">
      <c r="A158" s="1" t="s">
        <v>318</v>
      </c>
      <c r="B158" s="1">
        <v>87.51</v>
      </c>
      <c r="C158" s="1">
        <v>87.97</v>
      </c>
      <c r="D158" s="1">
        <v>86.69</v>
      </c>
      <c r="E158" s="1">
        <v>86.94</v>
      </c>
      <c r="F158" s="1">
        <v>77.31</v>
      </c>
      <c r="G158" s="1">
        <v>2361782</v>
      </c>
    </row>
    <row r="159" spans="1:7" x14ac:dyDescent="0.2">
      <c r="A159" s="1" t="s">
        <v>319</v>
      </c>
      <c r="B159" s="1">
        <v>86.97</v>
      </c>
      <c r="C159" s="1">
        <v>87.13</v>
      </c>
      <c r="D159" s="1">
        <v>85.66</v>
      </c>
      <c r="E159" s="1">
        <v>85.81</v>
      </c>
      <c r="F159" s="1">
        <v>76.31</v>
      </c>
      <c r="G159" s="1">
        <v>3391285</v>
      </c>
    </row>
    <row r="160" spans="1:7" x14ac:dyDescent="0.2">
      <c r="A160" s="1" t="s">
        <v>320</v>
      </c>
      <c r="B160" s="1">
        <v>85.78</v>
      </c>
      <c r="C160" s="1">
        <v>86.63</v>
      </c>
      <c r="D160" s="1">
        <v>85.7</v>
      </c>
      <c r="E160" s="1">
        <v>86.28</v>
      </c>
      <c r="F160" s="1">
        <v>76.73</v>
      </c>
      <c r="G160" s="1">
        <v>1785965</v>
      </c>
    </row>
    <row r="161" spans="1:7" x14ac:dyDescent="0.2">
      <c r="A161" s="1" t="s">
        <v>321</v>
      </c>
      <c r="B161" s="1">
        <v>86.65</v>
      </c>
      <c r="C161" s="1">
        <v>87.57</v>
      </c>
      <c r="D161" s="1">
        <v>86.34</v>
      </c>
      <c r="E161" s="1">
        <v>87.44</v>
      </c>
      <c r="F161" s="1">
        <v>77.760000000000005</v>
      </c>
      <c r="G161" s="1">
        <v>2833416</v>
      </c>
    </row>
    <row r="162" spans="1:7" x14ac:dyDescent="0.2">
      <c r="A162" s="1" t="s">
        <v>322</v>
      </c>
      <c r="B162" s="1">
        <v>87.44</v>
      </c>
      <c r="C162" s="1">
        <v>88.12</v>
      </c>
      <c r="D162" s="1">
        <v>86.77</v>
      </c>
      <c r="E162" s="1">
        <v>86.94</v>
      </c>
      <c r="F162" s="1">
        <v>77.31</v>
      </c>
      <c r="G162" s="1">
        <v>1789045</v>
      </c>
    </row>
    <row r="163" spans="1:7" x14ac:dyDescent="0.2">
      <c r="A163" s="1" t="s">
        <v>323</v>
      </c>
      <c r="B163" s="1">
        <v>86.68</v>
      </c>
      <c r="C163" s="1">
        <v>87.22</v>
      </c>
      <c r="D163" s="1">
        <v>86.3</v>
      </c>
      <c r="E163" s="1">
        <v>86.35</v>
      </c>
      <c r="F163" s="1">
        <v>76.78</v>
      </c>
      <c r="G163" s="1">
        <v>1816339</v>
      </c>
    </row>
    <row r="164" spans="1:7" x14ac:dyDescent="0.2">
      <c r="A164" s="1" t="s">
        <v>324</v>
      </c>
      <c r="B164" s="1">
        <v>86.3</v>
      </c>
      <c r="C164" s="1">
        <v>86.72</v>
      </c>
      <c r="D164" s="1">
        <v>85.69</v>
      </c>
      <c r="E164" s="1">
        <v>85.99</v>
      </c>
      <c r="F164" s="1">
        <v>76.47</v>
      </c>
      <c r="G164" s="1">
        <v>1671482</v>
      </c>
    </row>
    <row r="165" spans="1:7" x14ac:dyDescent="0.2">
      <c r="A165" s="1" t="s">
        <v>325</v>
      </c>
      <c r="B165" s="1">
        <v>85.89</v>
      </c>
      <c r="C165" s="1">
        <v>86.48</v>
      </c>
      <c r="D165" s="1">
        <v>85.79</v>
      </c>
      <c r="E165" s="1">
        <v>86.41</v>
      </c>
      <c r="F165" s="1">
        <v>76.84</v>
      </c>
      <c r="G165" s="1">
        <v>2004525</v>
      </c>
    </row>
    <row r="166" spans="1:7" x14ac:dyDescent="0.2">
      <c r="A166" s="1" t="s">
        <v>326</v>
      </c>
      <c r="B166" s="1">
        <v>86.85</v>
      </c>
      <c r="C166" s="1">
        <v>87.32</v>
      </c>
      <c r="D166" s="1">
        <v>86.47</v>
      </c>
      <c r="E166" s="1">
        <v>87.16</v>
      </c>
      <c r="F166" s="1">
        <v>77.5</v>
      </c>
      <c r="G166" s="1">
        <v>1475649</v>
      </c>
    </row>
    <row r="167" spans="1:7" x14ac:dyDescent="0.2">
      <c r="A167" s="1" t="s">
        <v>327</v>
      </c>
      <c r="B167" s="1">
        <v>87.57</v>
      </c>
      <c r="C167" s="1">
        <v>88.24</v>
      </c>
      <c r="D167" s="1">
        <v>87.16</v>
      </c>
      <c r="E167" s="1">
        <v>88.13</v>
      </c>
      <c r="F167" s="1">
        <v>78.37</v>
      </c>
      <c r="G167" s="1">
        <v>1910219</v>
      </c>
    </row>
    <row r="168" spans="1:7" x14ac:dyDescent="0.2">
      <c r="A168" s="1" t="s">
        <v>328</v>
      </c>
      <c r="B168" s="1">
        <v>87.76</v>
      </c>
      <c r="C168" s="1">
        <v>88.13</v>
      </c>
      <c r="D168" s="1">
        <v>87.16</v>
      </c>
      <c r="E168" s="1">
        <v>87.82</v>
      </c>
      <c r="F168" s="1">
        <v>78.09</v>
      </c>
      <c r="G168" s="1">
        <v>1610204</v>
      </c>
    </row>
    <row r="169" spans="1:7" x14ac:dyDescent="0.2">
      <c r="A169" s="1" t="s">
        <v>329</v>
      </c>
      <c r="B169" s="1">
        <v>87.65</v>
      </c>
      <c r="C169" s="1">
        <v>87.65</v>
      </c>
      <c r="D169" s="1">
        <v>85.53</v>
      </c>
      <c r="E169" s="1">
        <v>85.89</v>
      </c>
      <c r="F169" s="1">
        <v>76.38</v>
      </c>
      <c r="G169" s="1">
        <v>1661605</v>
      </c>
    </row>
    <row r="170" spans="1:7" x14ac:dyDescent="0.2">
      <c r="A170" s="1" t="s">
        <v>330</v>
      </c>
      <c r="B170" s="1">
        <v>86.2</v>
      </c>
      <c r="C170" s="1">
        <v>86.86</v>
      </c>
      <c r="D170" s="1">
        <v>85.97</v>
      </c>
      <c r="E170" s="1">
        <v>86.75</v>
      </c>
      <c r="F170" s="1">
        <v>77.14</v>
      </c>
      <c r="G170" s="1">
        <v>1940062</v>
      </c>
    </row>
    <row r="171" spans="1:7" x14ac:dyDescent="0.2">
      <c r="A171" s="1" t="s">
        <v>331</v>
      </c>
      <c r="B171" s="1">
        <v>86.51</v>
      </c>
      <c r="C171" s="1">
        <v>86.95</v>
      </c>
      <c r="D171" s="1">
        <v>86</v>
      </c>
      <c r="E171" s="1">
        <v>86.52</v>
      </c>
      <c r="F171" s="1">
        <v>76.94</v>
      </c>
      <c r="G171" s="1">
        <v>1791806</v>
      </c>
    </row>
    <row r="172" spans="1:7" x14ac:dyDescent="0.2">
      <c r="A172" s="1" t="s">
        <v>332</v>
      </c>
      <c r="B172" s="1">
        <v>86.1</v>
      </c>
      <c r="C172" s="1">
        <v>86.41</v>
      </c>
      <c r="D172" s="1">
        <v>84.97</v>
      </c>
      <c r="E172" s="1">
        <v>85.77</v>
      </c>
      <c r="F172" s="1">
        <v>76.27</v>
      </c>
      <c r="G172" s="1">
        <v>3926108</v>
      </c>
    </row>
    <row r="173" spans="1:7" x14ac:dyDescent="0.2">
      <c r="A173" s="1" t="s">
        <v>333</v>
      </c>
      <c r="B173" s="1">
        <v>85.9</v>
      </c>
      <c r="C173" s="1">
        <v>86.5</v>
      </c>
      <c r="D173" s="1">
        <v>85.78</v>
      </c>
      <c r="E173" s="1">
        <v>85.96</v>
      </c>
      <c r="F173" s="1">
        <v>76.44</v>
      </c>
      <c r="G173" s="1">
        <v>2760669</v>
      </c>
    </row>
    <row r="174" spans="1:7" x14ac:dyDescent="0.2">
      <c r="A174" s="1" t="s">
        <v>334</v>
      </c>
      <c r="B174" s="1">
        <v>85.16</v>
      </c>
      <c r="C174" s="1">
        <v>85.65</v>
      </c>
      <c r="D174" s="1">
        <v>84.11</v>
      </c>
      <c r="E174" s="1">
        <v>84.23</v>
      </c>
      <c r="F174" s="1">
        <v>75.28</v>
      </c>
      <c r="G174" s="1">
        <v>2284256</v>
      </c>
    </row>
    <row r="175" spans="1:7" x14ac:dyDescent="0.2">
      <c r="A175" s="1" t="s">
        <v>335</v>
      </c>
      <c r="B175" s="1">
        <v>84.28</v>
      </c>
      <c r="C175" s="1">
        <v>85.12</v>
      </c>
      <c r="D175" s="1">
        <v>84.28</v>
      </c>
      <c r="E175" s="1">
        <v>84.82</v>
      </c>
      <c r="F175" s="1">
        <v>75.81</v>
      </c>
      <c r="G175" s="1">
        <v>3175274</v>
      </c>
    </row>
    <row r="176" spans="1:7" x14ac:dyDescent="0.2">
      <c r="A176" s="1" t="s">
        <v>336</v>
      </c>
      <c r="B176" s="1">
        <v>84.85</v>
      </c>
      <c r="C176" s="1">
        <v>85.33</v>
      </c>
      <c r="D176" s="1">
        <v>84.6</v>
      </c>
      <c r="E176" s="1">
        <v>84.75</v>
      </c>
      <c r="F176" s="1">
        <v>75.739999999999995</v>
      </c>
      <c r="G176" s="1">
        <v>3776897</v>
      </c>
    </row>
    <row r="177" spans="1:7" x14ac:dyDescent="0.2">
      <c r="A177" s="1" t="s">
        <v>337</v>
      </c>
      <c r="B177" s="1">
        <v>84.43</v>
      </c>
      <c r="C177" s="1">
        <v>84.93</v>
      </c>
      <c r="D177" s="1">
        <v>84.08</v>
      </c>
      <c r="E177" s="1">
        <v>84.42</v>
      </c>
      <c r="F177" s="1">
        <v>75.45</v>
      </c>
      <c r="G177" s="1">
        <v>2013977</v>
      </c>
    </row>
    <row r="178" spans="1:7" x14ac:dyDescent="0.2">
      <c r="A178" s="1" t="s">
        <v>338</v>
      </c>
      <c r="B178" s="1">
        <v>84.83</v>
      </c>
      <c r="C178" s="1">
        <v>86.21</v>
      </c>
      <c r="D178" s="1">
        <v>84.62</v>
      </c>
      <c r="E178" s="1">
        <v>85.89</v>
      </c>
      <c r="F178" s="1">
        <v>76.760000000000005</v>
      </c>
      <c r="G178" s="1">
        <v>2377075</v>
      </c>
    </row>
    <row r="179" spans="1:7" x14ac:dyDescent="0.2">
      <c r="A179" s="1" t="s">
        <v>339</v>
      </c>
      <c r="B179" s="1">
        <v>87.54</v>
      </c>
      <c r="C179" s="1">
        <v>87.54</v>
      </c>
      <c r="D179" s="1">
        <v>85.45</v>
      </c>
      <c r="E179" s="1">
        <v>85.85</v>
      </c>
      <c r="F179" s="1">
        <v>76.73</v>
      </c>
      <c r="G179" s="1">
        <v>2318665</v>
      </c>
    </row>
    <row r="180" spans="1:7" x14ac:dyDescent="0.2">
      <c r="A180" s="1" t="s">
        <v>340</v>
      </c>
      <c r="B180" s="1">
        <v>85.69</v>
      </c>
      <c r="C180" s="1">
        <v>86.17</v>
      </c>
      <c r="D180" s="1">
        <v>85.41</v>
      </c>
      <c r="E180" s="1">
        <v>85.83</v>
      </c>
      <c r="F180" s="1">
        <v>76.709999999999994</v>
      </c>
      <c r="G180" s="1">
        <v>2219155</v>
      </c>
    </row>
    <row r="181" spans="1:7" x14ac:dyDescent="0.2">
      <c r="A181" s="1" t="s">
        <v>341</v>
      </c>
      <c r="B181" s="1">
        <v>86.85</v>
      </c>
      <c r="C181" s="1">
        <v>87.29</v>
      </c>
      <c r="D181" s="1">
        <v>86.54</v>
      </c>
      <c r="E181" s="1">
        <v>86.95</v>
      </c>
      <c r="F181" s="1">
        <v>77.709999999999994</v>
      </c>
      <c r="G181" s="1">
        <v>1872837</v>
      </c>
    </row>
    <row r="182" spans="1:7" x14ac:dyDescent="0.2">
      <c r="A182" s="1" t="s">
        <v>342</v>
      </c>
      <c r="B182" s="1">
        <v>86.81</v>
      </c>
      <c r="C182" s="1">
        <v>86.94</v>
      </c>
      <c r="D182" s="1">
        <v>85.89</v>
      </c>
      <c r="E182" s="1">
        <v>86.37</v>
      </c>
      <c r="F182" s="1">
        <v>77.19</v>
      </c>
      <c r="G182" s="1">
        <v>1498057</v>
      </c>
    </row>
    <row r="183" spans="1:7" x14ac:dyDescent="0.2">
      <c r="A183" s="1" t="s">
        <v>343</v>
      </c>
      <c r="B183" s="1">
        <v>86.28</v>
      </c>
      <c r="C183" s="1">
        <v>87.02</v>
      </c>
      <c r="D183" s="1">
        <v>86.02</v>
      </c>
      <c r="E183" s="1">
        <v>86.5</v>
      </c>
      <c r="F183" s="1">
        <v>77.31</v>
      </c>
      <c r="G183" s="1">
        <v>1580575</v>
      </c>
    </row>
    <row r="184" spans="1:7" x14ac:dyDescent="0.2">
      <c r="A184" s="1" t="s">
        <v>344</v>
      </c>
      <c r="B184" s="1">
        <v>86.77</v>
      </c>
      <c r="C184" s="1">
        <v>87.41</v>
      </c>
      <c r="D184" s="1">
        <v>86.5</v>
      </c>
      <c r="E184" s="1">
        <v>86.85</v>
      </c>
      <c r="F184" s="1">
        <v>77.63</v>
      </c>
      <c r="G184" s="1">
        <v>3484953</v>
      </c>
    </row>
    <row r="185" spans="1:7" x14ac:dyDescent="0.2">
      <c r="A185" s="1" t="s">
        <v>345</v>
      </c>
      <c r="B185" s="1">
        <v>86.7</v>
      </c>
      <c r="C185" s="1">
        <v>86.85</v>
      </c>
      <c r="D185" s="1">
        <v>85.57</v>
      </c>
      <c r="E185" s="1">
        <v>85.91</v>
      </c>
      <c r="F185" s="1">
        <v>76.790000000000006</v>
      </c>
      <c r="G185" s="1">
        <v>1758672</v>
      </c>
    </row>
    <row r="186" spans="1:7" x14ac:dyDescent="0.2">
      <c r="A186" s="1" t="s">
        <v>346</v>
      </c>
      <c r="B186" s="1">
        <v>86.48</v>
      </c>
      <c r="C186" s="1">
        <v>86.5</v>
      </c>
      <c r="D186" s="1">
        <v>85.52</v>
      </c>
      <c r="E186" s="1">
        <v>85.66</v>
      </c>
      <c r="F186" s="1">
        <v>76.56</v>
      </c>
      <c r="G186" s="1">
        <v>1571229</v>
      </c>
    </row>
    <row r="187" spans="1:7" x14ac:dyDescent="0.2">
      <c r="A187" s="1" t="s">
        <v>347</v>
      </c>
      <c r="B187" s="1">
        <v>85.5</v>
      </c>
      <c r="C187" s="1">
        <v>87.87</v>
      </c>
      <c r="D187" s="1">
        <v>85.28</v>
      </c>
      <c r="E187" s="1">
        <v>87.18</v>
      </c>
      <c r="F187" s="1">
        <v>77.91</v>
      </c>
      <c r="G187" s="1">
        <v>2491452</v>
      </c>
    </row>
    <row r="188" spans="1:7" x14ac:dyDescent="0.2">
      <c r="A188" s="1" t="s">
        <v>348</v>
      </c>
      <c r="B188" s="1">
        <v>87.19</v>
      </c>
      <c r="C188" s="1">
        <v>88.39</v>
      </c>
      <c r="D188" s="1">
        <v>87.19</v>
      </c>
      <c r="E188" s="1">
        <v>87.68</v>
      </c>
      <c r="F188" s="1">
        <v>78.37</v>
      </c>
      <c r="G188" s="1">
        <v>1415752</v>
      </c>
    </row>
    <row r="189" spans="1:7" x14ac:dyDescent="0.2">
      <c r="A189" s="1" t="s">
        <v>349</v>
      </c>
      <c r="B189" s="1">
        <v>87.57</v>
      </c>
      <c r="C189" s="1">
        <v>88.62</v>
      </c>
      <c r="D189" s="1">
        <v>87.57</v>
      </c>
      <c r="E189" s="1">
        <v>87.99</v>
      </c>
      <c r="F189" s="1">
        <v>78.650000000000006</v>
      </c>
      <c r="G189" s="1">
        <v>1978718</v>
      </c>
    </row>
    <row r="190" spans="1:7" x14ac:dyDescent="0.2">
      <c r="A190" s="1" t="s">
        <v>350</v>
      </c>
      <c r="B190" s="1">
        <v>88.3</v>
      </c>
      <c r="C190" s="1">
        <v>88.95</v>
      </c>
      <c r="D190" s="1">
        <v>87.87</v>
      </c>
      <c r="E190" s="1">
        <v>87.97</v>
      </c>
      <c r="F190" s="1">
        <v>78.62</v>
      </c>
      <c r="G190" s="1">
        <v>1699731</v>
      </c>
    </row>
    <row r="191" spans="1:7" x14ac:dyDescent="0.2">
      <c r="A191" s="1" t="s">
        <v>351</v>
      </c>
      <c r="B191" s="1">
        <v>88.32</v>
      </c>
      <c r="C191" s="1">
        <v>88.63</v>
      </c>
      <c r="D191" s="1">
        <v>87.46</v>
      </c>
      <c r="E191" s="1">
        <v>87.63</v>
      </c>
      <c r="F191" s="1">
        <v>78.319999999999993</v>
      </c>
      <c r="G191" s="1">
        <v>4188422</v>
      </c>
    </row>
    <row r="192" spans="1:7" x14ac:dyDescent="0.2">
      <c r="A192" s="1" t="s">
        <v>352</v>
      </c>
      <c r="B192" s="1">
        <v>88.15</v>
      </c>
      <c r="C192" s="1">
        <v>88.76</v>
      </c>
      <c r="D192" s="1">
        <v>87.86</v>
      </c>
      <c r="E192" s="1">
        <v>88.32</v>
      </c>
      <c r="F192" s="1">
        <v>78.94</v>
      </c>
      <c r="G192" s="1">
        <v>3576604</v>
      </c>
    </row>
    <row r="193" spans="1:7" x14ac:dyDescent="0.2">
      <c r="A193" s="1" t="s">
        <v>353</v>
      </c>
      <c r="B193" s="1">
        <v>88.16</v>
      </c>
      <c r="C193" s="1">
        <v>88.22</v>
      </c>
      <c r="D193" s="1">
        <v>85.83</v>
      </c>
      <c r="E193" s="1">
        <v>86.11</v>
      </c>
      <c r="F193" s="1">
        <v>76.959999999999994</v>
      </c>
      <c r="G193" s="1">
        <v>3845608</v>
      </c>
    </row>
    <row r="194" spans="1:7" x14ac:dyDescent="0.2">
      <c r="A194" s="1" t="s">
        <v>354</v>
      </c>
      <c r="B194" s="1">
        <v>86.1</v>
      </c>
      <c r="C194" s="1">
        <v>86.72</v>
      </c>
      <c r="D194" s="1">
        <v>85.29</v>
      </c>
      <c r="E194" s="1">
        <v>86.13</v>
      </c>
      <c r="F194" s="1">
        <v>76.98</v>
      </c>
      <c r="G194" s="1">
        <v>2138868</v>
      </c>
    </row>
    <row r="195" spans="1:7" x14ac:dyDescent="0.2">
      <c r="A195" s="1" t="s">
        <v>355</v>
      </c>
      <c r="B195" s="1">
        <v>85.6</v>
      </c>
      <c r="C195" s="1">
        <v>87.18</v>
      </c>
      <c r="D195" s="1">
        <v>85.3</v>
      </c>
      <c r="E195" s="1">
        <v>87</v>
      </c>
      <c r="F195" s="1">
        <v>77.75</v>
      </c>
      <c r="G195" s="1">
        <v>2510780</v>
      </c>
    </row>
    <row r="196" spans="1:7" x14ac:dyDescent="0.2">
      <c r="A196" s="1" t="s">
        <v>356</v>
      </c>
      <c r="B196" s="1">
        <v>86.98</v>
      </c>
      <c r="C196" s="1">
        <v>87.95</v>
      </c>
      <c r="D196" s="1">
        <v>86.62</v>
      </c>
      <c r="E196" s="1">
        <v>87.18</v>
      </c>
      <c r="F196" s="1">
        <v>77.91</v>
      </c>
      <c r="G196" s="1">
        <v>2834372</v>
      </c>
    </row>
    <row r="197" spans="1:7" x14ac:dyDescent="0.2">
      <c r="A197" s="1" t="s">
        <v>357</v>
      </c>
      <c r="B197" s="1">
        <v>87.02</v>
      </c>
      <c r="C197" s="1">
        <v>87.02</v>
      </c>
      <c r="D197" s="1">
        <v>81.099999999999994</v>
      </c>
      <c r="E197" s="1">
        <v>81.209999999999994</v>
      </c>
      <c r="F197" s="1">
        <v>72.58</v>
      </c>
      <c r="G197" s="1">
        <v>3455748</v>
      </c>
    </row>
    <row r="198" spans="1:7" x14ac:dyDescent="0.2">
      <c r="A198" s="1" t="s">
        <v>358</v>
      </c>
      <c r="B198" s="1">
        <v>81.17</v>
      </c>
      <c r="C198" s="1">
        <v>82.63</v>
      </c>
      <c r="D198" s="1">
        <v>79.739999999999995</v>
      </c>
      <c r="E198" s="1">
        <v>80.48</v>
      </c>
      <c r="F198" s="1">
        <v>71.930000000000007</v>
      </c>
      <c r="G198" s="1">
        <v>4727068</v>
      </c>
    </row>
    <row r="199" spans="1:7" x14ac:dyDescent="0.2">
      <c r="A199" s="1" t="s">
        <v>359</v>
      </c>
      <c r="B199" s="1">
        <v>81.95</v>
      </c>
      <c r="C199" s="1">
        <v>82.86</v>
      </c>
      <c r="D199" s="1">
        <v>81.52</v>
      </c>
      <c r="E199" s="1">
        <v>82.33</v>
      </c>
      <c r="F199" s="1">
        <v>73.58</v>
      </c>
      <c r="G199" s="1">
        <v>2727004</v>
      </c>
    </row>
    <row r="200" spans="1:7" x14ac:dyDescent="0.2">
      <c r="A200" s="1" t="s">
        <v>360</v>
      </c>
      <c r="B200" s="1">
        <v>82.22</v>
      </c>
      <c r="C200" s="1">
        <v>83.05</v>
      </c>
      <c r="D200" s="1">
        <v>81.92</v>
      </c>
      <c r="E200" s="1">
        <v>82.5</v>
      </c>
      <c r="F200" s="1">
        <v>73.73</v>
      </c>
      <c r="G200" s="1">
        <v>2168285</v>
      </c>
    </row>
    <row r="201" spans="1:7" x14ac:dyDescent="0.2">
      <c r="A201" s="1" t="s">
        <v>361</v>
      </c>
      <c r="B201" s="1">
        <v>82.69</v>
      </c>
      <c r="C201" s="1">
        <v>84.51</v>
      </c>
      <c r="D201" s="1">
        <v>82.59</v>
      </c>
      <c r="E201" s="1">
        <v>84.42</v>
      </c>
      <c r="F201" s="1">
        <v>75.45</v>
      </c>
      <c r="G201" s="1">
        <v>2122088</v>
      </c>
    </row>
    <row r="202" spans="1:7" x14ac:dyDescent="0.2">
      <c r="A202" s="1" t="s">
        <v>362</v>
      </c>
      <c r="B202" s="1">
        <v>84.69</v>
      </c>
      <c r="C202" s="1">
        <v>84.74</v>
      </c>
      <c r="D202" s="1">
        <v>83.3</v>
      </c>
      <c r="E202" s="1">
        <v>84.07</v>
      </c>
      <c r="F202" s="1">
        <v>75.14</v>
      </c>
      <c r="G202" s="1">
        <v>2753554</v>
      </c>
    </row>
    <row r="203" spans="1:7" x14ac:dyDescent="0.2">
      <c r="A203" s="1" t="s">
        <v>363</v>
      </c>
      <c r="B203" s="1">
        <v>84.02</v>
      </c>
      <c r="C203" s="1">
        <v>84.06</v>
      </c>
      <c r="D203" s="1">
        <v>81.41</v>
      </c>
      <c r="E203" s="1">
        <v>82.01</v>
      </c>
      <c r="F203" s="1">
        <v>73.290000000000006</v>
      </c>
      <c r="G203" s="1">
        <v>3390754</v>
      </c>
    </row>
    <row r="204" spans="1:7" x14ac:dyDescent="0.2">
      <c r="A204" s="1" t="s">
        <v>364</v>
      </c>
      <c r="B204" s="1">
        <v>79.09</v>
      </c>
      <c r="C204" s="1">
        <v>80.92</v>
      </c>
      <c r="D204" s="1">
        <v>73.19</v>
      </c>
      <c r="E204" s="1">
        <v>73.22</v>
      </c>
      <c r="F204" s="1">
        <v>65.44</v>
      </c>
      <c r="G204" s="1">
        <v>7649798</v>
      </c>
    </row>
    <row r="205" spans="1:7" x14ac:dyDescent="0.2">
      <c r="A205" s="1" t="s">
        <v>365</v>
      </c>
      <c r="B205" s="1">
        <v>73.41</v>
      </c>
      <c r="C205" s="1">
        <v>74.67</v>
      </c>
      <c r="D205" s="1">
        <v>72.19</v>
      </c>
      <c r="E205" s="1">
        <v>73.069999999999993</v>
      </c>
      <c r="F205" s="1">
        <v>65.31</v>
      </c>
      <c r="G205" s="1">
        <v>4131392</v>
      </c>
    </row>
    <row r="206" spans="1:7" x14ac:dyDescent="0.2">
      <c r="A206" s="1" t="s">
        <v>366</v>
      </c>
      <c r="B206" s="1">
        <v>72.319999999999993</v>
      </c>
      <c r="C206" s="1">
        <v>73.69</v>
      </c>
      <c r="D206" s="1">
        <v>71.02</v>
      </c>
      <c r="E206" s="1">
        <v>73.17</v>
      </c>
      <c r="F206" s="1">
        <v>65.400000000000006</v>
      </c>
      <c r="G206" s="1">
        <v>3702451</v>
      </c>
    </row>
    <row r="207" spans="1:7" x14ac:dyDescent="0.2">
      <c r="A207" s="1" t="s">
        <v>367</v>
      </c>
      <c r="B207" s="1">
        <v>74.47</v>
      </c>
      <c r="C207" s="1">
        <v>74.75</v>
      </c>
      <c r="D207" s="1">
        <v>72.58</v>
      </c>
      <c r="E207" s="1">
        <v>72.69</v>
      </c>
      <c r="F207" s="1">
        <v>64.97</v>
      </c>
      <c r="G207" s="1">
        <v>3869928</v>
      </c>
    </row>
    <row r="208" spans="1:7" x14ac:dyDescent="0.2">
      <c r="A208" s="1" t="s">
        <v>368</v>
      </c>
      <c r="B208" s="1">
        <v>73.02</v>
      </c>
      <c r="C208" s="1">
        <v>75.11</v>
      </c>
      <c r="D208" s="1">
        <v>72.89</v>
      </c>
      <c r="E208" s="1">
        <v>74.75</v>
      </c>
      <c r="F208" s="1">
        <v>66.81</v>
      </c>
      <c r="G208" s="1">
        <v>4133410</v>
      </c>
    </row>
    <row r="209" spans="1:7" x14ac:dyDescent="0.2">
      <c r="A209" s="1" t="s">
        <v>369</v>
      </c>
      <c r="B209" s="1">
        <v>73.97</v>
      </c>
      <c r="C209" s="1">
        <v>75.37</v>
      </c>
      <c r="D209" s="1">
        <v>73.11</v>
      </c>
      <c r="E209" s="1">
        <v>74.680000000000007</v>
      </c>
      <c r="F209" s="1">
        <v>66.75</v>
      </c>
      <c r="G209" s="1">
        <v>3302289</v>
      </c>
    </row>
    <row r="210" spans="1:7" x14ac:dyDescent="0.2">
      <c r="A210" s="1" t="s">
        <v>370</v>
      </c>
      <c r="B210" s="1">
        <v>75.709999999999994</v>
      </c>
      <c r="C210" s="1">
        <v>77.23</v>
      </c>
      <c r="D210" s="1">
        <v>75.66</v>
      </c>
      <c r="E210" s="1">
        <v>76.349999999999994</v>
      </c>
      <c r="F210" s="1">
        <v>68.239999999999995</v>
      </c>
      <c r="G210" s="1">
        <v>3575435</v>
      </c>
    </row>
    <row r="211" spans="1:7" x14ac:dyDescent="0.2">
      <c r="A211" s="1" t="s">
        <v>371</v>
      </c>
      <c r="B211" s="1">
        <v>76.94</v>
      </c>
      <c r="C211" s="1">
        <v>77.75</v>
      </c>
      <c r="D211" s="1">
        <v>76.19</v>
      </c>
      <c r="E211" s="1">
        <v>77.66</v>
      </c>
      <c r="F211" s="1">
        <v>69.41</v>
      </c>
      <c r="G211" s="1">
        <v>3002274</v>
      </c>
    </row>
    <row r="212" spans="1:7" x14ac:dyDescent="0.2">
      <c r="A212" s="1" t="s">
        <v>372</v>
      </c>
      <c r="B212" s="1">
        <v>78.55</v>
      </c>
      <c r="C212" s="1">
        <v>79.31</v>
      </c>
      <c r="D212" s="1">
        <v>78</v>
      </c>
      <c r="E212" s="1">
        <v>78.040000000000006</v>
      </c>
      <c r="F212" s="1">
        <v>69.75</v>
      </c>
      <c r="G212" s="1">
        <v>3177079</v>
      </c>
    </row>
    <row r="213" spans="1:7" x14ac:dyDescent="0.2">
      <c r="A213" s="1" t="s">
        <v>373</v>
      </c>
      <c r="B213" s="1">
        <v>77.900000000000006</v>
      </c>
      <c r="C213" s="1">
        <v>80.400000000000006</v>
      </c>
      <c r="D213" s="1">
        <v>77.489999999999995</v>
      </c>
      <c r="E213" s="1">
        <v>80.150000000000006</v>
      </c>
      <c r="F213" s="1">
        <v>71.64</v>
      </c>
      <c r="G213" s="1">
        <v>1950575</v>
      </c>
    </row>
    <row r="214" spans="1:7" x14ac:dyDescent="0.2">
      <c r="A214" s="1" t="s">
        <v>374</v>
      </c>
      <c r="B214" s="1">
        <v>80.72</v>
      </c>
      <c r="C214" s="1">
        <v>81.650000000000006</v>
      </c>
      <c r="D214" s="1">
        <v>79.09</v>
      </c>
      <c r="E214" s="1">
        <v>80.400000000000006</v>
      </c>
      <c r="F214" s="1">
        <v>71.86</v>
      </c>
      <c r="G214" s="1">
        <v>1923388</v>
      </c>
    </row>
    <row r="215" spans="1:7" x14ac:dyDescent="0.2">
      <c r="A215" s="1" t="s">
        <v>375</v>
      </c>
      <c r="B215" s="1">
        <v>80.61</v>
      </c>
      <c r="C215" s="1">
        <v>81.760000000000005</v>
      </c>
      <c r="D215" s="1">
        <v>79.56</v>
      </c>
      <c r="E215" s="1">
        <v>81.41</v>
      </c>
      <c r="F215" s="1">
        <v>72.760000000000005</v>
      </c>
      <c r="G215" s="1">
        <v>1919459</v>
      </c>
    </row>
    <row r="216" spans="1:7" x14ac:dyDescent="0.2">
      <c r="A216" s="1" t="s">
        <v>376</v>
      </c>
      <c r="B216" s="1">
        <v>81.06</v>
      </c>
      <c r="C216" s="1">
        <v>81.12</v>
      </c>
      <c r="D216" s="1">
        <v>79.56</v>
      </c>
      <c r="E216" s="1">
        <v>80.47</v>
      </c>
      <c r="F216" s="1">
        <v>71.92</v>
      </c>
      <c r="G216" s="1">
        <v>2128885</v>
      </c>
    </row>
    <row r="217" spans="1:7" x14ac:dyDescent="0.2">
      <c r="A217" s="1" t="s">
        <v>377</v>
      </c>
      <c r="B217" s="1">
        <v>80.47</v>
      </c>
      <c r="C217" s="1">
        <v>81.28</v>
      </c>
      <c r="D217" s="1">
        <v>79.760000000000005</v>
      </c>
      <c r="E217" s="1">
        <v>81.16</v>
      </c>
      <c r="F217" s="1">
        <v>72.540000000000006</v>
      </c>
      <c r="G217" s="1">
        <v>2149913</v>
      </c>
    </row>
    <row r="218" spans="1:7" x14ac:dyDescent="0.2">
      <c r="A218" s="1" t="s">
        <v>378</v>
      </c>
      <c r="B218" s="1">
        <v>81.03</v>
      </c>
      <c r="C218" s="1">
        <v>81.63</v>
      </c>
      <c r="D218" s="1">
        <v>79.8</v>
      </c>
      <c r="E218" s="1">
        <v>81.55</v>
      </c>
      <c r="F218" s="1">
        <v>72.89</v>
      </c>
      <c r="G218" s="1">
        <v>2504727</v>
      </c>
    </row>
    <row r="219" spans="1:7" x14ac:dyDescent="0.2">
      <c r="A219" s="1" t="s">
        <v>379</v>
      </c>
      <c r="B219" s="1">
        <v>81.06</v>
      </c>
      <c r="C219" s="1">
        <v>81.39</v>
      </c>
      <c r="D219" s="1">
        <v>78.97</v>
      </c>
      <c r="E219" s="1">
        <v>79.25</v>
      </c>
      <c r="F219" s="1">
        <v>70.83</v>
      </c>
      <c r="G219" s="1">
        <v>2674010</v>
      </c>
    </row>
    <row r="220" spans="1:7" x14ac:dyDescent="0.2">
      <c r="A220" s="1" t="s">
        <v>380</v>
      </c>
      <c r="B220" s="1">
        <v>79.41</v>
      </c>
      <c r="C220" s="1">
        <v>80.459999999999994</v>
      </c>
      <c r="D220" s="1">
        <v>78.52</v>
      </c>
      <c r="E220" s="1">
        <v>78.72</v>
      </c>
      <c r="F220" s="1">
        <v>70.36</v>
      </c>
      <c r="G220" s="1">
        <v>1907246</v>
      </c>
    </row>
    <row r="221" spans="1:7" x14ac:dyDescent="0.2">
      <c r="A221" s="1" t="s">
        <v>381</v>
      </c>
      <c r="B221" s="1">
        <v>78.489999999999995</v>
      </c>
      <c r="C221" s="1">
        <v>79.88</v>
      </c>
      <c r="D221" s="1">
        <v>78.25</v>
      </c>
      <c r="E221" s="1">
        <v>78.63</v>
      </c>
      <c r="F221" s="1">
        <v>70.28</v>
      </c>
      <c r="G221" s="1">
        <v>1359466</v>
      </c>
    </row>
    <row r="222" spans="1:7" x14ac:dyDescent="0.2">
      <c r="A222" s="1" t="s">
        <v>382</v>
      </c>
      <c r="B222" s="1">
        <v>79.58</v>
      </c>
      <c r="C222" s="1">
        <v>80.959999999999994</v>
      </c>
      <c r="D222" s="1">
        <v>78.66</v>
      </c>
      <c r="E222" s="1">
        <v>78.959999999999994</v>
      </c>
      <c r="F222" s="1">
        <v>70.58</v>
      </c>
      <c r="G222" s="1">
        <v>1474375</v>
      </c>
    </row>
    <row r="223" spans="1:7" x14ac:dyDescent="0.2">
      <c r="A223" s="1" t="s">
        <v>383</v>
      </c>
      <c r="B223" s="1">
        <v>77.849999999999994</v>
      </c>
      <c r="C223" s="1">
        <v>79.59</v>
      </c>
      <c r="D223" s="1">
        <v>76.83</v>
      </c>
      <c r="E223" s="1">
        <v>79.16</v>
      </c>
      <c r="F223" s="1">
        <v>70.75</v>
      </c>
      <c r="G223" s="1">
        <v>2269069</v>
      </c>
    </row>
    <row r="224" spans="1:7" x14ac:dyDescent="0.2">
      <c r="A224" s="1" t="s">
        <v>384</v>
      </c>
      <c r="B224" s="1">
        <v>78.73</v>
      </c>
      <c r="C224" s="1">
        <v>78.73</v>
      </c>
      <c r="D224" s="1">
        <v>77.099999999999994</v>
      </c>
      <c r="E224" s="1">
        <v>77.489999999999995</v>
      </c>
      <c r="F224" s="1">
        <v>69.25</v>
      </c>
      <c r="G224" s="1">
        <v>2544764</v>
      </c>
    </row>
    <row r="225" spans="1:7" x14ac:dyDescent="0.2">
      <c r="A225" s="1" t="s">
        <v>385</v>
      </c>
      <c r="B225" s="1">
        <v>77.22</v>
      </c>
      <c r="C225" s="1">
        <v>77.709999999999994</v>
      </c>
      <c r="D225" s="1">
        <v>74.69</v>
      </c>
      <c r="E225" s="1">
        <v>75.34</v>
      </c>
      <c r="F225" s="1">
        <v>67.34</v>
      </c>
      <c r="G225" s="1">
        <v>2082794</v>
      </c>
    </row>
    <row r="226" spans="1:7" x14ac:dyDescent="0.2">
      <c r="A226" s="1" t="s">
        <v>386</v>
      </c>
      <c r="B226" s="1">
        <v>73.75</v>
      </c>
      <c r="C226" s="1">
        <v>75.13</v>
      </c>
      <c r="D226" s="1">
        <v>73.239999999999995</v>
      </c>
      <c r="E226" s="1">
        <v>73.91</v>
      </c>
      <c r="F226" s="1">
        <v>66.06</v>
      </c>
      <c r="G226" s="1">
        <v>2405961</v>
      </c>
    </row>
    <row r="227" spans="1:7" x14ac:dyDescent="0.2">
      <c r="A227" s="1" t="s">
        <v>387</v>
      </c>
      <c r="B227" s="1">
        <v>74.650000000000006</v>
      </c>
      <c r="C227" s="1">
        <v>75.239999999999995</v>
      </c>
      <c r="D227" s="1">
        <v>73.97</v>
      </c>
      <c r="E227" s="1">
        <v>74.87</v>
      </c>
      <c r="F227" s="1">
        <v>66.91</v>
      </c>
      <c r="G227" s="1">
        <v>1781930</v>
      </c>
    </row>
    <row r="228" spans="1:7" x14ac:dyDescent="0.2">
      <c r="A228" s="1" t="s">
        <v>388</v>
      </c>
      <c r="B228" s="1">
        <v>74.430000000000007</v>
      </c>
      <c r="C228" s="1">
        <v>75.19</v>
      </c>
      <c r="D228" s="1">
        <v>74.02</v>
      </c>
      <c r="E228" s="1">
        <v>74.36</v>
      </c>
      <c r="F228" s="1">
        <v>66.459999999999994</v>
      </c>
      <c r="G228" s="1">
        <v>771224</v>
      </c>
    </row>
    <row r="229" spans="1:7" x14ac:dyDescent="0.2">
      <c r="A229" s="1" t="s">
        <v>389</v>
      </c>
      <c r="B229" s="1">
        <v>75.08</v>
      </c>
      <c r="C229" s="1">
        <v>76.14</v>
      </c>
      <c r="D229" s="1">
        <v>75.02</v>
      </c>
      <c r="E229" s="1">
        <v>75.819999999999993</v>
      </c>
      <c r="F229" s="1">
        <v>67.760000000000005</v>
      </c>
      <c r="G229" s="1">
        <v>1994224</v>
      </c>
    </row>
    <row r="230" spans="1:7" x14ac:dyDescent="0.2">
      <c r="A230" s="1" t="s">
        <v>390</v>
      </c>
      <c r="B230" s="1">
        <v>75.33</v>
      </c>
      <c r="C230" s="1">
        <v>75.55</v>
      </c>
      <c r="D230" s="1">
        <v>73.75</v>
      </c>
      <c r="E230" s="1">
        <v>74.41</v>
      </c>
      <c r="F230" s="1">
        <v>66.5</v>
      </c>
      <c r="G230" s="1">
        <v>2543809</v>
      </c>
    </row>
    <row r="231" spans="1:7" x14ac:dyDescent="0.2">
      <c r="A231" s="1" t="s">
        <v>391</v>
      </c>
      <c r="B231" s="1">
        <v>74.66</v>
      </c>
      <c r="C231" s="1">
        <v>75.55</v>
      </c>
      <c r="D231" s="1">
        <v>74.319999999999993</v>
      </c>
      <c r="E231" s="1">
        <v>75.42</v>
      </c>
      <c r="F231" s="1">
        <v>67.41</v>
      </c>
      <c r="G231" s="1">
        <v>2781272</v>
      </c>
    </row>
    <row r="232" spans="1:7" x14ac:dyDescent="0.2">
      <c r="A232" s="1" t="s">
        <v>392</v>
      </c>
      <c r="B232" s="1">
        <v>75.53</v>
      </c>
      <c r="C232" s="1">
        <v>75.77</v>
      </c>
      <c r="D232" s="1">
        <v>73.95</v>
      </c>
      <c r="E232" s="1">
        <v>74.819999999999993</v>
      </c>
      <c r="F232" s="1">
        <v>66.87</v>
      </c>
      <c r="G232" s="1">
        <v>2935368</v>
      </c>
    </row>
    <row r="233" spans="1:7" x14ac:dyDescent="0.2">
      <c r="A233" s="1" t="s">
        <v>393</v>
      </c>
      <c r="B233" s="1">
        <v>74.17</v>
      </c>
      <c r="C233" s="1">
        <v>76.73</v>
      </c>
      <c r="D233" s="1">
        <v>74.17</v>
      </c>
      <c r="E233" s="1">
        <v>76.540000000000006</v>
      </c>
      <c r="F233" s="1">
        <v>68.41</v>
      </c>
      <c r="G233" s="1">
        <v>4460188</v>
      </c>
    </row>
    <row r="234" spans="1:7" x14ac:dyDescent="0.2">
      <c r="A234" s="1" t="s">
        <v>394</v>
      </c>
      <c r="B234" s="1">
        <v>77.58</v>
      </c>
      <c r="C234" s="1">
        <v>78.78</v>
      </c>
      <c r="D234" s="1">
        <v>77.430000000000007</v>
      </c>
      <c r="E234" s="1">
        <v>78.180000000000007</v>
      </c>
      <c r="F234" s="1">
        <v>69.88</v>
      </c>
      <c r="G234" s="1">
        <v>2710543</v>
      </c>
    </row>
    <row r="235" spans="1:7" x14ac:dyDescent="0.2">
      <c r="A235" s="1" t="s">
        <v>395</v>
      </c>
      <c r="B235" s="1">
        <v>78.14</v>
      </c>
      <c r="C235" s="1">
        <v>78.650000000000006</v>
      </c>
      <c r="D235" s="1">
        <v>75.459999999999994</v>
      </c>
      <c r="E235" s="1">
        <v>75.650000000000006</v>
      </c>
      <c r="F235" s="1">
        <v>67.61</v>
      </c>
      <c r="G235" s="1">
        <v>2497081</v>
      </c>
    </row>
    <row r="236" spans="1:7" x14ac:dyDescent="0.2">
      <c r="A236" s="1" t="s">
        <v>396</v>
      </c>
      <c r="B236" s="1">
        <v>74.5</v>
      </c>
      <c r="C236" s="1">
        <v>75.34</v>
      </c>
      <c r="D236" s="1">
        <v>72.83</v>
      </c>
      <c r="E236" s="1">
        <v>75.28</v>
      </c>
      <c r="F236" s="1">
        <v>67.28</v>
      </c>
      <c r="G236" s="1">
        <v>2537330</v>
      </c>
    </row>
    <row r="237" spans="1:7" x14ac:dyDescent="0.2">
      <c r="A237" s="1" t="s">
        <v>397</v>
      </c>
      <c r="B237" s="1">
        <v>74.7</v>
      </c>
      <c r="C237" s="1">
        <v>74.900000000000006</v>
      </c>
      <c r="D237" s="1">
        <v>70.930000000000007</v>
      </c>
      <c r="E237" s="1">
        <v>71.56</v>
      </c>
      <c r="F237" s="1">
        <v>64.37</v>
      </c>
      <c r="G237" s="1">
        <v>4902192</v>
      </c>
    </row>
    <row r="238" spans="1:7" x14ac:dyDescent="0.2">
      <c r="A238" s="1" t="s">
        <v>398</v>
      </c>
      <c r="B238" s="1">
        <v>71.260000000000005</v>
      </c>
      <c r="C238" s="1">
        <v>72.41</v>
      </c>
      <c r="D238" s="1">
        <v>70.53</v>
      </c>
      <c r="E238" s="1">
        <v>71.87</v>
      </c>
      <c r="F238" s="1">
        <v>64.650000000000006</v>
      </c>
      <c r="G238" s="1">
        <v>4185767</v>
      </c>
    </row>
    <row r="239" spans="1:7" x14ac:dyDescent="0.2">
      <c r="A239" s="1" t="s">
        <v>399</v>
      </c>
      <c r="B239" s="1">
        <v>72.56</v>
      </c>
      <c r="C239" s="1">
        <v>73.5</v>
      </c>
      <c r="D239" s="1">
        <v>71.260000000000005</v>
      </c>
      <c r="E239" s="1">
        <v>71.7</v>
      </c>
      <c r="F239" s="1">
        <v>64.5</v>
      </c>
      <c r="G239" s="1">
        <v>1771947</v>
      </c>
    </row>
    <row r="240" spans="1:7" x14ac:dyDescent="0.2">
      <c r="A240" s="1" t="s">
        <v>400</v>
      </c>
      <c r="B240" s="1">
        <v>72.44</v>
      </c>
      <c r="C240" s="1">
        <v>73.28</v>
      </c>
      <c r="D240" s="1">
        <v>72.099999999999994</v>
      </c>
      <c r="E240" s="1">
        <v>72.180000000000007</v>
      </c>
      <c r="F240" s="1">
        <v>64.92</v>
      </c>
      <c r="G240" s="1">
        <v>2165737</v>
      </c>
    </row>
    <row r="241" spans="1:7" x14ac:dyDescent="0.2">
      <c r="A241" s="1" t="s">
        <v>401</v>
      </c>
      <c r="B241" s="1">
        <v>72.44</v>
      </c>
      <c r="C241" s="1">
        <v>72.760000000000005</v>
      </c>
      <c r="D241" s="1">
        <v>71.42</v>
      </c>
      <c r="E241" s="1">
        <v>71.77</v>
      </c>
      <c r="F241" s="1">
        <v>64.56</v>
      </c>
      <c r="G241" s="1">
        <v>2159365</v>
      </c>
    </row>
    <row r="242" spans="1:7" x14ac:dyDescent="0.2">
      <c r="A242" s="1" t="s">
        <v>402</v>
      </c>
      <c r="B242" s="1">
        <v>71.12</v>
      </c>
      <c r="C242" s="1">
        <v>72.599999999999994</v>
      </c>
      <c r="D242" s="1">
        <v>70.489999999999995</v>
      </c>
      <c r="E242" s="1">
        <v>70.760000000000005</v>
      </c>
      <c r="F242" s="1">
        <v>63.65</v>
      </c>
      <c r="G242" s="1">
        <v>1803913</v>
      </c>
    </row>
    <row r="243" spans="1:7" x14ac:dyDescent="0.2">
      <c r="A243" s="1" t="s">
        <v>403</v>
      </c>
      <c r="B243" s="1">
        <v>69.989999999999995</v>
      </c>
      <c r="C243" s="1">
        <v>70.28</v>
      </c>
      <c r="D243" s="1">
        <v>68.349999999999994</v>
      </c>
      <c r="E243" s="1">
        <v>68.790000000000006</v>
      </c>
      <c r="F243" s="1">
        <v>61.87</v>
      </c>
      <c r="G243" s="1">
        <v>2695356</v>
      </c>
    </row>
    <row r="244" spans="1:7" x14ac:dyDescent="0.2">
      <c r="A244" s="1" t="s">
        <v>404</v>
      </c>
      <c r="B244" s="1">
        <v>69.56</v>
      </c>
      <c r="C244" s="1">
        <v>70.73</v>
      </c>
      <c r="D244" s="1">
        <v>68.89</v>
      </c>
      <c r="E244" s="1">
        <v>69.47</v>
      </c>
      <c r="F244" s="1">
        <v>62.49</v>
      </c>
      <c r="G244" s="1">
        <v>2720419</v>
      </c>
    </row>
    <row r="245" spans="1:7" x14ac:dyDescent="0.2">
      <c r="A245" s="1" t="s">
        <v>405</v>
      </c>
      <c r="B245" s="1">
        <v>69.48</v>
      </c>
      <c r="C245" s="1">
        <v>70.14</v>
      </c>
      <c r="D245" s="1">
        <v>67.209999999999994</v>
      </c>
      <c r="E245" s="1">
        <v>67.650000000000006</v>
      </c>
      <c r="F245" s="1">
        <v>60.85</v>
      </c>
      <c r="G245" s="1">
        <v>2730721</v>
      </c>
    </row>
    <row r="246" spans="1:7" x14ac:dyDescent="0.2">
      <c r="A246" s="1" t="s">
        <v>406</v>
      </c>
      <c r="B246" s="1">
        <v>67.34</v>
      </c>
      <c r="C246" s="1">
        <v>68.44</v>
      </c>
      <c r="D246" s="1">
        <v>65.16</v>
      </c>
      <c r="E246" s="1">
        <v>65.959999999999994</v>
      </c>
      <c r="F246" s="1">
        <v>59.33</v>
      </c>
      <c r="G246" s="1">
        <v>3878318</v>
      </c>
    </row>
    <row r="247" spans="1:7" x14ac:dyDescent="0.2">
      <c r="A247" s="1" t="s">
        <v>407</v>
      </c>
      <c r="B247" s="1">
        <v>66.03</v>
      </c>
      <c r="C247" s="1">
        <v>67.78</v>
      </c>
      <c r="D247" s="1">
        <v>65.180000000000007</v>
      </c>
      <c r="E247" s="1">
        <v>65.790000000000006</v>
      </c>
      <c r="F247" s="1">
        <v>59.18</v>
      </c>
      <c r="G247" s="1">
        <v>4530598</v>
      </c>
    </row>
    <row r="248" spans="1:7" x14ac:dyDescent="0.2">
      <c r="A248" s="1" t="s">
        <v>408</v>
      </c>
      <c r="B248" s="1">
        <v>65.569999999999993</v>
      </c>
      <c r="C248" s="1">
        <v>65.69</v>
      </c>
      <c r="D248" s="1">
        <v>63.39</v>
      </c>
      <c r="E248" s="1">
        <v>63.39</v>
      </c>
      <c r="F248" s="1">
        <v>57.02</v>
      </c>
      <c r="G248" s="1">
        <v>1620081</v>
      </c>
    </row>
    <row r="249" spans="1:7" x14ac:dyDescent="0.2">
      <c r="A249" s="1" t="s">
        <v>409</v>
      </c>
      <c r="B249" s="1">
        <v>63.58</v>
      </c>
      <c r="C249" s="1">
        <v>65.680000000000007</v>
      </c>
      <c r="D249" s="1">
        <v>63.26</v>
      </c>
      <c r="E249" s="1">
        <v>65.680000000000007</v>
      </c>
      <c r="F249" s="1">
        <v>59.08</v>
      </c>
      <c r="G249" s="1">
        <v>3569488</v>
      </c>
    </row>
    <row r="250" spans="1:7" x14ac:dyDescent="0.2">
      <c r="A250" s="1" t="s">
        <v>410</v>
      </c>
      <c r="B250" s="1">
        <v>65.16</v>
      </c>
      <c r="C250" s="1">
        <v>66.33</v>
      </c>
      <c r="D250" s="1">
        <v>63.87</v>
      </c>
      <c r="E250" s="1">
        <v>66.31</v>
      </c>
      <c r="F250" s="1">
        <v>59.65</v>
      </c>
      <c r="G250" s="1">
        <v>2699392</v>
      </c>
    </row>
    <row r="251" spans="1:7" x14ac:dyDescent="0.2">
      <c r="A251" s="1" t="s">
        <v>411</v>
      </c>
      <c r="B251" s="1">
        <v>66.69</v>
      </c>
      <c r="C251" s="1">
        <v>67.53</v>
      </c>
      <c r="D251" s="1">
        <v>65.77</v>
      </c>
      <c r="E251" s="1">
        <v>66.45</v>
      </c>
      <c r="F251" s="1">
        <v>59.77</v>
      </c>
      <c r="G251" s="1">
        <v>1952806</v>
      </c>
    </row>
    <row r="252" spans="1:7" x14ac:dyDescent="0.2">
      <c r="A252" s="1" t="s">
        <v>412</v>
      </c>
      <c r="B252" s="1">
        <v>66.72</v>
      </c>
      <c r="C252" s="1">
        <v>67.44</v>
      </c>
      <c r="D252" s="1">
        <v>66.44</v>
      </c>
      <c r="E252" s="1">
        <v>67.180000000000007</v>
      </c>
      <c r="F252" s="1">
        <v>60.42</v>
      </c>
      <c r="G252" s="1">
        <v>1623267</v>
      </c>
    </row>
    <row r="253" spans="1:7" x14ac:dyDescent="0.2">
      <c r="A253" s="1" t="s">
        <v>413</v>
      </c>
      <c r="B253" s="1">
        <v>65.88</v>
      </c>
      <c r="C253" s="1">
        <v>67.53</v>
      </c>
      <c r="D253" s="1">
        <v>65.5</v>
      </c>
      <c r="E253" s="1">
        <v>67.180000000000007</v>
      </c>
      <c r="F253" s="1">
        <v>60.43</v>
      </c>
      <c r="G253" s="1">
        <v>1997834</v>
      </c>
    </row>
    <row r="254" spans="1:7" x14ac:dyDescent="0.2">
      <c r="A254" s="1" t="s">
        <v>414</v>
      </c>
      <c r="B254" s="1">
        <v>66.819999999999993</v>
      </c>
      <c r="C254" s="1">
        <v>66.819999999999993</v>
      </c>
      <c r="D254" s="1">
        <v>65.040000000000006</v>
      </c>
      <c r="E254" s="1">
        <v>65.209999999999994</v>
      </c>
      <c r="F254" s="1">
        <v>58.65</v>
      </c>
      <c r="G254" s="1">
        <v>2412014</v>
      </c>
    </row>
    <row r="255" spans="1:7" x14ac:dyDescent="0.2">
      <c r="A255" s="1" t="s">
        <v>415</v>
      </c>
      <c r="B255" s="1">
        <v>65.930000000000007</v>
      </c>
      <c r="C255" s="1">
        <v>67.81</v>
      </c>
      <c r="D255" s="1">
        <v>65.900000000000006</v>
      </c>
      <c r="E255" s="1">
        <v>67.45</v>
      </c>
      <c r="F255" s="1">
        <v>60.67</v>
      </c>
      <c r="G255" s="1">
        <v>2145134</v>
      </c>
    </row>
    <row r="256" spans="1:7" x14ac:dyDescent="0.2">
      <c r="A256" s="1" t="s">
        <v>416</v>
      </c>
      <c r="B256" s="1">
        <v>67.599999999999994</v>
      </c>
      <c r="C256" s="1">
        <v>69.27</v>
      </c>
      <c r="D256" s="1">
        <v>67.41</v>
      </c>
      <c r="E256" s="1">
        <v>68.72</v>
      </c>
      <c r="F256" s="1">
        <v>61.81</v>
      </c>
      <c r="G256" s="1">
        <v>1924132</v>
      </c>
    </row>
    <row r="257" spans="1:7" x14ac:dyDescent="0.2">
      <c r="A257" s="1" t="s">
        <v>417</v>
      </c>
      <c r="B257" s="1">
        <v>69.599999999999994</v>
      </c>
      <c r="C257" s="1">
        <v>70.25</v>
      </c>
      <c r="D257" s="1">
        <v>68.790000000000006</v>
      </c>
      <c r="E257" s="1">
        <v>70.25</v>
      </c>
      <c r="F257" s="1">
        <v>63.19</v>
      </c>
      <c r="G257" s="1">
        <v>2492514</v>
      </c>
    </row>
    <row r="258" spans="1:7" x14ac:dyDescent="0.2">
      <c r="A258" s="1" t="s">
        <v>418</v>
      </c>
      <c r="B258" s="1">
        <v>70.5</v>
      </c>
      <c r="C258" s="1">
        <v>71.25</v>
      </c>
      <c r="D258" s="1">
        <v>70.069999999999993</v>
      </c>
      <c r="E258" s="1">
        <v>70.400000000000006</v>
      </c>
      <c r="F258" s="1">
        <v>63.33</v>
      </c>
      <c r="G258" s="1">
        <v>2003144</v>
      </c>
    </row>
    <row r="259" spans="1:7" x14ac:dyDescent="0.2">
      <c r="A259" s="1" t="s">
        <v>419</v>
      </c>
      <c r="B259" s="1">
        <v>69.11</v>
      </c>
      <c r="C259" s="1">
        <v>69.569999999999993</v>
      </c>
      <c r="D259" s="1">
        <v>68.22</v>
      </c>
      <c r="E259" s="1">
        <v>69.34</v>
      </c>
      <c r="F259" s="1">
        <v>62.37</v>
      </c>
      <c r="G259" s="1">
        <v>1729255</v>
      </c>
    </row>
    <row r="260" spans="1:7" x14ac:dyDescent="0.2">
      <c r="A260" s="1" t="s">
        <v>420</v>
      </c>
      <c r="B260" s="1">
        <v>68.63</v>
      </c>
      <c r="C260" s="1">
        <v>68.83</v>
      </c>
      <c r="D260" s="1">
        <v>66.95</v>
      </c>
      <c r="E260" s="1">
        <v>67.290000000000006</v>
      </c>
      <c r="F260" s="1">
        <v>60.53</v>
      </c>
      <c r="G260" s="1">
        <v>3033922</v>
      </c>
    </row>
    <row r="261" spans="1:7" x14ac:dyDescent="0.2">
      <c r="A261" s="1" t="s">
        <v>421</v>
      </c>
      <c r="B261" s="1">
        <v>66.650000000000006</v>
      </c>
      <c r="C261" s="1">
        <v>67.849999999999994</v>
      </c>
      <c r="D261" s="1">
        <v>66.17</v>
      </c>
      <c r="E261" s="1">
        <v>67.45</v>
      </c>
      <c r="F261" s="1">
        <v>60.67</v>
      </c>
      <c r="G261" s="1">
        <v>3603366</v>
      </c>
    </row>
    <row r="262" spans="1:7" x14ac:dyDescent="0.2">
      <c r="A262" s="1" t="s">
        <v>422</v>
      </c>
      <c r="B262" s="1">
        <v>67.55</v>
      </c>
      <c r="C262" s="1">
        <v>68.39</v>
      </c>
      <c r="D262" s="1">
        <v>67.239999999999995</v>
      </c>
      <c r="E262" s="1">
        <v>67.849999999999994</v>
      </c>
      <c r="F262" s="1">
        <v>61.03</v>
      </c>
      <c r="G262" s="1">
        <v>2042014</v>
      </c>
    </row>
    <row r="263" spans="1:7" x14ac:dyDescent="0.2">
      <c r="A263" s="1" t="s">
        <v>423</v>
      </c>
      <c r="B263" s="1">
        <v>67.5</v>
      </c>
      <c r="C263" s="1">
        <v>68.040000000000006</v>
      </c>
      <c r="D263" s="1">
        <v>67.209999999999994</v>
      </c>
      <c r="E263" s="1">
        <v>67.72</v>
      </c>
      <c r="F263" s="1">
        <v>60.92</v>
      </c>
      <c r="G263" s="1">
        <v>2094583</v>
      </c>
    </row>
    <row r="264" spans="1:7" x14ac:dyDescent="0.2">
      <c r="A264" s="1" t="s">
        <v>424</v>
      </c>
      <c r="B264" s="1">
        <v>67.489999999999995</v>
      </c>
      <c r="C264" s="1">
        <v>69</v>
      </c>
      <c r="D264" s="1">
        <v>67.400000000000006</v>
      </c>
      <c r="E264" s="1">
        <v>68.98</v>
      </c>
      <c r="F264" s="1">
        <v>62.05</v>
      </c>
      <c r="G264" s="1">
        <v>3988978</v>
      </c>
    </row>
    <row r="265" spans="1:7" x14ac:dyDescent="0.2">
      <c r="A265" s="1" t="s">
        <v>425</v>
      </c>
      <c r="B265" s="1">
        <v>77.42</v>
      </c>
      <c r="C265" s="1">
        <v>79.459999999999994</v>
      </c>
      <c r="D265" s="1">
        <v>75.33</v>
      </c>
      <c r="E265" s="1">
        <v>77.53</v>
      </c>
      <c r="F265" s="1">
        <v>69.739999999999995</v>
      </c>
      <c r="G265" s="1">
        <v>6671378</v>
      </c>
    </row>
    <row r="266" spans="1:7" x14ac:dyDescent="0.2">
      <c r="A266" s="1" t="s">
        <v>426</v>
      </c>
      <c r="B266" s="1">
        <v>77.400000000000006</v>
      </c>
      <c r="C266" s="1">
        <v>78.430000000000007</v>
      </c>
      <c r="D266" s="1">
        <v>76.38</v>
      </c>
      <c r="E266" s="1">
        <v>77</v>
      </c>
      <c r="F266" s="1">
        <v>69.260000000000005</v>
      </c>
      <c r="G266" s="1">
        <v>5227270</v>
      </c>
    </row>
    <row r="267" spans="1:7" x14ac:dyDescent="0.2">
      <c r="A267" s="1" t="s">
        <v>427</v>
      </c>
      <c r="B267" s="1">
        <v>77.33</v>
      </c>
      <c r="C267" s="1">
        <v>78.27</v>
      </c>
      <c r="D267" s="1">
        <v>76.86</v>
      </c>
      <c r="E267" s="1">
        <v>78.05</v>
      </c>
      <c r="F267" s="1">
        <v>70.209999999999994</v>
      </c>
      <c r="G267" s="1">
        <v>3879167</v>
      </c>
    </row>
    <row r="268" spans="1:7" x14ac:dyDescent="0.2">
      <c r="A268" s="1" t="s">
        <v>428</v>
      </c>
      <c r="B268" s="1">
        <v>77.97</v>
      </c>
      <c r="C268" s="1">
        <v>78.540000000000006</v>
      </c>
      <c r="D268" s="1">
        <v>77.31</v>
      </c>
      <c r="E268" s="1">
        <v>78.47</v>
      </c>
      <c r="F268" s="1">
        <v>70.59</v>
      </c>
      <c r="G268" s="1">
        <v>3314183</v>
      </c>
    </row>
    <row r="269" spans="1:7" x14ac:dyDescent="0.2">
      <c r="A269" s="1" t="s">
        <v>429</v>
      </c>
      <c r="B269" s="1">
        <v>79.25</v>
      </c>
      <c r="C269" s="1">
        <v>79.900000000000006</v>
      </c>
      <c r="D269" s="1">
        <v>78.45</v>
      </c>
      <c r="E269" s="1">
        <v>78.63</v>
      </c>
      <c r="F269" s="1">
        <v>70.72</v>
      </c>
      <c r="G269" s="1">
        <v>2296363</v>
      </c>
    </row>
    <row r="270" spans="1:7" x14ac:dyDescent="0.2">
      <c r="A270" s="1" t="s">
        <v>430</v>
      </c>
      <c r="B270" s="1">
        <v>78.13</v>
      </c>
      <c r="C270" s="1">
        <v>78.91</v>
      </c>
      <c r="D270" s="1">
        <v>77.66</v>
      </c>
      <c r="E270" s="1">
        <v>78.81</v>
      </c>
      <c r="F270" s="1">
        <v>70.89</v>
      </c>
      <c r="G270" s="1">
        <v>3179309</v>
      </c>
    </row>
    <row r="271" spans="1:7" x14ac:dyDescent="0.2">
      <c r="A271" s="1" t="s">
        <v>431</v>
      </c>
      <c r="B271" s="1">
        <v>78.94</v>
      </c>
      <c r="C271" s="1">
        <v>79.650000000000006</v>
      </c>
      <c r="D271" s="1">
        <v>78.45</v>
      </c>
      <c r="E271" s="1">
        <v>79.17</v>
      </c>
      <c r="F271" s="1">
        <v>71.209999999999994</v>
      </c>
      <c r="G271" s="1">
        <v>3158069</v>
      </c>
    </row>
    <row r="272" spans="1:7" x14ac:dyDescent="0.2">
      <c r="A272" s="1" t="s">
        <v>432</v>
      </c>
      <c r="B272" s="1">
        <v>79.34</v>
      </c>
      <c r="C272" s="1">
        <v>79.94</v>
      </c>
      <c r="D272" s="1">
        <v>78.64</v>
      </c>
      <c r="E272" s="1">
        <v>79.67</v>
      </c>
      <c r="F272" s="1">
        <v>71.66</v>
      </c>
      <c r="G272" s="1">
        <v>2295725</v>
      </c>
    </row>
    <row r="273" spans="1:7" x14ac:dyDescent="0.2">
      <c r="A273" s="1" t="s">
        <v>433</v>
      </c>
      <c r="B273" s="1">
        <v>79.67</v>
      </c>
      <c r="C273" s="1">
        <v>80.040000000000006</v>
      </c>
      <c r="D273" s="1">
        <v>78.599999999999994</v>
      </c>
      <c r="E273" s="1">
        <v>79.260000000000005</v>
      </c>
      <c r="F273" s="1">
        <v>71.290000000000006</v>
      </c>
      <c r="G273" s="1">
        <v>3481873</v>
      </c>
    </row>
    <row r="274" spans="1:7" x14ac:dyDescent="0.2">
      <c r="A274" s="1" t="s">
        <v>434</v>
      </c>
      <c r="B274" s="1">
        <v>79.27</v>
      </c>
      <c r="C274" s="1">
        <v>79.37</v>
      </c>
      <c r="D274" s="1">
        <v>78.239999999999995</v>
      </c>
      <c r="E274" s="1">
        <v>79.31</v>
      </c>
      <c r="F274" s="1">
        <v>71.34</v>
      </c>
      <c r="G274" s="1">
        <v>2013764</v>
      </c>
    </row>
    <row r="275" spans="1:7" x14ac:dyDescent="0.2">
      <c r="A275" s="1" t="s">
        <v>435</v>
      </c>
      <c r="B275" s="1">
        <v>79.099999999999994</v>
      </c>
      <c r="C275" s="1">
        <v>80.09</v>
      </c>
      <c r="D275" s="1">
        <v>78.66</v>
      </c>
      <c r="E275" s="1">
        <v>80.09</v>
      </c>
      <c r="F275" s="1">
        <v>72.040000000000006</v>
      </c>
      <c r="G275" s="1">
        <v>2237846</v>
      </c>
    </row>
    <row r="276" spans="1:7" x14ac:dyDescent="0.2">
      <c r="A276" s="1" t="s">
        <v>436</v>
      </c>
      <c r="B276" s="1">
        <v>80.709999999999994</v>
      </c>
      <c r="C276" s="1">
        <v>81.290000000000006</v>
      </c>
      <c r="D276" s="1">
        <v>80.37</v>
      </c>
      <c r="E276" s="1">
        <v>80.73</v>
      </c>
      <c r="F276" s="1">
        <v>72.62</v>
      </c>
      <c r="G276" s="1">
        <v>2815787</v>
      </c>
    </row>
    <row r="277" spans="1:7" x14ac:dyDescent="0.2">
      <c r="A277" s="1" t="s">
        <v>437</v>
      </c>
      <c r="B277" s="1">
        <v>80.98</v>
      </c>
      <c r="C277" s="1">
        <v>81.489999999999995</v>
      </c>
      <c r="D277" s="1">
        <v>80.040000000000006</v>
      </c>
      <c r="E277" s="1">
        <v>81.42</v>
      </c>
      <c r="F277" s="1">
        <v>73.239999999999995</v>
      </c>
      <c r="G277" s="1">
        <v>1563795</v>
      </c>
    </row>
    <row r="278" spans="1:7" x14ac:dyDescent="0.2">
      <c r="A278" s="1" t="s">
        <v>438</v>
      </c>
      <c r="B278" s="1">
        <v>80.569999999999993</v>
      </c>
      <c r="C278" s="1">
        <v>81.099999999999994</v>
      </c>
      <c r="D278" s="1">
        <v>80.03</v>
      </c>
      <c r="E278" s="1">
        <v>81.02</v>
      </c>
      <c r="F278" s="1">
        <v>72.88</v>
      </c>
      <c r="G278" s="1">
        <v>2084281</v>
      </c>
    </row>
    <row r="279" spans="1:7" x14ac:dyDescent="0.2">
      <c r="A279" s="1" t="s">
        <v>439</v>
      </c>
      <c r="B279" s="1">
        <v>80.739999999999995</v>
      </c>
      <c r="C279" s="1">
        <v>81.25</v>
      </c>
      <c r="D279" s="1">
        <v>80.48</v>
      </c>
      <c r="E279" s="1">
        <v>80.77</v>
      </c>
      <c r="F279" s="1">
        <v>72.650000000000006</v>
      </c>
      <c r="G279" s="1">
        <v>3916019</v>
      </c>
    </row>
    <row r="280" spans="1:7" x14ac:dyDescent="0.2">
      <c r="A280" s="1" t="s">
        <v>440</v>
      </c>
      <c r="B280" s="1">
        <v>80.89</v>
      </c>
      <c r="C280" s="1">
        <v>81.02</v>
      </c>
      <c r="D280" s="1">
        <v>80.27</v>
      </c>
      <c r="E280" s="1">
        <v>80.5</v>
      </c>
      <c r="F280" s="1">
        <v>72.41</v>
      </c>
      <c r="G280" s="1">
        <v>1592150</v>
      </c>
    </row>
    <row r="281" spans="1:7" x14ac:dyDescent="0.2">
      <c r="A281" s="1" t="s">
        <v>441</v>
      </c>
      <c r="B281" s="1">
        <v>80.849999999999994</v>
      </c>
      <c r="C281" s="1">
        <v>81.680000000000007</v>
      </c>
      <c r="D281" s="1">
        <v>80.59</v>
      </c>
      <c r="E281" s="1">
        <v>81.58</v>
      </c>
      <c r="F281" s="1">
        <v>73.38</v>
      </c>
      <c r="G281" s="1">
        <v>2015570</v>
      </c>
    </row>
    <row r="282" spans="1:7" x14ac:dyDescent="0.2">
      <c r="A282" s="1" t="s">
        <v>442</v>
      </c>
      <c r="B282" s="1">
        <v>81.92</v>
      </c>
      <c r="C282" s="1">
        <v>82.07</v>
      </c>
      <c r="D282" s="1">
        <v>81.010000000000005</v>
      </c>
      <c r="E282" s="1">
        <v>81.430000000000007</v>
      </c>
      <c r="F282" s="1">
        <v>73.25</v>
      </c>
      <c r="G282" s="1">
        <v>1043840</v>
      </c>
    </row>
    <row r="283" spans="1:7" x14ac:dyDescent="0.2">
      <c r="A283" s="1" t="s">
        <v>443</v>
      </c>
      <c r="B283" s="1">
        <v>80.7</v>
      </c>
      <c r="C283" s="1">
        <v>81.22</v>
      </c>
      <c r="D283" s="1">
        <v>80.010000000000005</v>
      </c>
      <c r="E283" s="1">
        <v>80.95</v>
      </c>
      <c r="F283" s="1">
        <v>72.819999999999993</v>
      </c>
      <c r="G283" s="1">
        <v>1236274</v>
      </c>
    </row>
    <row r="284" spans="1:7" x14ac:dyDescent="0.2">
      <c r="A284" s="1" t="s">
        <v>444</v>
      </c>
      <c r="B284" s="1">
        <v>81.599999999999994</v>
      </c>
      <c r="C284" s="1">
        <v>82.19</v>
      </c>
      <c r="D284" s="1">
        <v>81.44</v>
      </c>
      <c r="E284" s="1">
        <v>81.83</v>
      </c>
      <c r="F284" s="1">
        <v>73.599999999999994</v>
      </c>
      <c r="G284" s="1">
        <v>1981692</v>
      </c>
    </row>
    <row r="285" spans="1:7" x14ac:dyDescent="0.2">
      <c r="A285" s="1" t="s">
        <v>445</v>
      </c>
      <c r="B285" s="1">
        <v>81.28</v>
      </c>
      <c r="C285" s="1">
        <v>81.94</v>
      </c>
      <c r="D285" s="1">
        <v>81.010000000000005</v>
      </c>
      <c r="E285" s="1">
        <v>81.67</v>
      </c>
      <c r="F285" s="1">
        <v>73.459999999999994</v>
      </c>
      <c r="G285" s="1">
        <v>1927318</v>
      </c>
    </row>
    <row r="286" spans="1:7" x14ac:dyDescent="0.2">
      <c r="A286" s="1" t="s">
        <v>446</v>
      </c>
      <c r="B286" s="1">
        <v>81.510000000000005</v>
      </c>
      <c r="C286" s="1">
        <v>81.66</v>
      </c>
      <c r="D286" s="1">
        <v>81.010000000000005</v>
      </c>
      <c r="E286" s="1">
        <v>81.33</v>
      </c>
      <c r="F286" s="1">
        <v>73.150000000000006</v>
      </c>
      <c r="G286" s="1">
        <v>1721077</v>
      </c>
    </row>
    <row r="287" spans="1:7" x14ac:dyDescent="0.2">
      <c r="A287" s="1" t="s">
        <v>447</v>
      </c>
      <c r="B287" s="1">
        <v>81.25</v>
      </c>
      <c r="C287" s="1">
        <v>81.41</v>
      </c>
      <c r="D287" s="1">
        <v>80.56</v>
      </c>
      <c r="E287" s="1">
        <v>80.790000000000006</v>
      </c>
      <c r="F287" s="1">
        <v>72.67</v>
      </c>
      <c r="G287" s="1">
        <v>2258874</v>
      </c>
    </row>
    <row r="288" spans="1:7" x14ac:dyDescent="0.2">
      <c r="A288" s="1" t="s">
        <v>448</v>
      </c>
      <c r="B288" s="1">
        <v>81.209999999999994</v>
      </c>
      <c r="C288" s="1">
        <v>81.900000000000006</v>
      </c>
      <c r="D288" s="1">
        <v>81.180000000000007</v>
      </c>
      <c r="E288" s="1">
        <v>81.45</v>
      </c>
      <c r="F288" s="1">
        <v>73.260000000000005</v>
      </c>
      <c r="G288" s="1">
        <v>1845437</v>
      </c>
    </row>
    <row r="289" spans="1:7" x14ac:dyDescent="0.2">
      <c r="A289" s="1" t="s">
        <v>449</v>
      </c>
      <c r="B289" s="1">
        <v>81.92</v>
      </c>
      <c r="C289" s="1">
        <v>82.56</v>
      </c>
      <c r="D289" s="1">
        <v>81.48</v>
      </c>
      <c r="E289" s="1">
        <v>81.89</v>
      </c>
      <c r="F289" s="1">
        <v>73.66</v>
      </c>
      <c r="G289" s="1">
        <v>2786476</v>
      </c>
    </row>
    <row r="290" spans="1:7" x14ac:dyDescent="0.2">
      <c r="A290" s="1" t="s">
        <v>450</v>
      </c>
      <c r="B290" s="1">
        <v>81.900000000000006</v>
      </c>
      <c r="C290" s="1">
        <v>82.5</v>
      </c>
      <c r="D290" s="1">
        <v>81.86</v>
      </c>
      <c r="E290" s="1">
        <v>82.23</v>
      </c>
      <c r="F290" s="1">
        <v>73.97</v>
      </c>
      <c r="G290" s="1">
        <v>1517810</v>
      </c>
    </row>
    <row r="291" spans="1:7" x14ac:dyDescent="0.2">
      <c r="A291" s="1" t="s">
        <v>451</v>
      </c>
      <c r="B291" s="1">
        <v>82.08</v>
      </c>
      <c r="C291" s="1">
        <v>82.71</v>
      </c>
      <c r="D291" s="1">
        <v>81.66</v>
      </c>
      <c r="E291" s="1">
        <v>82.61</v>
      </c>
      <c r="F291" s="1">
        <v>74.31</v>
      </c>
      <c r="G291" s="1">
        <v>1515155</v>
      </c>
    </row>
    <row r="292" spans="1:7" x14ac:dyDescent="0.2">
      <c r="A292" s="1" t="s">
        <v>452</v>
      </c>
      <c r="B292" s="1">
        <v>82.64</v>
      </c>
      <c r="C292" s="1">
        <v>82.82</v>
      </c>
      <c r="D292" s="1">
        <v>82.08</v>
      </c>
      <c r="E292" s="1">
        <v>82.26</v>
      </c>
      <c r="F292" s="1">
        <v>73.989999999999995</v>
      </c>
      <c r="G292" s="1">
        <v>1470764</v>
      </c>
    </row>
    <row r="293" spans="1:7" x14ac:dyDescent="0.2">
      <c r="A293" s="1" t="s">
        <v>453</v>
      </c>
      <c r="B293" s="1">
        <v>83.13</v>
      </c>
      <c r="C293" s="1">
        <v>83.64</v>
      </c>
      <c r="D293" s="1">
        <v>81.58</v>
      </c>
      <c r="E293" s="1">
        <v>82.18</v>
      </c>
      <c r="F293" s="1">
        <v>73.930000000000007</v>
      </c>
      <c r="G293" s="1">
        <v>1531298</v>
      </c>
    </row>
    <row r="294" spans="1:7" x14ac:dyDescent="0.2">
      <c r="A294" s="1" t="s">
        <v>454</v>
      </c>
      <c r="B294" s="1">
        <v>82.33</v>
      </c>
      <c r="C294" s="1">
        <v>82.46</v>
      </c>
      <c r="D294" s="1">
        <v>80.62</v>
      </c>
      <c r="E294" s="1">
        <v>80.84</v>
      </c>
      <c r="F294" s="1">
        <v>72.709999999999994</v>
      </c>
      <c r="G294" s="1">
        <v>1326438</v>
      </c>
    </row>
    <row r="295" spans="1:7" x14ac:dyDescent="0.2">
      <c r="A295" s="1" t="s">
        <v>455</v>
      </c>
      <c r="B295" s="1">
        <v>81.099999999999994</v>
      </c>
      <c r="C295" s="1">
        <v>81.5</v>
      </c>
      <c r="D295" s="1">
        <v>80.48</v>
      </c>
      <c r="E295" s="1">
        <v>80.52</v>
      </c>
      <c r="F295" s="1">
        <v>72.430000000000007</v>
      </c>
      <c r="G295" s="1">
        <v>1261231</v>
      </c>
    </row>
    <row r="296" spans="1:7" x14ac:dyDescent="0.2">
      <c r="A296" s="1" t="s">
        <v>456</v>
      </c>
      <c r="B296" s="1">
        <v>80.739999999999995</v>
      </c>
      <c r="C296" s="1">
        <v>81.209999999999994</v>
      </c>
      <c r="D296" s="1">
        <v>80.069999999999993</v>
      </c>
      <c r="E296" s="1">
        <v>80.41</v>
      </c>
      <c r="F296" s="1">
        <v>72.33</v>
      </c>
      <c r="G296" s="1">
        <v>948260</v>
      </c>
    </row>
    <row r="297" spans="1:7" x14ac:dyDescent="0.2">
      <c r="A297" s="1" t="s">
        <v>457</v>
      </c>
      <c r="B297" s="1">
        <v>79.959999999999994</v>
      </c>
      <c r="C297" s="1">
        <v>80.08</v>
      </c>
      <c r="D297" s="1">
        <v>79.34</v>
      </c>
      <c r="E297" s="1">
        <v>80.040000000000006</v>
      </c>
      <c r="F297" s="1">
        <v>72.430000000000007</v>
      </c>
      <c r="G297" s="1">
        <v>2104884</v>
      </c>
    </row>
    <row r="298" spans="1:7" x14ac:dyDescent="0.2">
      <c r="A298" s="1" t="s">
        <v>458</v>
      </c>
      <c r="B298" s="1">
        <v>79.540000000000006</v>
      </c>
      <c r="C298" s="1">
        <v>79.989999999999995</v>
      </c>
      <c r="D298" s="1">
        <v>77.94</v>
      </c>
      <c r="E298" s="1">
        <v>79.290000000000006</v>
      </c>
      <c r="F298" s="1">
        <v>71.75</v>
      </c>
      <c r="G298" s="1">
        <v>1841933</v>
      </c>
    </row>
    <row r="299" spans="1:7" x14ac:dyDescent="0.2">
      <c r="A299" s="1" t="s">
        <v>459</v>
      </c>
      <c r="B299" s="1">
        <v>79.44</v>
      </c>
      <c r="C299" s="1">
        <v>80.36</v>
      </c>
      <c r="D299" s="1">
        <v>79.39</v>
      </c>
      <c r="E299" s="1">
        <v>80.150000000000006</v>
      </c>
      <c r="F299" s="1">
        <v>72.53</v>
      </c>
      <c r="G299" s="1">
        <v>1996241</v>
      </c>
    </row>
    <row r="300" spans="1:7" x14ac:dyDescent="0.2">
      <c r="A300" s="1" t="s">
        <v>460</v>
      </c>
      <c r="B300" s="1">
        <v>80.41</v>
      </c>
      <c r="C300" s="1">
        <v>80.67</v>
      </c>
      <c r="D300" s="1">
        <v>79.55</v>
      </c>
      <c r="E300" s="1">
        <v>79.83</v>
      </c>
      <c r="F300" s="1">
        <v>72.239999999999995</v>
      </c>
      <c r="G300" s="1">
        <v>1506447</v>
      </c>
    </row>
    <row r="301" spans="1:7" x14ac:dyDescent="0.2">
      <c r="A301" s="1" t="s">
        <v>461</v>
      </c>
      <c r="B301" s="1">
        <v>80.02</v>
      </c>
      <c r="C301" s="1">
        <v>80.77</v>
      </c>
      <c r="D301" s="1">
        <v>79.58</v>
      </c>
      <c r="E301" s="1">
        <v>80.08</v>
      </c>
      <c r="F301" s="1">
        <v>72.47</v>
      </c>
      <c r="G301" s="1">
        <v>2065271</v>
      </c>
    </row>
    <row r="302" spans="1:7" x14ac:dyDescent="0.2">
      <c r="A302" s="1" t="s">
        <v>462</v>
      </c>
      <c r="B302" s="1">
        <v>80.150000000000006</v>
      </c>
      <c r="C302" s="1">
        <v>80.28</v>
      </c>
      <c r="D302" s="1">
        <v>79.430000000000007</v>
      </c>
      <c r="E302" s="1">
        <v>79.98</v>
      </c>
      <c r="F302" s="1">
        <v>72.38</v>
      </c>
      <c r="G302" s="1">
        <v>1275993</v>
      </c>
    </row>
    <row r="303" spans="1:7" x14ac:dyDescent="0.2">
      <c r="A303" s="1" t="s">
        <v>463</v>
      </c>
      <c r="B303" s="1">
        <v>79.97</v>
      </c>
      <c r="C303" s="1">
        <v>80.38</v>
      </c>
      <c r="D303" s="1">
        <v>79.03</v>
      </c>
      <c r="E303" s="1">
        <v>79.83</v>
      </c>
      <c r="F303" s="1">
        <v>72.239999999999995</v>
      </c>
      <c r="G303" s="1">
        <v>4689898</v>
      </c>
    </row>
    <row r="304" spans="1:7" x14ac:dyDescent="0.2">
      <c r="A304" s="1" t="s">
        <v>464</v>
      </c>
      <c r="B304" s="1">
        <v>80.08</v>
      </c>
      <c r="C304" s="1">
        <v>81.069999999999993</v>
      </c>
      <c r="D304" s="1">
        <v>79.69</v>
      </c>
      <c r="E304" s="1">
        <v>81.040000000000006</v>
      </c>
      <c r="F304" s="1">
        <v>73.33</v>
      </c>
      <c r="G304" s="1">
        <v>2271830</v>
      </c>
    </row>
    <row r="305" spans="1:7" x14ac:dyDescent="0.2">
      <c r="A305" s="1" t="s">
        <v>465</v>
      </c>
      <c r="B305" s="1">
        <v>81.260000000000005</v>
      </c>
      <c r="C305" s="1">
        <v>81.95</v>
      </c>
      <c r="D305" s="1">
        <v>80.84</v>
      </c>
      <c r="E305" s="1">
        <v>81.459999999999994</v>
      </c>
      <c r="F305" s="1">
        <v>73.709999999999994</v>
      </c>
      <c r="G305" s="1">
        <v>2251759</v>
      </c>
    </row>
    <row r="306" spans="1:7" x14ac:dyDescent="0.2">
      <c r="A306" s="1" t="s">
        <v>466</v>
      </c>
      <c r="B306" s="1">
        <v>81.31</v>
      </c>
      <c r="C306" s="1">
        <v>81.45</v>
      </c>
      <c r="D306" s="1">
        <v>79.66</v>
      </c>
      <c r="E306" s="1">
        <v>79.959999999999994</v>
      </c>
      <c r="F306" s="1">
        <v>72.36</v>
      </c>
      <c r="G306" s="1">
        <v>1991038</v>
      </c>
    </row>
    <row r="307" spans="1:7" x14ac:dyDescent="0.2">
      <c r="A307" s="1" t="s">
        <v>467</v>
      </c>
      <c r="B307" s="1">
        <v>80.010000000000005</v>
      </c>
      <c r="C307" s="1">
        <v>81.05</v>
      </c>
      <c r="D307" s="1">
        <v>79.790000000000006</v>
      </c>
      <c r="E307" s="1">
        <v>80.83</v>
      </c>
      <c r="F307" s="1">
        <v>73.14</v>
      </c>
      <c r="G307" s="1">
        <v>1196980</v>
      </c>
    </row>
    <row r="308" spans="1:7" x14ac:dyDescent="0.2">
      <c r="A308" s="1" t="s">
        <v>468</v>
      </c>
      <c r="B308" s="1">
        <v>80.2</v>
      </c>
      <c r="C308" s="1">
        <v>80.44</v>
      </c>
      <c r="D308" s="1">
        <v>78.819999999999993</v>
      </c>
      <c r="E308" s="1">
        <v>78.83</v>
      </c>
      <c r="F308" s="1">
        <v>71.34</v>
      </c>
      <c r="G308" s="1">
        <v>1554874</v>
      </c>
    </row>
    <row r="309" spans="1:7" x14ac:dyDescent="0.2">
      <c r="A309" s="1" t="s">
        <v>469</v>
      </c>
      <c r="B309" s="1">
        <v>78.88</v>
      </c>
      <c r="C309" s="1">
        <v>79.72</v>
      </c>
      <c r="D309" s="1">
        <v>78.459999999999994</v>
      </c>
      <c r="E309" s="1">
        <v>79.58</v>
      </c>
      <c r="F309" s="1">
        <v>72.010000000000005</v>
      </c>
      <c r="G309" s="1">
        <v>1455471</v>
      </c>
    </row>
    <row r="310" spans="1:7" x14ac:dyDescent="0.2">
      <c r="A310" s="1" t="s">
        <v>470</v>
      </c>
      <c r="B310" s="1">
        <v>80.31</v>
      </c>
      <c r="C310" s="1">
        <v>80.63</v>
      </c>
      <c r="D310" s="1">
        <v>79.61</v>
      </c>
      <c r="E310" s="1">
        <v>80.05</v>
      </c>
      <c r="F310" s="1">
        <v>72.44</v>
      </c>
      <c r="G310" s="1">
        <v>1135172</v>
      </c>
    </row>
    <row r="311" spans="1:7" x14ac:dyDescent="0.2">
      <c r="A311" s="1" t="s">
        <v>471</v>
      </c>
      <c r="B311" s="1">
        <v>80.38</v>
      </c>
      <c r="C311" s="1">
        <v>80.819999999999993</v>
      </c>
      <c r="D311" s="1">
        <v>79.650000000000006</v>
      </c>
      <c r="E311" s="1">
        <v>80.34</v>
      </c>
      <c r="F311" s="1">
        <v>72.7</v>
      </c>
      <c r="G311" s="1">
        <v>1259744</v>
      </c>
    </row>
    <row r="312" spans="1:7" x14ac:dyDescent="0.2">
      <c r="A312" s="1" t="s">
        <v>472</v>
      </c>
      <c r="B312" s="1">
        <v>82.27</v>
      </c>
      <c r="C312" s="1">
        <v>83.3</v>
      </c>
      <c r="D312" s="1">
        <v>81.72</v>
      </c>
      <c r="E312" s="1">
        <v>82.07</v>
      </c>
      <c r="F312" s="1">
        <v>74.27</v>
      </c>
      <c r="G312" s="1">
        <v>1705041</v>
      </c>
    </row>
    <row r="313" spans="1:7" x14ac:dyDescent="0.2">
      <c r="A313" s="1" t="s">
        <v>473</v>
      </c>
      <c r="B313" s="1">
        <v>82.18</v>
      </c>
      <c r="C313" s="1">
        <v>82.58</v>
      </c>
      <c r="D313" s="1">
        <v>81.430000000000007</v>
      </c>
      <c r="E313" s="1">
        <v>81.84</v>
      </c>
      <c r="F313" s="1">
        <v>74.05</v>
      </c>
      <c r="G313" s="1">
        <v>1597036</v>
      </c>
    </row>
    <row r="314" spans="1:7" x14ac:dyDescent="0.2">
      <c r="A314" s="1" t="s">
        <v>474</v>
      </c>
      <c r="B314" s="1">
        <v>82.51</v>
      </c>
      <c r="C314" s="1">
        <v>82.56</v>
      </c>
      <c r="D314" s="1">
        <v>81.69</v>
      </c>
      <c r="E314" s="1">
        <v>82.23</v>
      </c>
      <c r="F314" s="1">
        <v>74.41</v>
      </c>
      <c r="G314" s="1">
        <v>1788620</v>
      </c>
    </row>
    <row r="315" spans="1:7" x14ac:dyDescent="0.2">
      <c r="A315" s="1" t="s">
        <v>475</v>
      </c>
      <c r="B315" s="1">
        <v>81.819999999999993</v>
      </c>
      <c r="C315" s="1">
        <v>82.37</v>
      </c>
      <c r="D315" s="1">
        <v>81.260000000000005</v>
      </c>
      <c r="E315" s="1">
        <v>81.72</v>
      </c>
      <c r="F315" s="1">
        <v>73.95</v>
      </c>
      <c r="G315" s="1">
        <v>1821011</v>
      </c>
    </row>
    <row r="316" spans="1:7" x14ac:dyDescent="0.2">
      <c r="A316" s="1" t="s">
        <v>476</v>
      </c>
      <c r="B316" s="1">
        <v>82.2</v>
      </c>
      <c r="C316" s="1">
        <v>82.39</v>
      </c>
      <c r="D316" s="1">
        <v>81.790000000000006</v>
      </c>
      <c r="E316" s="1">
        <v>82.34</v>
      </c>
      <c r="F316" s="1">
        <v>74.510000000000005</v>
      </c>
      <c r="G316" s="1">
        <v>1569742</v>
      </c>
    </row>
    <row r="317" spans="1:7" x14ac:dyDescent="0.2">
      <c r="A317" s="1" t="s">
        <v>477</v>
      </c>
      <c r="B317" s="1">
        <v>82.59</v>
      </c>
      <c r="C317" s="1">
        <v>84.36</v>
      </c>
      <c r="D317" s="1">
        <v>82.36</v>
      </c>
      <c r="E317" s="1">
        <v>84.32</v>
      </c>
      <c r="F317" s="1">
        <v>76.3</v>
      </c>
      <c r="G317" s="1">
        <v>1464710</v>
      </c>
    </row>
    <row r="318" spans="1:7" x14ac:dyDescent="0.2">
      <c r="A318" s="1" t="s">
        <v>478</v>
      </c>
      <c r="B318" s="1">
        <v>84.4</v>
      </c>
      <c r="C318" s="1">
        <v>84.7</v>
      </c>
      <c r="D318" s="1">
        <v>83.68</v>
      </c>
      <c r="E318" s="1">
        <v>83.96</v>
      </c>
      <c r="F318" s="1">
        <v>75.98</v>
      </c>
      <c r="G318" s="1">
        <v>2015357</v>
      </c>
    </row>
    <row r="319" spans="1:7" x14ac:dyDescent="0.2">
      <c r="A319" s="1" t="s">
        <v>479</v>
      </c>
      <c r="B319" s="1">
        <v>84.29</v>
      </c>
      <c r="C319" s="1">
        <v>85.02</v>
      </c>
      <c r="D319" s="1">
        <v>83.68</v>
      </c>
      <c r="E319" s="1">
        <v>84.59</v>
      </c>
      <c r="F319" s="1">
        <v>76.540000000000006</v>
      </c>
      <c r="G319" s="1">
        <v>2176994</v>
      </c>
    </row>
    <row r="320" spans="1:7" x14ac:dyDescent="0.2">
      <c r="A320" s="1" t="s">
        <v>480</v>
      </c>
      <c r="B320" s="1">
        <v>84.15</v>
      </c>
      <c r="C320" s="1">
        <v>84.62</v>
      </c>
      <c r="D320" s="1">
        <v>83.31</v>
      </c>
      <c r="E320" s="1">
        <v>83.51</v>
      </c>
      <c r="F320" s="1">
        <v>75.569999999999993</v>
      </c>
      <c r="G320" s="1">
        <v>1726175</v>
      </c>
    </row>
    <row r="321" spans="1:7" x14ac:dyDescent="0.2">
      <c r="A321" s="1" t="s">
        <v>481</v>
      </c>
      <c r="B321" s="1">
        <v>83.59</v>
      </c>
      <c r="C321" s="1">
        <v>84.23</v>
      </c>
      <c r="D321" s="1">
        <v>83.48</v>
      </c>
      <c r="E321" s="1">
        <v>84.13</v>
      </c>
      <c r="F321" s="1">
        <v>76.13</v>
      </c>
      <c r="G321" s="1">
        <v>1475543</v>
      </c>
    </row>
    <row r="322" spans="1:7" x14ac:dyDescent="0.2">
      <c r="A322" s="1" t="s">
        <v>482</v>
      </c>
      <c r="B322" s="1">
        <v>84.41</v>
      </c>
      <c r="C322" s="1">
        <v>84.68</v>
      </c>
      <c r="D322" s="1">
        <v>83.7</v>
      </c>
      <c r="E322" s="1">
        <v>84.09</v>
      </c>
      <c r="F322" s="1">
        <v>76.09</v>
      </c>
      <c r="G322" s="1">
        <v>1161616</v>
      </c>
    </row>
    <row r="323" spans="1:7" x14ac:dyDescent="0.2">
      <c r="A323" s="1" t="s">
        <v>483</v>
      </c>
      <c r="B323" s="1">
        <v>84.23</v>
      </c>
      <c r="C323" s="1">
        <v>85.47</v>
      </c>
      <c r="D323" s="1">
        <v>84.1</v>
      </c>
      <c r="E323" s="1">
        <v>85.41</v>
      </c>
      <c r="F323" s="1">
        <v>77.290000000000006</v>
      </c>
      <c r="G323" s="1">
        <v>1828339</v>
      </c>
    </row>
    <row r="324" spans="1:7" x14ac:dyDescent="0.2">
      <c r="A324" s="1" t="s">
        <v>484</v>
      </c>
      <c r="B324" s="1">
        <v>85.56</v>
      </c>
      <c r="C324" s="1">
        <v>86.05</v>
      </c>
      <c r="D324" s="1">
        <v>85.41</v>
      </c>
      <c r="E324" s="1">
        <v>85.88</v>
      </c>
      <c r="F324" s="1">
        <v>77.709999999999994</v>
      </c>
      <c r="G324" s="1">
        <v>1521952</v>
      </c>
    </row>
    <row r="325" spans="1:7" x14ac:dyDescent="0.2">
      <c r="A325" s="1" t="s">
        <v>485</v>
      </c>
      <c r="B325" s="1">
        <v>85.88</v>
      </c>
      <c r="C325" s="1">
        <v>88.14</v>
      </c>
      <c r="D325" s="1">
        <v>85.72</v>
      </c>
      <c r="E325" s="1">
        <v>87.87</v>
      </c>
      <c r="F325" s="1">
        <v>79.52</v>
      </c>
      <c r="G325" s="1">
        <v>5684036</v>
      </c>
    </row>
    <row r="326" spans="1:7" x14ac:dyDescent="0.2">
      <c r="A326" s="1" t="s">
        <v>486</v>
      </c>
      <c r="B326" s="1">
        <v>87.96</v>
      </c>
      <c r="C326" s="1">
        <v>90.1</v>
      </c>
      <c r="D326" s="1">
        <v>87.96</v>
      </c>
      <c r="E326" s="1">
        <v>89.92</v>
      </c>
      <c r="F326" s="1">
        <v>81.37</v>
      </c>
      <c r="G326" s="1">
        <v>5608741</v>
      </c>
    </row>
    <row r="327" spans="1:7" x14ac:dyDescent="0.2">
      <c r="A327" s="1" t="s">
        <v>487</v>
      </c>
      <c r="B327" s="1">
        <v>89.75</v>
      </c>
      <c r="C327" s="1">
        <v>90.58</v>
      </c>
      <c r="D327" s="1">
        <v>89.04</v>
      </c>
      <c r="E327" s="1">
        <v>89.97</v>
      </c>
      <c r="F327" s="1">
        <v>81.42</v>
      </c>
      <c r="G327" s="1">
        <v>2500373</v>
      </c>
    </row>
    <row r="328" spans="1:7" x14ac:dyDescent="0.2">
      <c r="A328" s="1" t="s">
        <v>488</v>
      </c>
      <c r="B328" s="1">
        <v>89.51</v>
      </c>
      <c r="C328" s="1">
        <v>90.32</v>
      </c>
      <c r="D328" s="1">
        <v>88.96</v>
      </c>
      <c r="E328" s="1">
        <v>89.31</v>
      </c>
      <c r="F328" s="1">
        <v>80.819999999999993</v>
      </c>
      <c r="G328" s="1">
        <v>1815277</v>
      </c>
    </row>
    <row r="329" spans="1:7" x14ac:dyDescent="0.2">
      <c r="A329" s="1" t="s">
        <v>489</v>
      </c>
      <c r="B329" s="1">
        <v>89.31</v>
      </c>
      <c r="C329" s="1">
        <v>89.49</v>
      </c>
      <c r="D329" s="1">
        <v>88.31</v>
      </c>
      <c r="E329" s="1">
        <v>89.07</v>
      </c>
      <c r="F329" s="1">
        <v>80.599999999999994</v>
      </c>
      <c r="G329" s="1">
        <v>2031925</v>
      </c>
    </row>
    <row r="330" spans="1:7" x14ac:dyDescent="0.2">
      <c r="A330" s="1" t="s">
        <v>490</v>
      </c>
      <c r="B330" s="1">
        <v>89.19</v>
      </c>
      <c r="C330" s="1">
        <v>89.72</v>
      </c>
      <c r="D330" s="1">
        <v>88.52</v>
      </c>
      <c r="E330" s="1">
        <v>89.2</v>
      </c>
      <c r="F330" s="1">
        <v>80.72</v>
      </c>
      <c r="G330" s="1">
        <v>1603832</v>
      </c>
    </row>
    <row r="331" spans="1:7" x14ac:dyDescent="0.2">
      <c r="A331" s="1" t="s">
        <v>491</v>
      </c>
      <c r="B331" s="1">
        <v>89.22</v>
      </c>
      <c r="C331" s="1">
        <v>89.37</v>
      </c>
      <c r="D331" s="1">
        <v>88.01</v>
      </c>
      <c r="E331" s="1">
        <v>88.52</v>
      </c>
      <c r="F331" s="1">
        <v>80.099999999999994</v>
      </c>
      <c r="G331" s="1">
        <v>1646631</v>
      </c>
    </row>
    <row r="332" spans="1:7" x14ac:dyDescent="0.2">
      <c r="A332" s="1" t="s">
        <v>492</v>
      </c>
      <c r="B332" s="1">
        <v>88.91</v>
      </c>
      <c r="C332" s="1">
        <v>89.06</v>
      </c>
      <c r="D332" s="1">
        <v>87.59</v>
      </c>
      <c r="E332" s="1">
        <v>89</v>
      </c>
      <c r="F332" s="1">
        <v>80.540000000000006</v>
      </c>
      <c r="G332" s="1">
        <v>1287675</v>
      </c>
    </row>
    <row r="333" spans="1:7" x14ac:dyDescent="0.2">
      <c r="A333" s="1" t="s">
        <v>493</v>
      </c>
      <c r="B333" s="1">
        <v>88.75</v>
      </c>
      <c r="C333" s="1">
        <v>89.35</v>
      </c>
      <c r="D333" s="1">
        <v>88.38</v>
      </c>
      <c r="E333" s="1">
        <v>88.97</v>
      </c>
      <c r="F333" s="1">
        <v>80.510000000000005</v>
      </c>
      <c r="G333" s="1">
        <v>1668614</v>
      </c>
    </row>
    <row r="334" spans="1:7" x14ac:dyDescent="0.2">
      <c r="A334" s="1" t="s">
        <v>494</v>
      </c>
      <c r="B334" s="1">
        <v>88.6</v>
      </c>
      <c r="C334" s="1">
        <v>89.01</v>
      </c>
      <c r="D334" s="1">
        <v>88.15</v>
      </c>
      <c r="E334" s="1">
        <v>88.9</v>
      </c>
      <c r="F334" s="1">
        <v>80.44</v>
      </c>
      <c r="G334" s="1">
        <v>1909051</v>
      </c>
    </row>
    <row r="335" spans="1:7" x14ac:dyDescent="0.2">
      <c r="A335" s="1" t="s">
        <v>495</v>
      </c>
      <c r="B335" s="1">
        <v>88.87</v>
      </c>
      <c r="C335" s="1">
        <v>88.98</v>
      </c>
      <c r="D335" s="1">
        <v>87.55</v>
      </c>
      <c r="E335" s="1">
        <v>87.58</v>
      </c>
      <c r="F335" s="1">
        <v>79.25</v>
      </c>
      <c r="G335" s="1">
        <v>1158217</v>
      </c>
    </row>
    <row r="336" spans="1:7" x14ac:dyDescent="0.2">
      <c r="A336" s="1" t="s">
        <v>496</v>
      </c>
      <c r="B336" s="1">
        <v>88.02</v>
      </c>
      <c r="C336" s="1">
        <v>88.75</v>
      </c>
      <c r="D336" s="1">
        <v>87.55</v>
      </c>
      <c r="E336" s="1">
        <v>88.41</v>
      </c>
      <c r="F336" s="1">
        <v>80</v>
      </c>
      <c r="G336" s="1">
        <v>2162869</v>
      </c>
    </row>
    <row r="337" spans="1:7" x14ac:dyDescent="0.2">
      <c r="A337" s="1" t="s">
        <v>497</v>
      </c>
      <c r="B337" s="1">
        <v>88.98</v>
      </c>
      <c r="C337" s="1">
        <v>89.85</v>
      </c>
      <c r="D337" s="1">
        <v>88.78</v>
      </c>
      <c r="E337" s="1">
        <v>89.8</v>
      </c>
      <c r="F337" s="1">
        <v>81.260000000000005</v>
      </c>
      <c r="G337" s="1">
        <v>1752619</v>
      </c>
    </row>
    <row r="338" spans="1:7" x14ac:dyDescent="0.2">
      <c r="A338" s="1" t="s">
        <v>498</v>
      </c>
      <c r="B338" s="1">
        <v>88.5</v>
      </c>
      <c r="C338" s="1">
        <v>88.64</v>
      </c>
      <c r="D338" s="1">
        <v>87.78</v>
      </c>
      <c r="E338" s="1">
        <v>88.38</v>
      </c>
      <c r="F338" s="1">
        <v>79.98</v>
      </c>
      <c r="G338" s="1">
        <v>2054333</v>
      </c>
    </row>
    <row r="339" spans="1:7" x14ac:dyDescent="0.2">
      <c r="A339" s="1" t="s">
        <v>499</v>
      </c>
      <c r="B339" s="1">
        <v>87.68</v>
      </c>
      <c r="C339" s="1">
        <v>88.63</v>
      </c>
      <c r="D339" s="1">
        <v>87.5</v>
      </c>
      <c r="E339" s="1">
        <v>88.17</v>
      </c>
      <c r="F339" s="1">
        <v>79.790000000000006</v>
      </c>
      <c r="G339" s="1">
        <v>1722245</v>
      </c>
    </row>
    <row r="340" spans="1:7" x14ac:dyDescent="0.2">
      <c r="A340" s="1" t="s">
        <v>500</v>
      </c>
      <c r="B340" s="1">
        <v>88.22</v>
      </c>
      <c r="C340" s="1">
        <v>88.89</v>
      </c>
      <c r="D340" s="1">
        <v>87.66</v>
      </c>
      <c r="E340" s="1">
        <v>88.25</v>
      </c>
      <c r="F340" s="1">
        <v>79.86</v>
      </c>
      <c r="G340" s="1">
        <v>1487012</v>
      </c>
    </row>
    <row r="341" spans="1:7" x14ac:dyDescent="0.2">
      <c r="A341" s="1" t="s">
        <v>501</v>
      </c>
      <c r="B341" s="1">
        <v>88.01</v>
      </c>
      <c r="C341" s="1">
        <v>88.77</v>
      </c>
      <c r="D341" s="1">
        <v>87.03</v>
      </c>
      <c r="E341" s="1">
        <v>88.55</v>
      </c>
      <c r="F341" s="1">
        <v>80.13</v>
      </c>
      <c r="G341" s="1">
        <v>1469277</v>
      </c>
    </row>
    <row r="342" spans="1:7" x14ac:dyDescent="0.2">
      <c r="A342" s="1" t="s">
        <v>502</v>
      </c>
      <c r="B342" s="1">
        <v>88.21</v>
      </c>
      <c r="C342" s="1">
        <v>88.33</v>
      </c>
      <c r="D342" s="1">
        <v>85.77</v>
      </c>
      <c r="E342" s="1">
        <v>87.49</v>
      </c>
      <c r="F342" s="1">
        <v>79.17</v>
      </c>
      <c r="G342" s="1">
        <v>1978612</v>
      </c>
    </row>
    <row r="343" spans="1:7" x14ac:dyDescent="0.2">
      <c r="A343" s="1" t="s">
        <v>503</v>
      </c>
      <c r="B343" s="1">
        <v>85.92</v>
      </c>
      <c r="C343" s="1">
        <v>86.37</v>
      </c>
      <c r="D343" s="1">
        <v>84.62</v>
      </c>
      <c r="E343" s="1">
        <v>84.86</v>
      </c>
      <c r="F343" s="1">
        <v>76.790000000000006</v>
      </c>
      <c r="G343" s="1">
        <v>2280008</v>
      </c>
    </row>
    <row r="344" spans="1:7" x14ac:dyDescent="0.2">
      <c r="A344" s="1" t="s">
        <v>504</v>
      </c>
      <c r="B344" s="1">
        <v>85.1</v>
      </c>
      <c r="C344" s="1">
        <v>85.54</v>
      </c>
      <c r="D344" s="1">
        <v>83.93</v>
      </c>
      <c r="E344" s="1">
        <v>85.08</v>
      </c>
      <c r="F344" s="1">
        <v>76.989999999999995</v>
      </c>
      <c r="G344" s="1">
        <v>2246767</v>
      </c>
    </row>
    <row r="345" spans="1:7" x14ac:dyDescent="0.2">
      <c r="A345" s="1" t="s">
        <v>505</v>
      </c>
      <c r="B345" s="1">
        <v>84.41</v>
      </c>
      <c r="C345" s="1">
        <v>85.83</v>
      </c>
      <c r="D345" s="1">
        <v>84.07</v>
      </c>
      <c r="E345" s="1">
        <v>85.4</v>
      </c>
      <c r="F345" s="1">
        <v>77.28</v>
      </c>
      <c r="G345" s="1">
        <v>1410761</v>
      </c>
    </row>
    <row r="346" spans="1:7" x14ac:dyDescent="0.2">
      <c r="A346" s="1" t="s">
        <v>506</v>
      </c>
      <c r="B346" s="1">
        <v>85.69</v>
      </c>
      <c r="C346" s="1">
        <v>86.79</v>
      </c>
      <c r="D346" s="1">
        <v>85.54</v>
      </c>
      <c r="E346" s="1">
        <v>85.97</v>
      </c>
      <c r="F346" s="1">
        <v>77.790000000000006</v>
      </c>
      <c r="G346" s="1">
        <v>1560503</v>
      </c>
    </row>
    <row r="347" spans="1:7" x14ac:dyDescent="0.2">
      <c r="A347" s="1" t="s">
        <v>507</v>
      </c>
      <c r="B347" s="1">
        <v>85.62</v>
      </c>
      <c r="C347" s="1">
        <v>86.34</v>
      </c>
      <c r="D347" s="1">
        <v>85.27</v>
      </c>
      <c r="E347" s="1">
        <v>85.5</v>
      </c>
      <c r="F347" s="1">
        <v>77.37</v>
      </c>
      <c r="G347" s="1">
        <v>1728724</v>
      </c>
    </row>
    <row r="348" spans="1:7" x14ac:dyDescent="0.2">
      <c r="A348" s="1" t="s">
        <v>508</v>
      </c>
      <c r="B348" s="1">
        <v>84.88</v>
      </c>
      <c r="C348" s="1">
        <v>85.76</v>
      </c>
      <c r="D348" s="1">
        <v>84.45</v>
      </c>
      <c r="E348" s="1">
        <v>85.32</v>
      </c>
      <c r="F348" s="1">
        <v>77.209999999999994</v>
      </c>
      <c r="G348" s="1">
        <v>2020455</v>
      </c>
    </row>
    <row r="349" spans="1:7" x14ac:dyDescent="0.2">
      <c r="A349" s="1" t="s">
        <v>509</v>
      </c>
      <c r="B349" s="1">
        <v>85.64</v>
      </c>
      <c r="C349" s="1">
        <v>87.3</v>
      </c>
      <c r="D349" s="1">
        <v>85.01</v>
      </c>
      <c r="E349" s="1">
        <v>86.72</v>
      </c>
      <c r="F349" s="1">
        <v>78.48</v>
      </c>
      <c r="G349" s="1">
        <v>2785626</v>
      </c>
    </row>
    <row r="350" spans="1:7" x14ac:dyDescent="0.2">
      <c r="A350" s="1" t="s">
        <v>510</v>
      </c>
      <c r="B350" s="1">
        <v>80.709999999999994</v>
      </c>
      <c r="C350" s="1">
        <v>85.28</v>
      </c>
      <c r="D350" s="1">
        <v>80.47</v>
      </c>
      <c r="E350" s="1">
        <v>85.06</v>
      </c>
      <c r="F350" s="1">
        <v>76.97</v>
      </c>
      <c r="G350" s="1">
        <v>5110663</v>
      </c>
    </row>
    <row r="351" spans="1:7" x14ac:dyDescent="0.2">
      <c r="A351" s="1" t="s">
        <v>511</v>
      </c>
      <c r="B351" s="1">
        <v>85.01</v>
      </c>
      <c r="C351" s="1">
        <v>85.86</v>
      </c>
      <c r="D351" s="1">
        <v>83.52</v>
      </c>
      <c r="E351" s="1">
        <v>84.09</v>
      </c>
      <c r="F351" s="1">
        <v>76.09</v>
      </c>
      <c r="G351" s="1">
        <v>3234100</v>
      </c>
    </row>
    <row r="352" spans="1:7" x14ac:dyDescent="0.2">
      <c r="A352" s="1" t="s">
        <v>512</v>
      </c>
      <c r="B352" s="1">
        <v>84.94</v>
      </c>
      <c r="C352" s="1">
        <v>85.19</v>
      </c>
      <c r="D352" s="1">
        <v>83.29</v>
      </c>
      <c r="E352" s="1">
        <v>84.04</v>
      </c>
      <c r="F352" s="1">
        <v>76.05</v>
      </c>
      <c r="G352" s="1">
        <v>2645300</v>
      </c>
    </row>
    <row r="353" spans="1:7" x14ac:dyDescent="0.2">
      <c r="A353" s="1" t="s">
        <v>513</v>
      </c>
      <c r="B353" s="1">
        <v>84.5</v>
      </c>
      <c r="C353" s="1">
        <v>84.53</v>
      </c>
      <c r="D353" s="1">
        <v>82.68</v>
      </c>
      <c r="E353" s="1">
        <v>82.75</v>
      </c>
      <c r="F353" s="1">
        <v>74.88</v>
      </c>
      <c r="G353" s="1">
        <v>2725700</v>
      </c>
    </row>
    <row r="354" spans="1:7" x14ac:dyDescent="0.2">
      <c r="A354" s="1" t="s">
        <v>514</v>
      </c>
      <c r="B354" s="1">
        <v>82</v>
      </c>
      <c r="C354" s="1">
        <v>82.91</v>
      </c>
      <c r="D354" s="1">
        <v>81.16</v>
      </c>
      <c r="E354" s="1">
        <v>82.23</v>
      </c>
      <c r="F354" s="1">
        <v>74.41</v>
      </c>
      <c r="G354" s="1">
        <v>2486900</v>
      </c>
    </row>
    <row r="355" spans="1:7" x14ac:dyDescent="0.2">
      <c r="A355" s="1" t="s">
        <v>515</v>
      </c>
      <c r="B355" s="1">
        <v>81.91</v>
      </c>
      <c r="C355" s="1">
        <v>82.83</v>
      </c>
      <c r="D355" s="1">
        <v>81.05</v>
      </c>
      <c r="E355" s="1">
        <v>82.73</v>
      </c>
      <c r="F355" s="1">
        <v>74.86</v>
      </c>
      <c r="G355" s="1">
        <v>2114000</v>
      </c>
    </row>
    <row r="356" spans="1:7" x14ac:dyDescent="0.2">
      <c r="A356" s="1" t="s">
        <v>516</v>
      </c>
      <c r="B356" s="1">
        <v>81.59</v>
      </c>
      <c r="C356" s="1">
        <v>82.24</v>
      </c>
      <c r="D356" s="1">
        <v>80.760000000000005</v>
      </c>
      <c r="E356" s="1">
        <v>81.88</v>
      </c>
      <c r="F356" s="1">
        <v>74.09</v>
      </c>
      <c r="G356" s="1">
        <v>2605400</v>
      </c>
    </row>
    <row r="357" spans="1:7" x14ac:dyDescent="0.2">
      <c r="A357" s="1" t="s">
        <v>517</v>
      </c>
      <c r="B357" s="1">
        <v>81.849999999999994</v>
      </c>
      <c r="C357" s="1">
        <v>83.75</v>
      </c>
      <c r="D357" s="1">
        <v>81.55</v>
      </c>
      <c r="E357" s="1">
        <v>82.96</v>
      </c>
      <c r="F357" s="1">
        <v>75.069999999999993</v>
      </c>
      <c r="G357" s="1">
        <v>1813800</v>
      </c>
    </row>
    <row r="358" spans="1:7" x14ac:dyDescent="0.2">
      <c r="A358" s="1" t="s">
        <v>518</v>
      </c>
      <c r="B358" s="1">
        <v>83.58</v>
      </c>
      <c r="C358" s="1">
        <v>85.18</v>
      </c>
      <c r="D358" s="1">
        <v>83.42</v>
      </c>
      <c r="E358" s="1">
        <v>85.1</v>
      </c>
      <c r="F358" s="1">
        <v>77.010000000000005</v>
      </c>
      <c r="G358" s="1">
        <v>1859100</v>
      </c>
    </row>
    <row r="359" spans="1:7" x14ac:dyDescent="0.2">
      <c r="A359" s="1" t="s">
        <v>519</v>
      </c>
      <c r="B359" s="1">
        <v>85.64</v>
      </c>
      <c r="C359" s="1">
        <v>86.2</v>
      </c>
      <c r="D359" s="1">
        <v>84.58</v>
      </c>
      <c r="E359" s="1">
        <v>85.74</v>
      </c>
      <c r="F359" s="1">
        <v>77.59</v>
      </c>
      <c r="G359" s="1">
        <v>1223500</v>
      </c>
    </row>
    <row r="360" spans="1:7" x14ac:dyDescent="0.2">
      <c r="A360" s="1" t="s">
        <v>520</v>
      </c>
      <c r="B360" s="1">
        <v>85.56</v>
      </c>
      <c r="C360" s="1">
        <v>85.62</v>
      </c>
      <c r="D360" s="1">
        <v>83.96</v>
      </c>
      <c r="E360" s="1">
        <v>84.46</v>
      </c>
      <c r="F360" s="1">
        <v>76.430000000000007</v>
      </c>
      <c r="G360" s="1">
        <v>2116000</v>
      </c>
    </row>
    <row r="361" spans="1:7" x14ac:dyDescent="0.2">
      <c r="A361" s="1" t="s">
        <v>521</v>
      </c>
      <c r="B361" s="1">
        <v>84.53</v>
      </c>
      <c r="C361" s="1">
        <v>84.92</v>
      </c>
      <c r="D361" s="1">
        <v>84.03</v>
      </c>
      <c r="E361" s="1">
        <v>84.71</v>
      </c>
      <c r="F361" s="1">
        <v>77.12</v>
      </c>
      <c r="G361" s="1">
        <v>1297400</v>
      </c>
    </row>
    <row r="362" spans="1:7" x14ac:dyDescent="0.2">
      <c r="A362" s="1" t="s">
        <v>522</v>
      </c>
      <c r="B362" s="1">
        <v>85.28</v>
      </c>
      <c r="C362" s="1">
        <v>86.49</v>
      </c>
      <c r="D362" s="1">
        <v>85.24</v>
      </c>
      <c r="E362" s="1">
        <v>85.69</v>
      </c>
      <c r="F362" s="1">
        <v>78.010000000000005</v>
      </c>
      <c r="G362" s="1">
        <v>1279900</v>
      </c>
    </row>
    <row r="363" spans="1:7" x14ac:dyDescent="0.2">
      <c r="A363" s="1" t="s">
        <v>523</v>
      </c>
      <c r="B363" s="1">
        <v>86.09</v>
      </c>
      <c r="C363" s="1">
        <v>86.73</v>
      </c>
      <c r="D363" s="1">
        <v>85.35</v>
      </c>
      <c r="E363" s="1">
        <v>85.48</v>
      </c>
      <c r="F363" s="1">
        <v>77.819999999999993</v>
      </c>
      <c r="G363" s="1">
        <v>918500</v>
      </c>
    </row>
    <row r="364" spans="1:7" x14ac:dyDescent="0.2">
      <c r="A364" s="1" t="s">
        <v>524</v>
      </c>
      <c r="B364" s="1">
        <v>85.66</v>
      </c>
      <c r="C364" s="1">
        <v>86.06</v>
      </c>
      <c r="D364" s="1">
        <v>84.66</v>
      </c>
      <c r="E364" s="1">
        <v>84.77</v>
      </c>
      <c r="F364" s="1">
        <v>77.180000000000007</v>
      </c>
      <c r="G364" s="1">
        <v>1192000</v>
      </c>
    </row>
    <row r="365" spans="1:7" x14ac:dyDescent="0.2">
      <c r="A365" s="1" t="s">
        <v>525</v>
      </c>
      <c r="B365" s="1">
        <v>85.48</v>
      </c>
      <c r="C365" s="1">
        <v>86.98</v>
      </c>
      <c r="D365" s="1">
        <v>85.48</v>
      </c>
      <c r="E365" s="1">
        <v>86.83</v>
      </c>
      <c r="F365" s="1">
        <v>79.05</v>
      </c>
      <c r="G365" s="1">
        <v>1418200</v>
      </c>
    </row>
    <row r="366" spans="1:7" x14ac:dyDescent="0.2">
      <c r="A366" s="1" t="s">
        <v>526</v>
      </c>
      <c r="B366" s="1">
        <v>86.89</v>
      </c>
      <c r="C366" s="1">
        <v>87.52</v>
      </c>
      <c r="D366" s="1">
        <v>86.33</v>
      </c>
      <c r="E366" s="1">
        <v>87.26</v>
      </c>
      <c r="F366" s="1">
        <v>79.44</v>
      </c>
      <c r="G366" s="1">
        <v>1220900</v>
      </c>
    </row>
    <row r="367" spans="1:7" x14ac:dyDescent="0.2">
      <c r="A367" s="1" t="s">
        <v>527</v>
      </c>
      <c r="B367" s="1">
        <v>87.17</v>
      </c>
      <c r="C367" s="1">
        <v>87.95</v>
      </c>
      <c r="D367" s="1">
        <v>87.08</v>
      </c>
      <c r="E367" s="1">
        <v>87.18</v>
      </c>
      <c r="F367" s="1">
        <v>79.37</v>
      </c>
      <c r="G367" s="1">
        <v>1318700</v>
      </c>
    </row>
    <row r="368" spans="1:7" x14ac:dyDescent="0.2">
      <c r="A368" s="1" t="s">
        <v>528</v>
      </c>
      <c r="B368" s="1">
        <v>87.79</v>
      </c>
      <c r="C368" s="1">
        <v>88.64</v>
      </c>
      <c r="D368" s="1">
        <v>87.5</v>
      </c>
      <c r="E368" s="1">
        <v>88.3</v>
      </c>
      <c r="F368" s="1">
        <v>80.39</v>
      </c>
      <c r="G368" s="1">
        <v>1827800</v>
      </c>
    </row>
    <row r="369" spans="1:7" x14ac:dyDescent="0.2">
      <c r="A369" s="1" t="s">
        <v>529</v>
      </c>
      <c r="B369" s="1">
        <v>88.4</v>
      </c>
      <c r="C369" s="1">
        <v>88.99</v>
      </c>
      <c r="D369" s="1">
        <v>87.91</v>
      </c>
      <c r="E369" s="1">
        <v>88.35</v>
      </c>
      <c r="F369" s="1">
        <v>80.430000000000007</v>
      </c>
      <c r="G369" s="1">
        <v>1143200</v>
      </c>
    </row>
    <row r="370" spans="1:7" x14ac:dyDescent="0.2">
      <c r="A370" s="1" t="s">
        <v>530</v>
      </c>
      <c r="B370" s="1">
        <v>89</v>
      </c>
      <c r="C370" s="1">
        <v>89.19</v>
      </c>
      <c r="D370" s="1">
        <v>88.16</v>
      </c>
      <c r="E370" s="1">
        <v>88.61</v>
      </c>
      <c r="F370" s="1">
        <v>80.67</v>
      </c>
      <c r="G370" s="1">
        <v>1712900</v>
      </c>
    </row>
    <row r="371" spans="1:7" x14ac:dyDescent="0.2">
      <c r="A371" s="1" t="s">
        <v>531</v>
      </c>
      <c r="B371" s="1">
        <v>89.09</v>
      </c>
      <c r="C371" s="1">
        <v>89.28</v>
      </c>
      <c r="D371" s="1">
        <v>88.01</v>
      </c>
      <c r="E371" s="1">
        <v>88.37</v>
      </c>
      <c r="F371" s="1">
        <v>80.45</v>
      </c>
      <c r="G371" s="1">
        <v>2884400</v>
      </c>
    </row>
    <row r="372" spans="1:7" x14ac:dyDescent="0.2">
      <c r="A372" s="1" t="s">
        <v>532</v>
      </c>
      <c r="B372" s="1">
        <v>88.24</v>
      </c>
      <c r="C372" s="1">
        <v>88.81</v>
      </c>
      <c r="D372" s="1">
        <v>87.7</v>
      </c>
      <c r="E372" s="1">
        <v>87.85</v>
      </c>
      <c r="F372" s="1">
        <v>79.98</v>
      </c>
      <c r="G372" s="1">
        <v>1394300</v>
      </c>
    </row>
    <row r="373" spans="1:7" x14ac:dyDescent="0.2">
      <c r="A373" s="1" t="s">
        <v>533</v>
      </c>
      <c r="B373" s="1">
        <v>87.77</v>
      </c>
      <c r="C373" s="1">
        <v>88.11</v>
      </c>
      <c r="D373" s="1">
        <v>85.33</v>
      </c>
      <c r="E373" s="1">
        <v>85.41</v>
      </c>
      <c r="F373" s="1">
        <v>77.760000000000005</v>
      </c>
      <c r="G373" s="1">
        <v>1588200</v>
      </c>
    </row>
    <row r="374" spans="1:7" x14ac:dyDescent="0.2">
      <c r="A374" s="1" t="s">
        <v>534</v>
      </c>
      <c r="B374" s="1">
        <v>85.66</v>
      </c>
      <c r="C374" s="1">
        <v>86.29</v>
      </c>
      <c r="D374" s="1">
        <v>85.42</v>
      </c>
      <c r="E374" s="1">
        <v>85.7</v>
      </c>
      <c r="F374" s="1">
        <v>78.02</v>
      </c>
      <c r="G374" s="1">
        <v>1360000</v>
      </c>
    </row>
    <row r="375" spans="1:7" x14ac:dyDescent="0.2">
      <c r="A375" s="1" t="s">
        <v>535</v>
      </c>
      <c r="B375" s="1">
        <v>86.36</v>
      </c>
      <c r="C375" s="1">
        <v>86.81</v>
      </c>
      <c r="D375" s="1">
        <v>85.81</v>
      </c>
      <c r="E375" s="1">
        <v>86.7</v>
      </c>
      <c r="F375" s="1">
        <v>78.930000000000007</v>
      </c>
      <c r="G375" s="1">
        <v>1244400</v>
      </c>
    </row>
    <row r="376" spans="1:7" x14ac:dyDescent="0.2">
      <c r="A376" s="1" t="s">
        <v>536</v>
      </c>
      <c r="B376" s="1">
        <v>86.78</v>
      </c>
      <c r="C376" s="1">
        <v>88.16</v>
      </c>
      <c r="D376" s="1">
        <v>86.71</v>
      </c>
      <c r="E376" s="1">
        <v>87.35</v>
      </c>
      <c r="F376" s="1">
        <v>79.52</v>
      </c>
      <c r="G376" s="1">
        <v>5908400</v>
      </c>
    </row>
    <row r="377" spans="1:7" x14ac:dyDescent="0.2">
      <c r="A377" s="1" t="s">
        <v>537</v>
      </c>
      <c r="B377" s="1">
        <v>88.37</v>
      </c>
      <c r="C377" s="1">
        <v>89.11</v>
      </c>
      <c r="D377" s="1">
        <v>87.69</v>
      </c>
      <c r="E377" s="1">
        <v>88.33</v>
      </c>
      <c r="F377" s="1">
        <v>80.42</v>
      </c>
      <c r="G377" s="1">
        <v>1286200</v>
      </c>
    </row>
    <row r="378" spans="1:7" x14ac:dyDescent="0.2">
      <c r="A378" s="1" t="s">
        <v>538</v>
      </c>
      <c r="B378" s="1">
        <v>88.15</v>
      </c>
      <c r="C378" s="1">
        <v>88.37</v>
      </c>
      <c r="D378" s="1">
        <v>86.4</v>
      </c>
      <c r="E378" s="1">
        <v>86.72</v>
      </c>
      <c r="F378" s="1">
        <v>78.95</v>
      </c>
      <c r="G378" s="1">
        <v>1334000</v>
      </c>
    </row>
    <row r="379" spans="1:7" x14ac:dyDescent="0.2">
      <c r="A379" s="1" t="s">
        <v>539</v>
      </c>
      <c r="B379" s="1">
        <v>87.08</v>
      </c>
      <c r="C379" s="1">
        <v>88.19</v>
      </c>
      <c r="D379" s="1">
        <v>86.91</v>
      </c>
      <c r="E379" s="1">
        <v>87.94</v>
      </c>
      <c r="F379" s="1">
        <v>80.06</v>
      </c>
      <c r="G379" s="1">
        <v>975300</v>
      </c>
    </row>
    <row r="380" spans="1:7" x14ac:dyDescent="0.2">
      <c r="A380" s="1" t="s">
        <v>540</v>
      </c>
      <c r="B380" s="1">
        <v>87.58</v>
      </c>
      <c r="C380" s="1">
        <v>87.88</v>
      </c>
      <c r="D380" s="1">
        <v>86.89</v>
      </c>
      <c r="E380" s="1">
        <v>87.81</v>
      </c>
      <c r="F380" s="1">
        <v>79.94</v>
      </c>
      <c r="G380" s="1">
        <v>961900</v>
      </c>
    </row>
    <row r="381" spans="1:7" x14ac:dyDescent="0.2">
      <c r="A381" s="1" t="s">
        <v>541</v>
      </c>
      <c r="B381" s="1">
        <v>87.43</v>
      </c>
      <c r="C381" s="1">
        <v>88.5</v>
      </c>
      <c r="D381" s="1">
        <v>86.21</v>
      </c>
      <c r="E381" s="1">
        <v>88.36</v>
      </c>
      <c r="F381" s="1">
        <v>80.44</v>
      </c>
      <c r="G381" s="1">
        <v>1173200</v>
      </c>
    </row>
    <row r="382" spans="1:7" x14ac:dyDescent="0.2">
      <c r="A382" s="1" t="s">
        <v>542</v>
      </c>
      <c r="B382" s="1">
        <v>87.93</v>
      </c>
      <c r="C382" s="1">
        <v>88.15</v>
      </c>
      <c r="D382" s="1">
        <v>86.58</v>
      </c>
      <c r="E382" s="1">
        <v>86.76</v>
      </c>
      <c r="F382" s="1">
        <v>78.989999999999995</v>
      </c>
      <c r="G382" s="1">
        <v>1200000</v>
      </c>
    </row>
    <row r="383" spans="1:7" x14ac:dyDescent="0.2">
      <c r="A383" s="1" t="s">
        <v>543</v>
      </c>
      <c r="B383" s="1">
        <v>86.86</v>
      </c>
      <c r="C383" s="1">
        <v>87.22</v>
      </c>
      <c r="D383" s="1">
        <v>86.43</v>
      </c>
      <c r="E383" s="1">
        <v>86.84</v>
      </c>
      <c r="F383" s="1">
        <v>79.06</v>
      </c>
      <c r="G383" s="1">
        <v>1085500</v>
      </c>
    </row>
    <row r="384" spans="1:7" x14ac:dyDescent="0.2">
      <c r="A384" s="1" t="s">
        <v>544</v>
      </c>
      <c r="B384" s="1">
        <v>86.9</v>
      </c>
      <c r="C384" s="1">
        <v>87.94</v>
      </c>
      <c r="D384" s="1">
        <v>86.59</v>
      </c>
      <c r="E384" s="1">
        <v>87.87</v>
      </c>
      <c r="F384" s="1">
        <v>80</v>
      </c>
      <c r="G384" s="1">
        <v>1157400</v>
      </c>
    </row>
    <row r="385" spans="1:7" x14ac:dyDescent="0.2">
      <c r="A385" s="1" t="s">
        <v>545</v>
      </c>
      <c r="B385" s="1">
        <v>88.57</v>
      </c>
      <c r="C385" s="1">
        <v>89.16</v>
      </c>
      <c r="D385" s="1">
        <v>88.26</v>
      </c>
      <c r="E385" s="1">
        <v>88.88</v>
      </c>
      <c r="F385" s="1">
        <v>80.92</v>
      </c>
      <c r="G385" s="1">
        <v>1528300</v>
      </c>
    </row>
    <row r="386" spans="1:7" x14ac:dyDescent="0.2">
      <c r="A386" s="1" t="s">
        <v>546</v>
      </c>
      <c r="B386" s="1">
        <v>89.06</v>
      </c>
      <c r="C386" s="1">
        <v>89.1</v>
      </c>
      <c r="D386" s="1">
        <v>87.79</v>
      </c>
      <c r="E386" s="1">
        <v>88.44</v>
      </c>
      <c r="F386" s="1">
        <v>80.52</v>
      </c>
      <c r="G386" s="1">
        <v>1176500</v>
      </c>
    </row>
    <row r="387" spans="1:7" x14ac:dyDescent="0.2">
      <c r="A387" s="1" t="s">
        <v>547</v>
      </c>
      <c r="B387" s="1">
        <v>88.48</v>
      </c>
      <c r="C387" s="1">
        <v>88.69</v>
      </c>
      <c r="D387" s="1">
        <v>88.12</v>
      </c>
      <c r="E387" s="1">
        <v>88.31</v>
      </c>
      <c r="F387" s="1">
        <v>80.400000000000006</v>
      </c>
      <c r="G387" s="1">
        <v>1433000</v>
      </c>
    </row>
    <row r="388" spans="1:7" x14ac:dyDescent="0.2">
      <c r="A388" s="1" t="s">
        <v>548</v>
      </c>
      <c r="B388" s="1">
        <v>87.96</v>
      </c>
      <c r="C388" s="1">
        <v>88.08</v>
      </c>
      <c r="D388" s="1">
        <v>86.35</v>
      </c>
      <c r="E388" s="1">
        <v>86.44</v>
      </c>
      <c r="F388" s="1">
        <v>78.7</v>
      </c>
      <c r="G388" s="1">
        <v>1441800</v>
      </c>
    </row>
    <row r="389" spans="1:7" x14ac:dyDescent="0.2">
      <c r="A389" s="1" t="s">
        <v>549</v>
      </c>
      <c r="B389" s="1">
        <v>86.58</v>
      </c>
      <c r="C389" s="1">
        <v>87.28</v>
      </c>
      <c r="D389" s="1">
        <v>86.19</v>
      </c>
      <c r="E389" s="1">
        <v>87.16</v>
      </c>
      <c r="F389" s="1">
        <v>79.349999999999994</v>
      </c>
      <c r="G389" s="1">
        <v>1748600</v>
      </c>
    </row>
    <row r="390" spans="1:7" x14ac:dyDescent="0.2">
      <c r="A390" s="1" t="s">
        <v>550</v>
      </c>
      <c r="B390" s="1">
        <v>88.02</v>
      </c>
      <c r="C390" s="1">
        <v>88.58</v>
      </c>
      <c r="D390" s="1">
        <v>87.28</v>
      </c>
      <c r="E390" s="1">
        <v>87.34</v>
      </c>
      <c r="F390" s="1">
        <v>79.510000000000005</v>
      </c>
      <c r="G390" s="1">
        <v>2413300</v>
      </c>
    </row>
    <row r="391" spans="1:7" x14ac:dyDescent="0.2">
      <c r="A391" s="1" t="s">
        <v>551</v>
      </c>
      <c r="B391" s="1">
        <v>87.97</v>
      </c>
      <c r="C391" s="1">
        <v>88</v>
      </c>
      <c r="D391" s="1">
        <v>86.83</v>
      </c>
      <c r="E391" s="1">
        <v>86.84</v>
      </c>
      <c r="F391" s="1">
        <v>79.06</v>
      </c>
      <c r="G391" s="1">
        <v>1388600</v>
      </c>
    </row>
    <row r="392" spans="1:7" x14ac:dyDescent="0.2">
      <c r="A392" s="1" t="s">
        <v>552</v>
      </c>
      <c r="B392" s="1">
        <v>87.43</v>
      </c>
      <c r="C392" s="1">
        <v>88.27</v>
      </c>
      <c r="D392" s="1">
        <v>86.96</v>
      </c>
      <c r="E392" s="1">
        <v>88.27</v>
      </c>
      <c r="F392" s="1">
        <v>80.36</v>
      </c>
      <c r="G392" s="1">
        <v>1820300</v>
      </c>
    </row>
    <row r="393" spans="1:7" x14ac:dyDescent="0.2">
      <c r="A393" s="1" t="s">
        <v>553</v>
      </c>
      <c r="B393" s="1">
        <v>90.33</v>
      </c>
      <c r="C393" s="1">
        <v>91.54</v>
      </c>
      <c r="D393" s="1">
        <v>86.44</v>
      </c>
      <c r="E393" s="1">
        <v>89.33</v>
      </c>
      <c r="F393" s="1">
        <v>81.33</v>
      </c>
      <c r="G393" s="1">
        <v>4663800</v>
      </c>
    </row>
    <row r="394" spans="1:7" x14ac:dyDescent="0.2">
      <c r="A394" s="1" t="s">
        <v>554</v>
      </c>
      <c r="B394" s="1">
        <v>89.12</v>
      </c>
      <c r="C394" s="1">
        <v>90.42</v>
      </c>
      <c r="D394" s="1">
        <v>88.2</v>
      </c>
      <c r="E394" s="1">
        <v>89.34</v>
      </c>
      <c r="F394" s="1">
        <v>81.34</v>
      </c>
      <c r="G394" s="1">
        <v>2548700</v>
      </c>
    </row>
    <row r="395" spans="1:7" x14ac:dyDescent="0.2">
      <c r="A395" s="1" t="s">
        <v>555</v>
      </c>
      <c r="B395" s="1">
        <v>89.71</v>
      </c>
      <c r="C395" s="1">
        <v>89.79</v>
      </c>
      <c r="D395" s="1">
        <v>88.45</v>
      </c>
      <c r="E395" s="1">
        <v>88.61</v>
      </c>
      <c r="F395" s="1">
        <v>80.67</v>
      </c>
      <c r="G395" s="1">
        <v>1572500</v>
      </c>
    </row>
    <row r="396" spans="1:7" x14ac:dyDescent="0.2">
      <c r="A396" s="1" t="s">
        <v>556</v>
      </c>
      <c r="B396" s="1">
        <v>88.5</v>
      </c>
      <c r="C396" s="1">
        <v>88.83</v>
      </c>
      <c r="D396" s="1">
        <v>87.47</v>
      </c>
      <c r="E396" s="1">
        <v>88.33</v>
      </c>
      <c r="F396" s="1">
        <v>80.42</v>
      </c>
      <c r="G396" s="1">
        <v>1157900</v>
      </c>
    </row>
    <row r="397" spans="1:7" x14ac:dyDescent="0.2">
      <c r="A397" s="1" t="s">
        <v>557</v>
      </c>
      <c r="B397" s="1">
        <v>87.97</v>
      </c>
      <c r="C397" s="1">
        <v>88.7</v>
      </c>
      <c r="D397" s="1">
        <v>86.77</v>
      </c>
      <c r="E397" s="1">
        <v>88.16</v>
      </c>
      <c r="F397" s="1">
        <v>80.260000000000005</v>
      </c>
      <c r="G397" s="1">
        <v>917300</v>
      </c>
    </row>
    <row r="398" spans="1:7" x14ac:dyDescent="0.2">
      <c r="A398" s="1" t="s">
        <v>558</v>
      </c>
      <c r="B398" s="1">
        <v>88.08</v>
      </c>
      <c r="C398" s="1">
        <v>88.27</v>
      </c>
      <c r="D398" s="1">
        <v>86.72</v>
      </c>
      <c r="E398" s="1">
        <v>87.39</v>
      </c>
      <c r="F398" s="1">
        <v>79.56</v>
      </c>
      <c r="G398" s="1">
        <v>1662900</v>
      </c>
    </row>
    <row r="399" spans="1:7" x14ac:dyDescent="0.2">
      <c r="A399" s="1" t="s">
        <v>559</v>
      </c>
      <c r="B399" s="1">
        <v>87.5</v>
      </c>
      <c r="C399" s="1">
        <v>87.62</v>
      </c>
      <c r="D399" s="1">
        <v>82.23</v>
      </c>
      <c r="E399" s="1">
        <v>83.37</v>
      </c>
      <c r="F399" s="1">
        <v>75.900000000000006</v>
      </c>
      <c r="G399" s="1">
        <v>2511100</v>
      </c>
    </row>
    <row r="400" spans="1:7" x14ac:dyDescent="0.2">
      <c r="A400" s="1" t="s">
        <v>560</v>
      </c>
      <c r="B400" s="1">
        <v>83.47</v>
      </c>
      <c r="C400" s="1">
        <v>83.83</v>
      </c>
      <c r="D400" s="1">
        <v>82.32</v>
      </c>
      <c r="E400" s="1">
        <v>82.78</v>
      </c>
      <c r="F400" s="1">
        <v>75.36</v>
      </c>
      <c r="G400" s="1">
        <v>2022800</v>
      </c>
    </row>
    <row r="401" spans="1:7" x14ac:dyDescent="0.2">
      <c r="A401" s="1" t="s">
        <v>561</v>
      </c>
      <c r="B401" s="1">
        <v>81.239999999999995</v>
      </c>
      <c r="C401" s="1">
        <v>81.650000000000006</v>
      </c>
      <c r="D401" s="1">
        <v>79.97</v>
      </c>
      <c r="E401" s="1">
        <v>80.459999999999994</v>
      </c>
      <c r="F401" s="1">
        <v>73.25</v>
      </c>
      <c r="G401" s="1">
        <v>2384200</v>
      </c>
    </row>
    <row r="402" spans="1:7" x14ac:dyDescent="0.2">
      <c r="A402" s="1" t="s">
        <v>562</v>
      </c>
      <c r="B402" s="1">
        <v>80.86</v>
      </c>
      <c r="C402" s="1">
        <v>81.84</v>
      </c>
      <c r="D402" s="1">
        <v>80.39</v>
      </c>
      <c r="E402" s="1">
        <v>81.64</v>
      </c>
      <c r="F402" s="1">
        <v>74.33</v>
      </c>
      <c r="G402" s="1">
        <v>1585000</v>
      </c>
    </row>
    <row r="403" spans="1:7" x14ac:dyDescent="0.2">
      <c r="A403" s="1" t="s">
        <v>563</v>
      </c>
      <c r="B403" s="1">
        <v>80.84</v>
      </c>
      <c r="C403" s="1">
        <v>81.91</v>
      </c>
      <c r="D403" s="1">
        <v>80</v>
      </c>
      <c r="E403" s="1">
        <v>81.73</v>
      </c>
      <c r="F403" s="1">
        <v>74.41</v>
      </c>
      <c r="G403" s="1">
        <v>1705300</v>
      </c>
    </row>
    <row r="404" spans="1:7" x14ac:dyDescent="0.2">
      <c r="A404" s="1" t="s">
        <v>564</v>
      </c>
      <c r="B404" s="1">
        <v>82.3</v>
      </c>
      <c r="C404" s="1">
        <v>83.67</v>
      </c>
      <c r="D404" s="1">
        <v>81.93</v>
      </c>
      <c r="E404" s="1">
        <v>83.65</v>
      </c>
      <c r="F404" s="1">
        <v>76.16</v>
      </c>
      <c r="G404" s="1">
        <v>1289700</v>
      </c>
    </row>
    <row r="405" spans="1:7" x14ac:dyDescent="0.2">
      <c r="A405" s="1" t="s">
        <v>565</v>
      </c>
      <c r="B405" s="1">
        <v>83.4</v>
      </c>
      <c r="C405" s="1">
        <v>83.79</v>
      </c>
      <c r="D405" s="1">
        <v>82.13</v>
      </c>
      <c r="E405" s="1">
        <v>82.74</v>
      </c>
      <c r="F405" s="1">
        <v>75.33</v>
      </c>
      <c r="G405" s="1">
        <v>1570800</v>
      </c>
    </row>
    <row r="406" spans="1:7" x14ac:dyDescent="0.2">
      <c r="A406" s="1" t="s">
        <v>566</v>
      </c>
      <c r="B406" s="1">
        <v>82.17</v>
      </c>
      <c r="C406" s="1">
        <v>82.29</v>
      </c>
      <c r="D406" s="1">
        <v>80.94</v>
      </c>
      <c r="E406" s="1">
        <v>81.93</v>
      </c>
      <c r="F406" s="1">
        <v>74.59</v>
      </c>
      <c r="G406" s="1">
        <v>1409700</v>
      </c>
    </row>
    <row r="407" spans="1:7" x14ac:dyDescent="0.2">
      <c r="A407" s="1" t="s">
        <v>567</v>
      </c>
      <c r="B407" s="1">
        <v>81.38</v>
      </c>
      <c r="C407" s="1">
        <v>84.74</v>
      </c>
      <c r="D407" s="1">
        <v>81.150000000000006</v>
      </c>
      <c r="E407" s="1">
        <v>82.78</v>
      </c>
      <c r="F407" s="1">
        <v>75.36</v>
      </c>
      <c r="G407" s="1">
        <v>1608300</v>
      </c>
    </row>
    <row r="408" spans="1:7" x14ac:dyDescent="0.2">
      <c r="A408" s="1" t="s">
        <v>568</v>
      </c>
      <c r="B408" s="1">
        <v>81.03</v>
      </c>
      <c r="C408" s="1">
        <v>81.38</v>
      </c>
      <c r="D408" s="1">
        <v>79.36</v>
      </c>
      <c r="E408" s="1">
        <v>79.400000000000006</v>
      </c>
      <c r="F408" s="1">
        <v>72.290000000000006</v>
      </c>
      <c r="G408" s="1">
        <v>1909600</v>
      </c>
    </row>
    <row r="409" spans="1:7" x14ac:dyDescent="0.2">
      <c r="A409" s="1" t="s">
        <v>569</v>
      </c>
      <c r="B409" s="1">
        <v>79.91</v>
      </c>
      <c r="C409" s="1">
        <v>79.91</v>
      </c>
      <c r="D409" s="1">
        <v>76.77</v>
      </c>
      <c r="E409" s="1">
        <v>77.48</v>
      </c>
      <c r="F409" s="1">
        <v>70.540000000000006</v>
      </c>
      <c r="G409" s="1">
        <v>2462400</v>
      </c>
    </row>
    <row r="410" spans="1:7" x14ac:dyDescent="0.2">
      <c r="A410" s="1" t="s">
        <v>570</v>
      </c>
      <c r="B410" s="1">
        <v>78.180000000000007</v>
      </c>
      <c r="C410" s="1">
        <v>79.02</v>
      </c>
      <c r="D410" s="1">
        <v>77.78</v>
      </c>
      <c r="E410" s="1">
        <v>78.78</v>
      </c>
      <c r="F410" s="1">
        <v>71.72</v>
      </c>
      <c r="G410" s="1">
        <v>1291100</v>
      </c>
    </row>
    <row r="411" spans="1:7" x14ac:dyDescent="0.2">
      <c r="A411" s="1" t="s">
        <v>571</v>
      </c>
      <c r="B411" s="1">
        <v>80.17</v>
      </c>
      <c r="C411" s="1">
        <v>80.19</v>
      </c>
      <c r="D411" s="1">
        <v>79.11</v>
      </c>
      <c r="E411" s="1">
        <v>79.989999999999995</v>
      </c>
      <c r="F411" s="1">
        <v>72.819999999999993</v>
      </c>
      <c r="G411" s="1">
        <v>1312400</v>
      </c>
    </row>
    <row r="412" spans="1:7" x14ac:dyDescent="0.2">
      <c r="A412" s="1" t="s">
        <v>572</v>
      </c>
      <c r="B412" s="1">
        <v>79.709999999999994</v>
      </c>
      <c r="C412" s="1">
        <v>80.099999999999994</v>
      </c>
      <c r="D412" s="1">
        <v>79.510000000000005</v>
      </c>
      <c r="E412" s="1">
        <v>79.900000000000006</v>
      </c>
      <c r="F412" s="1">
        <v>72.739999999999995</v>
      </c>
      <c r="G412" s="1">
        <v>1390900</v>
      </c>
    </row>
    <row r="413" spans="1:7" x14ac:dyDescent="0.2">
      <c r="A413" s="1" t="s">
        <v>573</v>
      </c>
      <c r="B413" s="1">
        <v>80.760000000000005</v>
      </c>
      <c r="C413" s="1">
        <v>81.239999999999995</v>
      </c>
      <c r="D413" s="1">
        <v>80.319999999999993</v>
      </c>
      <c r="E413" s="1">
        <v>81.010000000000005</v>
      </c>
      <c r="F413" s="1">
        <v>73.75</v>
      </c>
      <c r="G413" s="1">
        <v>1113200</v>
      </c>
    </row>
    <row r="414" spans="1:7" x14ac:dyDescent="0.2">
      <c r="A414" s="1" t="s">
        <v>574</v>
      </c>
      <c r="B414" s="1">
        <v>81.5</v>
      </c>
      <c r="C414" s="1">
        <v>81.69</v>
      </c>
      <c r="D414" s="1">
        <v>80.08</v>
      </c>
      <c r="E414" s="1">
        <v>81.010000000000005</v>
      </c>
      <c r="F414" s="1">
        <v>73.75</v>
      </c>
      <c r="G414" s="1">
        <v>1193700</v>
      </c>
    </row>
    <row r="415" spans="1:7" x14ac:dyDescent="0.2">
      <c r="A415" s="1" t="s">
        <v>575</v>
      </c>
      <c r="B415" s="1">
        <v>80.22</v>
      </c>
      <c r="C415" s="1">
        <v>80.739999999999995</v>
      </c>
      <c r="D415" s="1">
        <v>77.95</v>
      </c>
      <c r="E415" s="1">
        <v>78.349999999999994</v>
      </c>
      <c r="F415" s="1">
        <v>71.33</v>
      </c>
      <c r="G415" s="1">
        <v>1475300</v>
      </c>
    </row>
    <row r="416" spans="1:7" x14ac:dyDescent="0.2">
      <c r="A416" s="1" t="s">
        <v>576</v>
      </c>
      <c r="B416" s="1">
        <v>79.3</v>
      </c>
      <c r="C416" s="1">
        <v>79.8</v>
      </c>
      <c r="D416" s="1">
        <v>78.790000000000006</v>
      </c>
      <c r="E416" s="1">
        <v>79.69</v>
      </c>
      <c r="F416" s="1">
        <v>72.55</v>
      </c>
      <c r="G416" s="1">
        <v>1069200</v>
      </c>
    </row>
    <row r="417" spans="1:7" x14ac:dyDescent="0.2">
      <c r="A417" s="1" t="s">
        <v>577</v>
      </c>
      <c r="B417" s="1">
        <v>80.42</v>
      </c>
      <c r="C417" s="1">
        <v>80.42</v>
      </c>
      <c r="D417" s="1">
        <v>79.23</v>
      </c>
      <c r="E417" s="1">
        <v>79.56</v>
      </c>
      <c r="F417" s="1">
        <v>72.430000000000007</v>
      </c>
      <c r="G417" s="1">
        <v>1048100</v>
      </c>
    </row>
    <row r="418" spans="1:7" x14ac:dyDescent="0.2">
      <c r="A418" s="1" t="s">
        <v>578</v>
      </c>
      <c r="B418" s="1">
        <v>79.069999999999993</v>
      </c>
      <c r="C418" s="1">
        <v>81.260000000000005</v>
      </c>
      <c r="D418" s="1">
        <v>79.069999999999993</v>
      </c>
      <c r="E418" s="1">
        <v>81.209999999999994</v>
      </c>
      <c r="F418" s="1">
        <v>73.930000000000007</v>
      </c>
      <c r="G418" s="1">
        <v>1140500</v>
      </c>
    </row>
    <row r="419" spans="1:7" x14ac:dyDescent="0.2">
      <c r="A419" s="1" t="s">
        <v>579</v>
      </c>
      <c r="B419" s="1">
        <v>82.43</v>
      </c>
      <c r="C419" s="1">
        <v>83.62</v>
      </c>
      <c r="D419" s="1">
        <v>82.27</v>
      </c>
      <c r="E419" s="1">
        <v>83.3</v>
      </c>
      <c r="F419" s="1">
        <v>75.84</v>
      </c>
      <c r="G419" s="1">
        <v>1788300</v>
      </c>
    </row>
    <row r="420" spans="1:7" x14ac:dyDescent="0.2">
      <c r="A420" s="1" t="s">
        <v>580</v>
      </c>
      <c r="B420" s="1">
        <v>83.25</v>
      </c>
      <c r="C420" s="1">
        <v>83.61</v>
      </c>
      <c r="D420" s="1">
        <v>81.900000000000006</v>
      </c>
      <c r="E420" s="1">
        <v>81.95</v>
      </c>
      <c r="F420" s="1">
        <v>74.61</v>
      </c>
      <c r="G420" s="1">
        <v>1490700</v>
      </c>
    </row>
    <row r="421" spans="1:7" x14ac:dyDescent="0.2">
      <c r="A421" s="1" t="s">
        <v>581</v>
      </c>
      <c r="B421" s="1">
        <v>81.31</v>
      </c>
      <c r="C421" s="1">
        <v>81.84</v>
      </c>
      <c r="D421" s="1">
        <v>80.25</v>
      </c>
      <c r="E421" s="1">
        <v>80.95</v>
      </c>
      <c r="F421" s="1">
        <v>73.7</v>
      </c>
      <c r="G421" s="1">
        <v>1420800</v>
      </c>
    </row>
    <row r="422" spans="1:7" x14ac:dyDescent="0.2">
      <c r="A422" s="1" t="s">
        <v>582</v>
      </c>
      <c r="B422" s="1">
        <v>81.8</v>
      </c>
      <c r="C422" s="1">
        <v>82.47</v>
      </c>
      <c r="D422" s="1">
        <v>81.31</v>
      </c>
      <c r="E422" s="1">
        <v>82.11</v>
      </c>
      <c r="F422" s="1">
        <v>74.75</v>
      </c>
      <c r="G422" s="1">
        <v>1887900</v>
      </c>
    </row>
    <row r="423" spans="1:7" x14ac:dyDescent="0.2">
      <c r="A423" s="1" t="s">
        <v>583</v>
      </c>
      <c r="B423" s="1">
        <v>83.44</v>
      </c>
      <c r="C423" s="1">
        <v>86.55</v>
      </c>
      <c r="D423" s="1">
        <v>83.28</v>
      </c>
      <c r="E423" s="1">
        <v>86.51</v>
      </c>
      <c r="F423" s="1">
        <v>78.760000000000005</v>
      </c>
      <c r="G423" s="1">
        <v>1964100</v>
      </c>
    </row>
    <row r="424" spans="1:7" x14ac:dyDescent="0.2">
      <c r="A424" s="1" t="s">
        <v>584</v>
      </c>
      <c r="B424" s="1">
        <v>86.8</v>
      </c>
      <c r="C424" s="1">
        <v>87.78</v>
      </c>
      <c r="D424" s="1">
        <v>86.8</v>
      </c>
      <c r="E424" s="1">
        <v>87.61</v>
      </c>
      <c r="F424" s="1">
        <v>79.760000000000005</v>
      </c>
      <c r="G424" s="1">
        <v>1665900</v>
      </c>
    </row>
    <row r="425" spans="1:7" x14ac:dyDescent="0.2">
      <c r="A425" s="1" t="s">
        <v>585</v>
      </c>
      <c r="B425" s="1">
        <v>87.6</v>
      </c>
      <c r="C425" s="1">
        <v>89.67</v>
      </c>
      <c r="D425" s="1">
        <v>86.7</v>
      </c>
      <c r="E425" s="1">
        <v>89.63</v>
      </c>
      <c r="F425" s="1">
        <v>82</v>
      </c>
      <c r="G425" s="1">
        <v>2312500</v>
      </c>
    </row>
    <row r="426" spans="1:7" x14ac:dyDescent="0.2">
      <c r="A426" s="1" t="s">
        <v>586</v>
      </c>
      <c r="B426" s="1">
        <v>89.25</v>
      </c>
      <c r="C426" s="1">
        <v>90</v>
      </c>
      <c r="D426" s="1">
        <v>88.83</v>
      </c>
      <c r="E426" s="1">
        <v>89.82</v>
      </c>
      <c r="F426" s="1">
        <v>82.18</v>
      </c>
      <c r="G426" s="1">
        <v>1743400</v>
      </c>
    </row>
    <row r="427" spans="1:7" x14ac:dyDescent="0.2">
      <c r="A427" s="1" t="s">
        <v>587</v>
      </c>
      <c r="B427" s="1">
        <v>90</v>
      </c>
      <c r="C427" s="1">
        <v>90.95</v>
      </c>
      <c r="D427" s="1">
        <v>88.03</v>
      </c>
      <c r="E427" s="1">
        <v>90.82</v>
      </c>
      <c r="F427" s="1">
        <v>83.09</v>
      </c>
      <c r="G427" s="1">
        <v>2179700</v>
      </c>
    </row>
    <row r="428" spans="1:7" x14ac:dyDescent="0.2">
      <c r="A428" s="1" t="s">
        <v>588</v>
      </c>
      <c r="B428" s="1">
        <v>91</v>
      </c>
      <c r="C428" s="1">
        <v>91.28</v>
      </c>
      <c r="D428" s="1">
        <v>89.75</v>
      </c>
      <c r="E428" s="1">
        <v>90.35</v>
      </c>
      <c r="F428" s="1">
        <v>82.66</v>
      </c>
      <c r="G428" s="1">
        <v>1809900</v>
      </c>
    </row>
    <row r="429" spans="1:7" x14ac:dyDescent="0.2">
      <c r="A429" s="1" t="s">
        <v>589</v>
      </c>
      <c r="B429" s="1">
        <v>91.12</v>
      </c>
      <c r="C429" s="1">
        <v>91.36</v>
      </c>
      <c r="D429" s="1">
        <v>89.95</v>
      </c>
      <c r="E429" s="1">
        <v>90.3</v>
      </c>
      <c r="F429" s="1">
        <v>82.62</v>
      </c>
      <c r="G429" s="1">
        <v>1492200</v>
      </c>
    </row>
    <row r="430" spans="1:7" x14ac:dyDescent="0.2">
      <c r="A430" s="1" t="s">
        <v>590</v>
      </c>
      <c r="B430" s="1">
        <v>89.75</v>
      </c>
      <c r="C430" s="1">
        <v>90.01</v>
      </c>
      <c r="D430" s="1">
        <v>88.14</v>
      </c>
      <c r="E430" s="1">
        <v>88.42</v>
      </c>
      <c r="F430" s="1">
        <v>80.900000000000006</v>
      </c>
      <c r="G430" s="1">
        <v>1111000</v>
      </c>
    </row>
    <row r="431" spans="1:7" x14ac:dyDescent="0.2">
      <c r="A431" s="1" t="s">
        <v>591</v>
      </c>
      <c r="B431" s="1">
        <v>87.98</v>
      </c>
      <c r="C431" s="1">
        <v>87.98</v>
      </c>
      <c r="D431" s="1">
        <v>86.47</v>
      </c>
      <c r="E431" s="1">
        <v>87.92</v>
      </c>
      <c r="F431" s="1">
        <v>80.44</v>
      </c>
      <c r="G431" s="1">
        <v>1775800</v>
      </c>
    </row>
    <row r="432" spans="1:7" x14ac:dyDescent="0.2">
      <c r="A432" s="1" t="s">
        <v>592</v>
      </c>
      <c r="B432" s="1">
        <v>87.88</v>
      </c>
      <c r="C432" s="1">
        <v>87.88</v>
      </c>
      <c r="D432" s="1">
        <v>86.57</v>
      </c>
      <c r="E432" s="1">
        <v>87.59</v>
      </c>
      <c r="F432" s="1">
        <v>80.14</v>
      </c>
      <c r="G432" s="1">
        <v>1318500</v>
      </c>
    </row>
    <row r="433" spans="1:7" x14ac:dyDescent="0.2">
      <c r="A433" s="1" t="s">
        <v>593</v>
      </c>
      <c r="B433" s="1">
        <v>87.5</v>
      </c>
      <c r="C433" s="1">
        <v>87.92</v>
      </c>
      <c r="D433" s="1">
        <v>86.95</v>
      </c>
      <c r="E433" s="1">
        <v>87.06</v>
      </c>
      <c r="F433" s="1">
        <v>79.650000000000006</v>
      </c>
      <c r="G433" s="1">
        <v>1365700</v>
      </c>
    </row>
    <row r="434" spans="1:7" x14ac:dyDescent="0.2">
      <c r="A434" s="1" t="s">
        <v>594</v>
      </c>
      <c r="B434" s="1">
        <v>87.61</v>
      </c>
      <c r="C434" s="1">
        <v>87.73</v>
      </c>
      <c r="D434" s="1">
        <v>85.67</v>
      </c>
      <c r="E434" s="1">
        <v>85.67</v>
      </c>
      <c r="F434" s="1">
        <v>78.38</v>
      </c>
      <c r="G434" s="1">
        <v>2502600</v>
      </c>
    </row>
    <row r="435" spans="1:7" x14ac:dyDescent="0.2">
      <c r="A435" s="1" t="s">
        <v>595</v>
      </c>
      <c r="B435" s="1">
        <v>85.41</v>
      </c>
      <c r="C435" s="1">
        <v>87.8</v>
      </c>
      <c r="D435" s="1">
        <v>85.41</v>
      </c>
      <c r="E435" s="1">
        <v>87.6</v>
      </c>
      <c r="F435" s="1">
        <v>80.14</v>
      </c>
      <c r="G435" s="1">
        <v>1175300</v>
      </c>
    </row>
    <row r="436" spans="1:7" x14ac:dyDescent="0.2">
      <c r="A436" s="1" t="s">
        <v>596</v>
      </c>
      <c r="B436" s="1">
        <v>88.01</v>
      </c>
      <c r="C436" s="1">
        <v>88.05</v>
      </c>
      <c r="D436" s="1">
        <v>85.75</v>
      </c>
      <c r="E436" s="1">
        <v>86.44</v>
      </c>
      <c r="F436" s="1">
        <v>79.08</v>
      </c>
      <c r="G436" s="1">
        <v>1879100</v>
      </c>
    </row>
    <row r="437" spans="1:7" x14ac:dyDescent="0.2">
      <c r="A437" s="1" t="s">
        <v>597</v>
      </c>
      <c r="B437" s="1">
        <v>87.33</v>
      </c>
      <c r="C437" s="1">
        <v>88.11</v>
      </c>
      <c r="D437" s="1">
        <v>86.67</v>
      </c>
      <c r="E437" s="1">
        <v>87.02</v>
      </c>
      <c r="F437" s="1">
        <v>79.61</v>
      </c>
      <c r="G437" s="1">
        <v>1478000</v>
      </c>
    </row>
    <row r="438" spans="1:7" x14ac:dyDescent="0.2">
      <c r="A438" s="1" t="s">
        <v>598</v>
      </c>
      <c r="B438" s="1">
        <v>87.22</v>
      </c>
      <c r="C438" s="1">
        <v>88.12</v>
      </c>
      <c r="D438" s="1">
        <v>87.02</v>
      </c>
      <c r="E438" s="1">
        <v>88.07</v>
      </c>
      <c r="F438" s="1">
        <v>80.569999999999993</v>
      </c>
      <c r="G438" s="1">
        <v>1597700</v>
      </c>
    </row>
    <row r="439" spans="1:7" x14ac:dyDescent="0.2">
      <c r="A439" s="1" t="s">
        <v>599</v>
      </c>
      <c r="B439" s="1">
        <v>88.71</v>
      </c>
      <c r="C439" s="1">
        <v>89.6</v>
      </c>
      <c r="D439" s="1">
        <v>87.91</v>
      </c>
      <c r="E439" s="1">
        <v>88.79</v>
      </c>
      <c r="F439" s="1">
        <v>81.23</v>
      </c>
      <c r="G439" s="1">
        <v>1657300</v>
      </c>
    </row>
    <row r="440" spans="1:7" x14ac:dyDescent="0.2">
      <c r="A440" s="1" t="s">
        <v>600</v>
      </c>
      <c r="B440" s="1">
        <v>88.96</v>
      </c>
      <c r="C440" s="1">
        <v>89.36</v>
      </c>
      <c r="D440" s="1">
        <v>88.65</v>
      </c>
      <c r="E440" s="1">
        <v>88.99</v>
      </c>
      <c r="F440" s="1">
        <v>81.42</v>
      </c>
      <c r="G440" s="1">
        <v>1517300</v>
      </c>
    </row>
    <row r="441" spans="1:7" x14ac:dyDescent="0.2">
      <c r="A441" s="1" t="s">
        <v>601</v>
      </c>
      <c r="B441" s="1">
        <v>89.06</v>
      </c>
      <c r="C441" s="1">
        <v>89.73</v>
      </c>
      <c r="D441" s="1">
        <v>88.42</v>
      </c>
      <c r="E441" s="1">
        <v>89.01</v>
      </c>
      <c r="F441" s="1">
        <v>81.430000000000007</v>
      </c>
      <c r="G441" s="1">
        <v>2253600</v>
      </c>
    </row>
    <row r="442" spans="1:7" x14ac:dyDescent="0.2">
      <c r="A442" s="1" t="s">
        <v>602</v>
      </c>
      <c r="B442" s="1">
        <v>88.37</v>
      </c>
      <c r="C442" s="1">
        <v>88.45</v>
      </c>
      <c r="D442" s="1">
        <v>86.67</v>
      </c>
      <c r="E442" s="1">
        <v>86.71</v>
      </c>
      <c r="F442" s="1">
        <v>79.33</v>
      </c>
      <c r="G442" s="1">
        <v>2827600</v>
      </c>
    </row>
    <row r="443" spans="1:7" x14ac:dyDescent="0.2">
      <c r="A443" s="1" t="s">
        <v>603</v>
      </c>
      <c r="B443" s="1">
        <v>86.59</v>
      </c>
      <c r="C443" s="1">
        <v>87.19</v>
      </c>
      <c r="D443" s="1">
        <v>85.15</v>
      </c>
      <c r="E443" s="1">
        <v>87.17</v>
      </c>
      <c r="F443" s="1">
        <v>79.75</v>
      </c>
      <c r="G443" s="1">
        <v>1239900</v>
      </c>
    </row>
    <row r="444" spans="1:7" x14ac:dyDescent="0.2">
      <c r="A444" s="1" t="s">
        <v>604</v>
      </c>
      <c r="B444" s="1">
        <v>87.42</v>
      </c>
      <c r="C444" s="1">
        <v>88.94</v>
      </c>
      <c r="D444" s="1">
        <v>87.4</v>
      </c>
      <c r="E444" s="1">
        <v>88.69</v>
      </c>
      <c r="F444" s="1">
        <v>81.14</v>
      </c>
      <c r="G444" s="1">
        <v>2196900</v>
      </c>
    </row>
    <row r="445" spans="1:7" x14ac:dyDescent="0.2">
      <c r="A445" s="1" t="s">
        <v>605</v>
      </c>
      <c r="B445" s="1">
        <v>88.3</v>
      </c>
      <c r="C445" s="1">
        <v>89.06</v>
      </c>
      <c r="D445" s="1">
        <v>87.8</v>
      </c>
      <c r="E445" s="1">
        <v>88.3</v>
      </c>
      <c r="F445" s="1">
        <v>80.790000000000006</v>
      </c>
      <c r="G445" s="1">
        <v>1121700</v>
      </c>
    </row>
    <row r="446" spans="1:7" x14ac:dyDescent="0.2">
      <c r="A446" s="1" t="s">
        <v>606</v>
      </c>
      <c r="B446" s="1">
        <v>87.38</v>
      </c>
      <c r="C446" s="1">
        <v>88.01</v>
      </c>
      <c r="D446" s="1">
        <v>86.62</v>
      </c>
      <c r="E446" s="1">
        <v>86.97</v>
      </c>
      <c r="F446" s="1">
        <v>79.569999999999993</v>
      </c>
      <c r="G446" s="1">
        <v>1348800</v>
      </c>
    </row>
    <row r="447" spans="1:7" x14ac:dyDescent="0.2">
      <c r="A447" s="1" t="s">
        <v>607</v>
      </c>
      <c r="B447" s="1">
        <v>87.95</v>
      </c>
      <c r="C447" s="1">
        <v>88.74</v>
      </c>
      <c r="D447" s="1">
        <v>87.39</v>
      </c>
      <c r="E447" s="1">
        <v>88.45</v>
      </c>
      <c r="F447" s="1">
        <v>80.92</v>
      </c>
      <c r="G447" s="1">
        <v>955700</v>
      </c>
    </row>
    <row r="448" spans="1:7" x14ac:dyDescent="0.2">
      <c r="A448" s="1" t="s">
        <v>608</v>
      </c>
      <c r="B448" s="1">
        <v>88.64</v>
      </c>
      <c r="C448" s="1">
        <v>89.38</v>
      </c>
      <c r="D448" s="1">
        <v>88.33</v>
      </c>
      <c r="E448" s="1">
        <v>88.62</v>
      </c>
      <c r="F448" s="1">
        <v>81.08</v>
      </c>
      <c r="G448" s="1">
        <v>1098300</v>
      </c>
    </row>
    <row r="449" spans="1:7" x14ac:dyDescent="0.2">
      <c r="A449" s="1" t="s">
        <v>609</v>
      </c>
      <c r="B449" s="1">
        <v>89.92</v>
      </c>
      <c r="C449" s="1">
        <v>91.81</v>
      </c>
      <c r="D449" s="1">
        <v>89.71</v>
      </c>
      <c r="E449" s="1">
        <v>90.89</v>
      </c>
      <c r="F449" s="1">
        <v>83.15</v>
      </c>
      <c r="G449" s="1">
        <v>1520000</v>
      </c>
    </row>
    <row r="450" spans="1:7" x14ac:dyDescent="0.2">
      <c r="A450" s="1" t="s">
        <v>610</v>
      </c>
      <c r="B450" s="1">
        <v>90.52</v>
      </c>
      <c r="C450" s="1">
        <v>91.17</v>
      </c>
      <c r="D450" s="1">
        <v>90.03</v>
      </c>
      <c r="E450" s="1">
        <v>90.94</v>
      </c>
      <c r="F450" s="1">
        <v>83.2</v>
      </c>
      <c r="G450" s="1">
        <v>851000</v>
      </c>
    </row>
    <row r="451" spans="1:7" x14ac:dyDescent="0.2">
      <c r="A451" s="1" t="s">
        <v>611</v>
      </c>
      <c r="B451" s="1">
        <v>91.09</v>
      </c>
      <c r="C451" s="1">
        <v>91.63</v>
      </c>
      <c r="D451" s="1">
        <v>90.8</v>
      </c>
      <c r="E451" s="1">
        <v>91.52</v>
      </c>
      <c r="F451" s="1">
        <v>83.73</v>
      </c>
      <c r="G451" s="1">
        <v>1192200</v>
      </c>
    </row>
    <row r="452" spans="1:7" x14ac:dyDescent="0.2">
      <c r="A452" s="1" t="s">
        <v>612</v>
      </c>
      <c r="B452" s="1">
        <v>91.38</v>
      </c>
      <c r="C452" s="1">
        <v>91.79</v>
      </c>
      <c r="D452" s="1">
        <v>91.08</v>
      </c>
      <c r="E452" s="1">
        <v>91.36</v>
      </c>
      <c r="F452" s="1">
        <v>83.58</v>
      </c>
      <c r="G452" s="1">
        <v>1123900</v>
      </c>
    </row>
    <row r="453" spans="1:7" x14ac:dyDescent="0.2">
      <c r="A453" s="1" t="s">
        <v>613</v>
      </c>
      <c r="B453" s="1">
        <v>91.88</v>
      </c>
      <c r="C453" s="1">
        <v>91.88</v>
      </c>
      <c r="D453" s="1">
        <v>91.09</v>
      </c>
      <c r="E453" s="1">
        <v>91.54</v>
      </c>
      <c r="F453" s="1">
        <v>83.75</v>
      </c>
      <c r="G453" s="1">
        <v>1447800</v>
      </c>
    </row>
    <row r="454" spans="1:7" x14ac:dyDescent="0.2">
      <c r="A454" s="1" t="s">
        <v>614</v>
      </c>
      <c r="B454" s="1">
        <v>91.08</v>
      </c>
      <c r="C454" s="1">
        <v>93.1</v>
      </c>
      <c r="D454" s="1">
        <v>90.83</v>
      </c>
      <c r="E454" s="1">
        <v>92.47</v>
      </c>
      <c r="F454" s="1">
        <v>84.6</v>
      </c>
      <c r="G454" s="1">
        <v>1568800</v>
      </c>
    </row>
    <row r="455" spans="1:7" x14ac:dyDescent="0.2">
      <c r="A455" s="1" t="s">
        <v>615</v>
      </c>
      <c r="B455" s="1">
        <v>93.13</v>
      </c>
      <c r="C455" s="1">
        <v>93.61</v>
      </c>
      <c r="D455" s="1">
        <v>92.53</v>
      </c>
      <c r="E455" s="1">
        <v>93.42</v>
      </c>
      <c r="F455" s="1">
        <v>85.47</v>
      </c>
      <c r="G455" s="1">
        <v>3002500</v>
      </c>
    </row>
    <row r="456" spans="1:7" x14ac:dyDescent="0.2">
      <c r="A456" s="1" t="s">
        <v>616</v>
      </c>
      <c r="B456" s="1">
        <v>93.64</v>
      </c>
      <c r="C456" s="1">
        <v>93.88</v>
      </c>
      <c r="D456" s="1">
        <v>92.57</v>
      </c>
      <c r="E456" s="1">
        <v>93.16</v>
      </c>
      <c r="F456" s="1">
        <v>85.23</v>
      </c>
      <c r="G456" s="1">
        <v>2117200</v>
      </c>
    </row>
    <row r="457" spans="1:7" x14ac:dyDescent="0.2">
      <c r="A457" s="1" t="s">
        <v>617</v>
      </c>
      <c r="B457" s="1">
        <v>93.29</v>
      </c>
      <c r="C457" s="1">
        <v>93.33</v>
      </c>
      <c r="D457" s="1">
        <v>91.45</v>
      </c>
      <c r="E457" s="1">
        <v>91.49</v>
      </c>
      <c r="F457" s="1">
        <v>83.7</v>
      </c>
      <c r="G457" s="1">
        <v>1782300</v>
      </c>
    </row>
    <row r="458" spans="1:7" x14ac:dyDescent="0.2">
      <c r="A458" s="1" t="s">
        <v>618</v>
      </c>
      <c r="B458" s="1">
        <v>91.98</v>
      </c>
      <c r="C458" s="1">
        <v>91.98</v>
      </c>
      <c r="D458" s="1">
        <v>89.76</v>
      </c>
      <c r="E458" s="1">
        <v>90.82</v>
      </c>
      <c r="F458" s="1">
        <v>83.09</v>
      </c>
      <c r="G458" s="1">
        <v>1841800</v>
      </c>
    </row>
    <row r="459" spans="1:7" x14ac:dyDescent="0.2">
      <c r="A459" s="1" t="s">
        <v>619</v>
      </c>
      <c r="B459" s="1">
        <v>84.9</v>
      </c>
      <c r="C459" s="1">
        <v>85.83</v>
      </c>
      <c r="D459" s="1">
        <v>81.489999999999995</v>
      </c>
      <c r="E459" s="1">
        <v>84.15</v>
      </c>
      <c r="F459" s="1">
        <v>76.989999999999995</v>
      </c>
      <c r="G459" s="1">
        <v>7369500</v>
      </c>
    </row>
    <row r="460" spans="1:7" x14ac:dyDescent="0.2">
      <c r="A460" s="1" t="s">
        <v>620</v>
      </c>
      <c r="B460" s="1">
        <v>84.7</v>
      </c>
      <c r="C460" s="1">
        <v>84.87</v>
      </c>
      <c r="D460" s="1">
        <v>83.08</v>
      </c>
      <c r="E460" s="1">
        <v>83.45</v>
      </c>
      <c r="F460" s="1">
        <v>76.349999999999994</v>
      </c>
      <c r="G460" s="1">
        <v>3127800</v>
      </c>
    </row>
    <row r="461" spans="1:7" x14ac:dyDescent="0.2">
      <c r="A461" s="1" t="s">
        <v>621</v>
      </c>
      <c r="B461" s="1">
        <v>83.06</v>
      </c>
      <c r="C461" s="1">
        <v>83.2</v>
      </c>
      <c r="D461" s="1">
        <v>81.08</v>
      </c>
      <c r="E461" s="1">
        <v>81.180000000000007</v>
      </c>
      <c r="F461" s="1">
        <v>74.27</v>
      </c>
      <c r="G461" s="1">
        <v>3046100</v>
      </c>
    </row>
    <row r="462" spans="1:7" x14ac:dyDescent="0.2">
      <c r="A462" s="1" t="s">
        <v>622</v>
      </c>
      <c r="B462" s="1">
        <v>81.37</v>
      </c>
      <c r="C462" s="1">
        <v>82.76</v>
      </c>
      <c r="D462" s="1">
        <v>81.290000000000006</v>
      </c>
      <c r="E462" s="1">
        <v>82.33</v>
      </c>
      <c r="F462" s="1">
        <v>75.319999999999993</v>
      </c>
      <c r="G462" s="1">
        <v>2201200</v>
      </c>
    </row>
    <row r="463" spans="1:7" x14ac:dyDescent="0.2">
      <c r="A463" s="1" t="s">
        <v>623</v>
      </c>
      <c r="B463" s="1">
        <v>81.88</v>
      </c>
      <c r="C463" s="1">
        <v>83</v>
      </c>
      <c r="D463" s="1">
        <v>81.599999999999994</v>
      </c>
      <c r="E463" s="1">
        <v>82.29</v>
      </c>
      <c r="F463" s="1">
        <v>75.290000000000006</v>
      </c>
      <c r="G463" s="1">
        <v>2956600</v>
      </c>
    </row>
    <row r="464" spans="1:7" x14ac:dyDescent="0.2">
      <c r="A464" s="1" t="s">
        <v>624</v>
      </c>
      <c r="B464" s="1">
        <v>83.11</v>
      </c>
      <c r="C464" s="1">
        <v>83.67</v>
      </c>
      <c r="D464" s="1">
        <v>82.65</v>
      </c>
      <c r="E464" s="1">
        <v>82.89</v>
      </c>
      <c r="F464" s="1">
        <v>75.84</v>
      </c>
      <c r="G464" s="1">
        <v>2147400</v>
      </c>
    </row>
    <row r="465" spans="1:7" x14ac:dyDescent="0.2">
      <c r="A465" s="1" t="s">
        <v>625</v>
      </c>
      <c r="B465" s="1">
        <v>83.56</v>
      </c>
      <c r="C465" s="1">
        <v>84.99</v>
      </c>
      <c r="D465" s="1">
        <v>83.33</v>
      </c>
      <c r="E465" s="1">
        <v>84.8</v>
      </c>
      <c r="F465" s="1">
        <v>77.58</v>
      </c>
      <c r="G465" s="1">
        <v>2954600</v>
      </c>
    </row>
    <row r="466" spans="1:7" x14ac:dyDescent="0.2">
      <c r="A466" s="1" t="s">
        <v>626</v>
      </c>
      <c r="B466" s="1">
        <v>84.84</v>
      </c>
      <c r="C466" s="1">
        <v>86.39</v>
      </c>
      <c r="D466" s="1">
        <v>84.6</v>
      </c>
      <c r="E466" s="1">
        <v>86.2</v>
      </c>
      <c r="F466" s="1">
        <v>78.86</v>
      </c>
      <c r="G466" s="1">
        <v>3066700</v>
      </c>
    </row>
    <row r="467" spans="1:7" x14ac:dyDescent="0.2">
      <c r="A467" s="1" t="s">
        <v>627</v>
      </c>
      <c r="B467" s="1">
        <v>86.34</v>
      </c>
      <c r="C467" s="1">
        <v>86.57</v>
      </c>
      <c r="D467" s="1">
        <v>85.32</v>
      </c>
      <c r="E467" s="1">
        <v>86.11</v>
      </c>
      <c r="F467" s="1">
        <v>78.78</v>
      </c>
      <c r="G467" s="1">
        <v>2359900</v>
      </c>
    </row>
    <row r="468" spans="1:7" x14ac:dyDescent="0.2">
      <c r="A468" s="1" t="s">
        <v>628</v>
      </c>
      <c r="B468" s="1">
        <v>86.89</v>
      </c>
      <c r="C468" s="1">
        <v>88.33</v>
      </c>
      <c r="D468" s="1">
        <v>86.26</v>
      </c>
      <c r="E468" s="1">
        <v>86.41</v>
      </c>
      <c r="F468" s="1">
        <v>79.06</v>
      </c>
      <c r="G468" s="1">
        <v>2335600</v>
      </c>
    </row>
    <row r="469" spans="1:7" x14ac:dyDescent="0.2">
      <c r="A469" s="1" t="s">
        <v>629</v>
      </c>
      <c r="B469" s="1">
        <v>86.19</v>
      </c>
      <c r="C469" s="1">
        <v>87.09</v>
      </c>
      <c r="D469" s="1">
        <v>86.15</v>
      </c>
      <c r="E469" s="1">
        <v>87.07</v>
      </c>
      <c r="F469" s="1">
        <v>79.66</v>
      </c>
      <c r="G469" s="1">
        <v>1682000</v>
      </c>
    </row>
    <row r="470" spans="1:7" x14ac:dyDescent="0.2">
      <c r="A470" s="1" t="s">
        <v>630</v>
      </c>
      <c r="B470" s="1">
        <v>86.32</v>
      </c>
      <c r="C470" s="1">
        <v>86.87</v>
      </c>
      <c r="D470" s="1">
        <v>86.12</v>
      </c>
      <c r="E470" s="1">
        <v>86.4</v>
      </c>
      <c r="F470" s="1">
        <v>79.05</v>
      </c>
      <c r="G470" s="1">
        <v>1726300</v>
      </c>
    </row>
    <row r="471" spans="1:7" x14ac:dyDescent="0.2">
      <c r="A471" s="1" t="s">
        <v>631</v>
      </c>
      <c r="B471" s="1">
        <v>86.4</v>
      </c>
      <c r="C471" s="1">
        <v>86.76</v>
      </c>
      <c r="D471" s="1">
        <v>84.56</v>
      </c>
      <c r="E471" s="1">
        <v>84.72</v>
      </c>
      <c r="F471" s="1">
        <v>77.510000000000005</v>
      </c>
      <c r="G471" s="1">
        <v>2414500</v>
      </c>
    </row>
    <row r="472" spans="1:7" x14ac:dyDescent="0.2">
      <c r="A472" s="1" t="s">
        <v>632</v>
      </c>
      <c r="B472" s="1">
        <v>84.79</v>
      </c>
      <c r="C472" s="1">
        <v>86.02</v>
      </c>
      <c r="D472" s="1">
        <v>83.91</v>
      </c>
      <c r="E472" s="1">
        <v>85.76</v>
      </c>
      <c r="F472" s="1">
        <v>78.459999999999994</v>
      </c>
      <c r="G472" s="1">
        <v>2102900</v>
      </c>
    </row>
    <row r="473" spans="1:7" x14ac:dyDescent="0.2">
      <c r="A473" s="1" t="s">
        <v>633</v>
      </c>
      <c r="B473" s="1">
        <v>85.62</v>
      </c>
      <c r="C473" s="1">
        <v>86.71</v>
      </c>
      <c r="D473" s="1">
        <v>85.42</v>
      </c>
      <c r="E473" s="1">
        <v>85.84</v>
      </c>
      <c r="F473" s="1">
        <v>78.53</v>
      </c>
      <c r="G473" s="1">
        <v>1694800</v>
      </c>
    </row>
    <row r="474" spans="1:7" x14ac:dyDescent="0.2">
      <c r="A474" s="1" t="s">
        <v>634</v>
      </c>
      <c r="B474" s="1">
        <v>86.39</v>
      </c>
      <c r="C474" s="1">
        <v>87.01</v>
      </c>
      <c r="D474" s="1">
        <v>85.77</v>
      </c>
      <c r="E474" s="1">
        <v>86.88</v>
      </c>
      <c r="F474" s="1">
        <v>79.489999999999995</v>
      </c>
      <c r="G474" s="1">
        <v>1557600</v>
      </c>
    </row>
    <row r="475" spans="1:7" x14ac:dyDescent="0.2">
      <c r="A475" s="1" t="s">
        <v>635</v>
      </c>
      <c r="B475" s="1">
        <v>86.65</v>
      </c>
      <c r="C475" s="1">
        <v>87.58</v>
      </c>
      <c r="D475" s="1">
        <v>86.54</v>
      </c>
      <c r="E475" s="1">
        <v>87.24</v>
      </c>
      <c r="F475" s="1">
        <v>79.819999999999993</v>
      </c>
      <c r="G475" s="1">
        <v>2417500</v>
      </c>
    </row>
    <row r="476" spans="1:7" x14ac:dyDescent="0.2">
      <c r="A476" s="1" t="s">
        <v>636</v>
      </c>
      <c r="B476" s="1">
        <v>86.96</v>
      </c>
      <c r="C476" s="1">
        <v>87.25</v>
      </c>
      <c r="D476" s="1">
        <v>85.61</v>
      </c>
      <c r="E476" s="1">
        <v>86.33</v>
      </c>
      <c r="F476" s="1">
        <v>78.98</v>
      </c>
      <c r="G476" s="1">
        <v>2003500</v>
      </c>
    </row>
    <row r="477" spans="1:7" x14ac:dyDescent="0.2">
      <c r="A477" s="1" t="s">
        <v>637</v>
      </c>
      <c r="B477" s="1">
        <v>86.57</v>
      </c>
      <c r="C477" s="1">
        <v>86.57</v>
      </c>
      <c r="D477" s="1">
        <v>85.25</v>
      </c>
      <c r="E477" s="1">
        <v>85.5</v>
      </c>
      <c r="F477" s="1">
        <v>78.22</v>
      </c>
      <c r="G477" s="1">
        <v>1253400</v>
      </c>
    </row>
    <row r="478" spans="1:7" x14ac:dyDescent="0.2">
      <c r="A478" s="1" t="s">
        <v>638</v>
      </c>
      <c r="B478" s="1">
        <v>85.59</v>
      </c>
      <c r="C478" s="1">
        <v>85.93</v>
      </c>
      <c r="D478" s="1">
        <v>84.78</v>
      </c>
      <c r="E478" s="1">
        <v>84.8</v>
      </c>
      <c r="F478" s="1">
        <v>77.58</v>
      </c>
      <c r="G478" s="1">
        <v>1479600</v>
      </c>
    </row>
    <row r="479" spans="1:7" x14ac:dyDescent="0.2">
      <c r="A479" s="1" t="s">
        <v>639</v>
      </c>
      <c r="B479" s="1">
        <v>85.29</v>
      </c>
      <c r="C479" s="1">
        <v>86.63</v>
      </c>
      <c r="D479" s="1">
        <v>84.84</v>
      </c>
      <c r="E479" s="1">
        <v>86.51</v>
      </c>
      <c r="F479" s="1">
        <v>79.150000000000006</v>
      </c>
      <c r="G479" s="1">
        <v>1390700</v>
      </c>
    </row>
    <row r="480" spans="1:7" x14ac:dyDescent="0.2">
      <c r="A480" s="1" t="s">
        <v>640</v>
      </c>
      <c r="B480" s="1">
        <v>87.33</v>
      </c>
      <c r="C480" s="1">
        <v>87.34</v>
      </c>
      <c r="D480" s="1">
        <v>86.09</v>
      </c>
      <c r="E480" s="1">
        <v>86.55</v>
      </c>
      <c r="F480" s="1">
        <v>79.180000000000007</v>
      </c>
      <c r="G480" s="1">
        <v>2026500</v>
      </c>
    </row>
    <row r="481" spans="1:7" x14ac:dyDescent="0.2">
      <c r="A481" s="1" t="s">
        <v>641</v>
      </c>
      <c r="B481" s="1">
        <v>86.28</v>
      </c>
      <c r="C481" s="1">
        <v>87.86</v>
      </c>
      <c r="D481" s="1">
        <v>85.73</v>
      </c>
      <c r="E481" s="1">
        <v>87.65</v>
      </c>
      <c r="F481" s="1">
        <v>80.19</v>
      </c>
      <c r="G481" s="1">
        <v>3464500</v>
      </c>
    </row>
    <row r="482" spans="1:7" x14ac:dyDescent="0.2">
      <c r="A482" s="1" t="s">
        <v>642</v>
      </c>
      <c r="B482" s="1">
        <v>88</v>
      </c>
      <c r="C482" s="1">
        <v>89.18</v>
      </c>
      <c r="D482" s="1">
        <v>87.99</v>
      </c>
      <c r="E482" s="1">
        <v>89.05</v>
      </c>
      <c r="F482" s="1">
        <v>81.47</v>
      </c>
      <c r="G482" s="1">
        <v>1516900</v>
      </c>
    </row>
    <row r="483" spans="1:7" x14ac:dyDescent="0.2">
      <c r="A483" s="1" t="s">
        <v>643</v>
      </c>
      <c r="B483" s="1">
        <v>88.9</v>
      </c>
      <c r="C483" s="1">
        <v>89.28</v>
      </c>
      <c r="D483" s="1">
        <v>88.17</v>
      </c>
      <c r="E483" s="1">
        <v>88.54</v>
      </c>
      <c r="F483" s="1">
        <v>81</v>
      </c>
      <c r="G483" s="1">
        <v>706600</v>
      </c>
    </row>
    <row r="484" spans="1:7" x14ac:dyDescent="0.2">
      <c r="A484" s="1" t="s">
        <v>644</v>
      </c>
      <c r="B484" s="1">
        <v>88.84</v>
      </c>
      <c r="C484" s="1">
        <v>88.84</v>
      </c>
      <c r="D484" s="1">
        <v>87.29</v>
      </c>
      <c r="E484" s="1">
        <v>87.99</v>
      </c>
      <c r="F484" s="1">
        <v>80.5</v>
      </c>
      <c r="G484" s="1">
        <v>1663700</v>
      </c>
    </row>
    <row r="485" spans="1:7" x14ac:dyDescent="0.2">
      <c r="A485" s="1" t="s">
        <v>645</v>
      </c>
      <c r="B485" s="1">
        <v>87.07</v>
      </c>
      <c r="C485" s="1">
        <v>87.07</v>
      </c>
      <c r="D485" s="1">
        <v>85.49</v>
      </c>
      <c r="E485" s="1">
        <v>85.99</v>
      </c>
      <c r="F485" s="1">
        <v>78.67</v>
      </c>
      <c r="G485" s="1">
        <v>2000400</v>
      </c>
    </row>
    <row r="486" spans="1:7" x14ac:dyDescent="0.2">
      <c r="A486" s="1" t="s">
        <v>646</v>
      </c>
      <c r="B486" s="1">
        <v>86.37</v>
      </c>
      <c r="C486" s="1">
        <v>88.32</v>
      </c>
      <c r="D486" s="1">
        <v>86.3</v>
      </c>
      <c r="E486" s="1">
        <v>88.04</v>
      </c>
      <c r="F486" s="1">
        <v>80.55</v>
      </c>
      <c r="G486" s="1">
        <v>1309600</v>
      </c>
    </row>
    <row r="487" spans="1:7" x14ac:dyDescent="0.2">
      <c r="A487" s="1" t="s">
        <v>647</v>
      </c>
      <c r="B487" s="1">
        <v>88.6</v>
      </c>
      <c r="C487" s="1">
        <v>89.34</v>
      </c>
      <c r="D487" s="1">
        <v>88.27</v>
      </c>
      <c r="E487" s="1">
        <v>89.19</v>
      </c>
      <c r="F487" s="1">
        <v>81.599999999999994</v>
      </c>
      <c r="G487" s="1">
        <v>1080000</v>
      </c>
    </row>
    <row r="488" spans="1:7" x14ac:dyDescent="0.2">
      <c r="A488" s="1" t="s">
        <v>648</v>
      </c>
      <c r="B488" s="1">
        <v>89.8</v>
      </c>
      <c r="C488" s="1">
        <v>90.79</v>
      </c>
      <c r="D488" s="1">
        <v>89.68</v>
      </c>
      <c r="E488" s="1">
        <v>90.42</v>
      </c>
      <c r="F488" s="1">
        <v>82.72</v>
      </c>
      <c r="G488" s="1">
        <v>1603600</v>
      </c>
    </row>
    <row r="489" spans="1:7" x14ac:dyDescent="0.2">
      <c r="A489" s="1" t="s">
        <v>649</v>
      </c>
      <c r="B489" s="1">
        <v>89.84</v>
      </c>
      <c r="C489" s="1">
        <v>90.98</v>
      </c>
      <c r="D489" s="1">
        <v>89.57</v>
      </c>
      <c r="E489" s="1">
        <v>90.85</v>
      </c>
      <c r="F489" s="1">
        <v>83.56</v>
      </c>
      <c r="G489" s="1">
        <v>1603400</v>
      </c>
    </row>
    <row r="490" spans="1:7" x14ac:dyDescent="0.2">
      <c r="A490" s="1" t="s">
        <v>650</v>
      </c>
      <c r="B490" s="1">
        <v>90.17</v>
      </c>
      <c r="C490" s="1">
        <v>91.38</v>
      </c>
      <c r="D490" s="1">
        <v>90.17</v>
      </c>
      <c r="E490" s="1">
        <v>90.27</v>
      </c>
      <c r="F490" s="1">
        <v>83.03</v>
      </c>
      <c r="G490" s="1">
        <v>1956900</v>
      </c>
    </row>
    <row r="491" spans="1:7" x14ac:dyDescent="0.2">
      <c r="A491" s="1" t="s">
        <v>651</v>
      </c>
      <c r="B491" s="1">
        <v>91.3</v>
      </c>
      <c r="C491" s="1">
        <v>92</v>
      </c>
      <c r="D491" s="1">
        <v>90.64</v>
      </c>
      <c r="E491" s="1">
        <v>91.66</v>
      </c>
      <c r="F491" s="1">
        <v>84.31</v>
      </c>
      <c r="G491" s="1">
        <v>2933500</v>
      </c>
    </row>
    <row r="492" spans="1:7" x14ac:dyDescent="0.2">
      <c r="A492" s="1" t="s">
        <v>652</v>
      </c>
      <c r="B492" s="1">
        <v>91.94</v>
      </c>
      <c r="C492" s="1">
        <v>93.59</v>
      </c>
      <c r="D492" s="1">
        <v>91.59</v>
      </c>
      <c r="E492" s="1">
        <v>93.36</v>
      </c>
      <c r="F492" s="1">
        <v>85.87</v>
      </c>
      <c r="G492" s="1">
        <v>2468400</v>
      </c>
    </row>
    <row r="493" spans="1:7" x14ac:dyDescent="0.2">
      <c r="A493" s="1" t="s">
        <v>653</v>
      </c>
      <c r="B493" s="1">
        <v>92.94</v>
      </c>
      <c r="C493" s="1">
        <v>93.4</v>
      </c>
      <c r="D493" s="1">
        <v>91.93</v>
      </c>
      <c r="E493" s="1">
        <v>93.15</v>
      </c>
      <c r="F493" s="1">
        <v>85.68</v>
      </c>
      <c r="G493" s="1">
        <v>1758100</v>
      </c>
    </row>
    <row r="494" spans="1:7" x14ac:dyDescent="0.2">
      <c r="A494" s="1" t="s">
        <v>654</v>
      </c>
      <c r="B494" s="1">
        <v>93.73</v>
      </c>
      <c r="C494" s="1">
        <v>94.51</v>
      </c>
      <c r="D494" s="1">
        <v>93.08</v>
      </c>
      <c r="E494" s="1">
        <v>94.04</v>
      </c>
      <c r="F494" s="1">
        <v>86.5</v>
      </c>
      <c r="G494" s="1">
        <v>1891700</v>
      </c>
    </row>
    <row r="495" spans="1:7" x14ac:dyDescent="0.2">
      <c r="A495" s="1" t="s">
        <v>655</v>
      </c>
      <c r="B495" s="1">
        <v>94.22</v>
      </c>
      <c r="C495" s="1">
        <v>95.2</v>
      </c>
      <c r="D495" s="1">
        <v>93.85</v>
      </c>
      <c r="E495" s="1">
        <v>95.02</v>
      </c>
      <c r="F495" s="1">
        <v>87.4</v>
      </c>
      <c r="G495" s="1">
        <v>2213100</v>
      </c>
    </row>
    <row r="496" spans="1:7" x14ac:dyDescent="0.2">
      <c r="A496" s="1" t="s">
        <v>656</v>
      </c>
      <c r="B496" s="1">
        <v>95.22</v>
      </c>
      <c r="C496" s="1">
        <v>96.52</v>
      </c>
      <c r="D496" s="1">
        <v>95.13</v>
      </c>
      <c r="E496" s="1">
        <v>96.5</v>
      </c>
      <c r="F496" s="1">
        <v>88.76</v>
      </c>
      <c r="G496" s="1">
        <v>2170600</v>
      </c>
    </row>
    <row r="497" spans="1:7" x14ac:dyDescent="0.2">
      <c r="A497" s="1" t="s">
        <v>657</v>
      </c>
      <c r="B497" s="1">
        <v>96.5</v>
      </c>
      <c r="C497" s="1">
        <v>96.97</v>
      </c>
      <c r="D497" s="1">
        <v>96.2</v>
      </c>
      <c r="E497" s="1">
        <v>96.9</v>
      </c>
      <c r="F497" s="1">
        <v>89.13</v>
      </c>
      <c r="G497" s="1">
        <v>2029400</v>
      </c>
    </row>
    <row r="498" spans="1:7" x14ac:dyDescent="0.2">
      <c r="A498" s="1" t="s">
        <v>658</v>
      </c>
      <c r="B498" s="1">
        <v>97.83</v>
      </c>
      <c r="C498" s="1">
        <v>98.04</v>
      </c>
      <c r="D498" s="1">
        <v>96.77</v>
      </c>
      <c r="E498" s="1">
        <v>97.24</v>
      </c>
      <c r="F498" s="1">
        <v>89.44</v>
      </c>
      <c r="G498" s="1">
        <v>4825300</v>
      </c>
    </row>
    <row r="499" spans="1:7" x14ac:dyDescent="0.2">
      <c r="A499" s="1" t="s">
        <v>659</v>
      </c>
      <c r="B499" s="1">
        <v>97.55</v>
      </c>
      <c r="C499" s="1">
        <v>98.44</v>
      </c>
      <c r="D499" s="1">
        <v>97.23</v>
      </c>
      <c r="E499" s="1">
        <v>98.35</v>
      </c>
      <c r="F499" s="1">
        <v>90.46</v>
      </c>
      <c r="G499" s="1">
        <v>1831600</v>
      </c>
    </row>
    <row r="500" spans="1:7" x14ac:dyDescent="0.2">
      <c r="A500" s="1" t="s">
        <v>660</v>
      </c>
      <c r="B500" s="1">
        <v>98.55</v>
      </c>
      <c r="C500" s="1">
        <v>99.14</v>
      </c>
      <c r="D500" s="1">
        <v>98.35</v>
      </c>
      <c r="E500" s="1">
        <v>98.9</v>
      </c>
      <c r="F500" s="1">
        <v>90.97</v>
      </c>
      <c r="G500" s="1">
        <v>678900</v>
      </c>
    </row>
    <row r="501" spans="1:7" x14ac:dyDescent="0.2">
      <c r="A501" s="1" t="s">
        <v>661</v>
      </c>
      <c r="B501" s="1">
        <v>98.9</v>
      </c>
      <c r="C501" s="1">
        <v>99.42</v>
      </c>
      <c r="D501" s="1">
        <v>98.8</v>
      </c>
      <c r="E501" s="1">
        <v>99.4</v>
      </c>
      <c r="F501" s="1">
        <v>91.43</v>
      </c>
      <c r="G501" s="1">
        <v>1179600</v>
      </c>
    </row>
    <row r="502" spans="1:7" x14ac:dyDescent="0.2">
      <c r="A502" s="1" t="s">
        <v>662</v>
      </c>
      <c r="B502" s="1">
        <v>100</v>
      </c>
      <c r="C502" s="1">
        <v>100.19</v>
      </c>
      <c r="D502" s="1">
        <v>99.64</v>
      </c>
      <c r="E502" s="1">
        <v>99.96</v>
      </c>
      <c r="F502" s="1">
        <v>91.94</v>
      </c>
      <c r="G502" s="1">
        <v>1308600</v>
      </c>
    </row>
    <row r="503" spans="1:7" x14ac:dyDescent="0.2">
      <c r="A503" s="1" t="s">
        <v>663</v>
      </c>
      <c r="B503" s="1">
        <v>99.86</v>
      </c>
      <c r="C503" s="1">
        <v>100.23</v>
      </c>
      <c r="D503" s="1">
        <v>99.32</v>
      </c>
      <c r="E503" s="1">
        <v>99.56</v>
      </c>
      <c r="F503" s="1">
        <v>91.57</v>
      </c>
      <c r="G503" s="1">
        <v>1694600</v>
      </c>
    </row>
    <row r="504" spans="1:7" x14ac:dyDescent="0.2">
      <c r="A504" s="1" t="s">
        <v>664</v>
      </c>
      <c r="B504" s="1">
        <v>99.36</v>
      </c>
      <c r="C504" s="1">
        <v>99.77</v>
      </c>
      <c r="D504" s="1">
        <v>99.13</v>
      </c>
      <c r="E504" s="1">
        <v>99.66</v>
      </c>
      <c r="F504" s="1">
        <v>91.67</v>
      </c>
      <c r="G504" s="1">
        <v>1694100</v>
      </c>
    </row>
    <row r="505" spans="1:7" x14ac:dyDescent="0.2">
      <c r="A505" s="1" t="s">
        <v>665</v>
      </c>
      <c r="B505" s="1">
        <v>99.67</v>
      </c>
      <c r="C505" s="1">
        <v>100.25</v>
      </c>
      <c r="D505" s="1">
        <v>99.48</v>
      </c>
      <c r="E505" s="1">
        <v>100.23</v>
      </c>
      <c r="F505" s="1">
        <v>92.19</v>
      </c>
      <c r="G505" s="1">
        <v>2555100</v>
      </c>
    </row>
    <row r="506" spans="1:7" x14ac:dyDescent="0.2">
      <c r="A506" s="1" t="s">
        <v>666</v>
      </c>
      <c r="B506" s="1">
        <v>98.9</v>
      </c>
      <c r="C506" s="1">
        <v>99.94</v>
      </c>
      <c r="D506" s="1">
        <v>98.76</v>
      </c>
      <c r="E506" s="1">
        <v>99.6</v>
      </c>
      <c r="F506" s="1">
        <v>91.61</v>
      </c>
      <c r="G506" s="1">
        <v>1966200</v>
      </c>
    </row>
    <row r="507" spans="1:7" x14ac:dyDescent="0.2">
      <c r="A507" s="1" t="s">
        <v>667</v>
      </c>
      <c r="B507" s="1">
        <v>99</v>
      </c>
      <c r="C507" s="1">
        <v>99.43</v>
      </c>
      <c r="D507" s="1">
        <v>98.6</v>
      </c>
      <c r="E507" s="1">
        <v>99.21</v>
      </c>
      <c r="F507" s="1">
        <v>91.25</v>
      </c>
      <c r="G507" s="1">
        <v>1967600</v>
      </c>
    </row>
    <row r="508" spans="1:7" x14ac:dyDescent="0.2">
      <c r="A508" s="1" t="s">
        <v>668</v>
      </c>
      <c r="B508" s="1">
        <v>99.17</v>
      </c>
      <c r="C508" s="1">
        <v>99.97</v>
      </c>
      <c r="D508" s="1">
        <v>98.56</v>
      </c>
      <c r="E508" s="1">
        <v>98.72</v>
      </c>
      <c r="F508" s="1">
        <v>90.8</v>
      </c>
      <c r="G508" s="1">
        <v>1766100</v>
      </c>
    </row>
    <row r="509" spans="1:7" x14ac:dyDescent="0.2">
      <c r="A509" s="1" t="s">
        <v>669</v>
      </c>
      <c r="B509" s="1">
        <v>98</v>
      </c>
      <c r="C509" s="1">
        <v>98.18</v>
      </c>
      <c r="D509" s="1">
        <v>96.81</v>
      </c>
      <c r="E509" s="1">
        <v>97.04</v>
      </c>
      <c r="F509" s="1">
        <v>89.26</v>
      </c>
      <c r="G509" s="1">
        <v>2980000</v>
      </c>
    </row>
    <row r="510" spans="1:7" x14ac:dyDescent="0.2">
      <c r="A510" s="1" t="s">
        <v>670</v>
      </c>
      <c r="B510" s="1">
        <v>97.14</v>
      </c>
      <c r="C510" s="1">
        <v>97.34</v>
      </c>
      <c r="D510" s="1">
        <v>95.48</v>
      </c>
      <c r="E510" s="1">
        <v>95.78</v>
      </c>
      <c r="F510" s="1">
        <v>88.1</v>
      </c>
      <c r="G510" s="1">
        <v>2582000</v>
      </c>
    </row>
    <row r="511" spans="1:7" x14ac:dyDescent="0.2">
      <c r="A511" s="1" t="s">
        <v>671</v>
      </c>
      <c r="B511" s="1">
        <v>96.18</v>
      </c>
      <c r="C511" s="1">
        <v>96.42</v>
      </c>
      <c r="D511" s="1">
        <v>94.91</v>
      </c>
      <c r="E511" s="1">
        <v>95.06</v>
      </c>
      <c r="F511" s="1">
        <v>87.43</v>
      </c>
      <c r="G511" s="1">
        <v>2499800</v>
      </c>
    </row>
    <row r="512" spans="1:7" x14ac:dyDescent="0.2">
      <c r="A512" s="1" t="s">
        <v>672</v>
      </c>
      <c r="B512" s="1">
        <v>95.32</v>
      </c>
      <c r="C512" s="1">
        <v>96.22</v>
      </c>
      <c r="D512" s="1">
        <v>95.2</v>
      </c>
      <c r="E512" s="1">
        <v>95.93</v>
      </c>
      <c r="F512" s="1">
        <v>88.23</v>
      </c>
      <c r="G512" s="1">
        <v>1992600</v>
      </c>
    </row>
    <row r="513" spans="1:7" x14ac:dyDescent="0.2">
      <c r="A513" s="1" t="s">
        <v>673</v>
      </c>
      <c r="B513" s="1">
        <v>96</v>
      </c>
      <c r="C513" s="1">
        <v>97.32</v>
      </c>
      <c r="D513" s="1">
        <v>95.75</v>
      </c>
      <c r="E513" s="1">
        <v>96.53</v>
      </c>
      <c r="F513" s="1">
        <v>88.79</v>
      </c>
      <c r="G513" s="1">
        <v>1704100</v>
      </c>
    </row>
    <row r="514" spans="1:7" x14ac:dyDescent="0.2">
      <c r="A514" s="1" t="s">
        <v>674</v>
      </c>
      <c r="B514" s="1">
        <v>96.44</v>
      </c>
      <c r="C514" s="1">
        <v>96.89</v>
      </c>
      <c r="D514" s="1">
        <v>95.27</v>
      </c>
      <c r="E514" s="1">
        <v>95.71</v>
      </c>
      <c r="F514" s="1">
        <v>88.03</v>
      </c>
      <c r="G514" s="1">
        <v>1491100</v>
      </c>
    </row>
    <row r="515" spans="1:7" x14ac:dyDescent="0.2">
      <c r="A515" s="1" t="s">
        <v>675</v>
      </c>
      <c r="B515" s="1">
        <v>96.4</v>
      </c>
      <c r="C515" s="1">
        <v>96.63</v>
      </c>
      <c r="D515" s="1">
        <v>95</v>
      </c>
      <c r="E515" s="1">
        <v>95.13</v>
      </c>
      <c r="F515" s="1">
        <v>87.5</v>
      </c>
      <c r="G515" s="1">
        <v>3285300</v>
      </c>
    </row>
    <row r="516" spans="1:7" x14ac:dyDescent="0.2">
      <c r="A516" s="1" t="s">
        <v>676</v>
      </c>
      <c r="B516" s="1">
        <v>94.65</v>
      </c>
      <c r="C516" s="1">
        <v>94.77</v>
      </c>
      <c r="D516" s="1">
        <v>93.45</v>
      </c>
      <c r="E516" s="1">
        <v>94.27</v>
      </c>
      <c r="F516" s="1">
        <v>86.71</v>
      </c>
      <c r="G516" s="1">
        <v>4608100</v>
      </c>
    </row>
    <row r="517" spans="1:7" x14ac:dyDescent="0.2">
      <c r="A517" s="1" t="s">
        <v>677</v>
      </c>
      <c r="B517" s="1">
        <v>94.07</v>
      </c>
      <c r="C517" s="1">
        <v>94.98</v>
      </c>
      <c r="D517" s="1">
        <v>93.84</v>
      </c>
      <c r="E517" s="1">
        <v>94.63</v>
      </c>
      <c r="F517" s="1">
        <v>87.04</v>
      </c>
      <c r="G517" s="1">
        <v>2661000</v>
      </c>
    </row>
    <row r="518" spans="1:7" x14ac:dyDescent="0.2">
      <c r="A518" s="1" t="s">
        <v>678</v>
      </c>
      <c r="B518" s="1">
        <v>94.61</v>
      </c>
      <c r="C518" s="1">
        <v>95.15</v>
      </c>
      <c r="D518" s="1">
        <v>94.26</v>
      </c>
      <c r="E518" s="1">
        <v>94.57</v>
      </c>
      <c r="F518" s="1">
        <v>86.98</v>
      </c>
      <c r="G518" s="1">
        <v>2245600</v>
      </c>
    </row>
    <row r="519" spans="1:7" x14ac:dyDescent="0.2">
      <c r="A519" s="1" t="s">
        <v>679</v>
      </c>
      <c r="B519" s="1">
        <v>87.8</v>
      </c>
      <c r="C519" s="1">
        <v>88.75</v>
      </c>
      <c r="D519" s="1">
        <v>84.88</v>
      </c>
      <c r="E519" s="1">
        <v>85.41</v>
      </c>
      <c r="F519" s="1">
        <v>78.56</v>
      </c>
      <c r="G519" s="1">
        <v>9031700</v>
      </c>
    </row>
    <row r="520" spans="1:7" x14ac:dyDescent="0.2">
      <c r="A520" s="1" t="s">
        <v>680</v>
      </c>
      <c r="B520" s="1">
        <v>85.76</v>
      </c>
      <c r="C520" s="1">
        <v>86.13</v>
      </c>
      <c r="D520" s="1">
        <v>84.08</v>
      </c>
      <c r="E520" s="1">
        <v>84.53</v>
      </c>
      <c r="F520" s="1">
        <v>77.75</v>
      </c>
      <c r="G520" s="1">
        <v>4766300</v>
      </c>
    </row>
    <row r="521" spans="1:7" x14ac:dyDescent="0.2">
      <c r="A521" s="1" t="s">
        <v>681</v>
      </c>
      <c r="B521" s="1">
        <v>82.79</v>
      </c>
      <c r="C521" s="1">
        <v>83.82</v>
      </c>
      <c r="D521" s="1">
        <v>82.24</v>
      </c>
      <c r="E521" s="1">
        <v>82.51</v>
      </c>
      <c r="F521" s="1">
        <v>75.89</v>
      </c>
      <c r="G521" s="1">
        <v>4136800</v>
      </c>
    </row>
    <row r="522" spans="1:7" x14ac:dyDescent="0.2">
      <c r="A522" s="1" t="s">
        <v>682</v>
      </c>
      <c r="B522" s="1">
        <v>82.97</v>
      </c>
      <c r="C522" s="1">
        <v>83.79</v>
      </c>
      <c r="D522" s="1">
        <v>82.29</v>
      </c>
      <c r="E522" s="1">
        <v>83.63</v>
      </c>
      <c r="F522" s="1">
        <v>76.92</v>
      </c>
      <c r="G522" s="1">
        <v>4187400</v>
      </c>
    </row>
    <row r="523" spans="1:7" x14ac:dyDescent="0.2">
      <c r="A523" s="1" t="s">
        <v>683</v>
      </c>
      <c r="B523" s="1">
        <v>83.91</v>
      </c>
      <c r="C523" s="1">
        <v>84.4</v>
      </c>
      <c r="D523" s="1">
        <v>83.66</v>
      </c>
      <c r="E523" s="1">
        <v>84.06</v>
      </c>
      <c r="F523" s="1">
        <v>77.319999999999993</v>
      </c>
      <c r="G523" s="1">
        <v>4054000</v>
      </c>
    </row>
    <row r="524" spans="1:7" x14ac:dyDescent="0.2">
      <c r="A524" s="1" t="s">
        <v>684</v>
      </c>
      <c r="B524" s="1">
        <v>83.96</v>
      </c>
      <c r="C524" s="1">
        <v>84.61</v>
      </c>
      <c r="D524" s="1">
        <v>83.26</v>
      </c>
      <c r="E524" s="1">
        <v>84.56</v>
      </c>
      <c r="F524" s="1">
        <v>77.78</v>
      </c>
      <c r="G524" s="1">
        <v>4023900</v>
      </c>
    </row>
    <row r="525" spans="1:7" x14ac:dyDescent="0.2">
      <c r="A525" s="1" t="s">
        <v>685</v>
      </c>
      <c r="B525" s="1">
        <v>84.13</v>
      </c>
      <c r="C525" s="1">
        <v>84.24</v>
      </c>
      <c r="D525" s="1">
        <v>82.85</v>
      </c>
      <c r="E525" s="1">
        <v>82.97</v>
      </c>
      <c r="F525" s="1">
        <v>76.31</v>
      </c>
      <c r="G525" s="1">
        <v>3498500</v>
      </c>
    </row>
    <row r="526" spans="1:7" x14ac:dyDescent="0.2">
      <c r="A526" s="1" t="s">
        <v>686</v>
      </c>
      <c r="B526" s="1">
        <v>83.3</v>
      </c>
      <c r="C526" s="1">
        <v>84.55</v>
      </c>
      <c r="D526" s="1">
        <v>82.86</v>
      </c>
      <c r="E526" s="1">
        <v>82.91</v>
      </c>
      <c r="F526" s="1">
        <v>76.260000000000005</v>
      </c>
      <c r="G526" s="1">
        <v>3163500</v>
      </c>
    </row>
    <row r="527" spans="1:7" x14ac:dyDescent="0.2">
      <c r="A527" s="1" t="s">
        <v>687</v>
      </c>
      <c r="B527" s="1">
        <v>84.11</v>
      </c>
      <c r="C527" s="1">
        <v>84.93</v>
      </c>
      <c r="D527" s="1">
        <v>83.86</v>
      </c>
      <c r="E527" s="1">
        <v>83.95</v>
      </c>
      <c r="F527" s="1">
        <v>77.22</v>
      </c>
      <c r="G527" s="1">
        <v>3143800</v>
      </c>
    </row>
    <row r="528" spans="1:7" x14ac:dyDescent="0.2">
      <c r="A528" s="1" t="s">
        <v>688</v>
      </c>
      <c r="B528" s="1">
        <v>84.37</v>
      </c>
      <c r="C528" s="1">
        <v>85.12</v>
      </c>
      <c r="D528" s="1">
        <v>83.83</v>
      </c>
      <c r="E528" s="1">
        <v>84.6</v>
      </c>
      <c r="F528" s="1">
        <v>77.81</v>
      </c>
      <c r="G528" s="1">
        <v>2324200</v>
      </c>
    </row>
    <row r="529" spans="1:7" x14ac:dyDescent="0.2">
      <c r="A529" s="1" t="s">
        <v>689</v>
      </c>
      <c r="B529" s="1">
        <v>84.94</v>
      </c>
      <c r="C529" s="1">
        <v>85.33</v>
      </c>
      <c r="D529" s="1">
        <v>84.01</v>
      </c>
      <c r="E529" s="1">
        <v>84.08</v>
      </c>
      <c r="F529" s="1">
        <v>77.33</v>
      </c>
      <c r="G529" s="1">
        <v>2328400</v>
      </c>
    </row>
    <row r="530" spans="1:7" x14ac:dyDescent="0.2">
      <c r="A530" s="1" t="s">
        <v>690</v>
      </c>
      <c r="B530" s="1">
        <v>83.35</v>
      </c>
      <c r="C530" s="1">
        <v>84.1</v>
      </c>
      <c r="D530" s="1">
        <v>82.87</v>
      </c>
      <c r="E530" s="1">
        <v>82.96</v>
      </c>
      <c r="F530" s="1">
        <v>76.3</v>
      </c>
      <c r="G530" s="1">
        <v>1954700</v>
      </c>
    </row>
    <row r="531" spans="1:7" x14ac:dyDescent="0.2">
      <c r="A531" s="1" t="s">
        <v>691</v>
      </c>
      <c r="B531" s="1">
        <v>82.83</v>
      </c>
      <c r="C531" s="1">
        <v>83.61</v>
      </c>
      <c r="D531" s="1">
        <v>82.63</v>
      </c>
      <c r="E531" s="1">
        <v>83.33</v>
      </c>
      <c r="F531" s="1">
        <v>76.650000000000006</v>
      </c>
      <c r="G531" s="1">
        <v>2011000</v>
      </c>
    </row>
    <row r="532" spans="1:7" x14ac:dyDescent="0.2">
      <c r="A532" s="1" t="s">
        <v>692</v>
      </c>
      <c r="B532" s="1">
        <v>83</v>
      </c>
      <c r="C532" s="1">
        <v>83.55</v>
      </c>
      <c r="D532" s="1">
        <v>82.7</v>
      </c>
      <c r="E532" s="1">
        <v>82.96</v>
      </c>
      <c r="F532" s="1">
        <v>76.3</v>
      </c>
      <c r="G532" s="1">
        <v>2011600</v>
      </c>
    </row>
    <row r="533" spans="1:7" x14ac:dyDescent="0.2">
      <c r="A533" s="1" t="s">
        <v>693</v>
      </c>
      <c r="B533" s="1">
        <v>83.58</v>
      </c>
      <c r="C533" s="1">
        <v>84.36</v>
      </c>
      <c r="D533" s="1">
        <v>83.24</v>
      </c>
      <c r="E533" s="1">
        <v>83.93</v>
      </c>
      <c r="F533" s="1">
        <v>77.2</v>
      </c>
      <c r="G533" s="1">
        <v>2233100</v>
      </c>
    </row>
    <row r="534" spans="1:7" x14ac:dyDescent="0.2">
      <c r="A534" s="1" t="s">
        <v>694</v>
      </c>
      <c r="B534" s="1">
        <v>83.53</v>
      </c>
      <c r="C534" s="1">
        <v>84.26</v>
      </c>
      <c r="D534" s="1">
        <v>83.16</v>
      </c>
      <c r="E534" s="1">
        <v>84.05</v>
      </c>
      <c r="F534" s="1">
        <v>77.31</v>
      </c>
      <c r="G534" s="1">
        <v>1672900</v>
      </c>
    </row>
    <row r="535" spans="1:7" x14ac:dyDescent="0.2">
      <c r="A535" s="1" t="s">
        <v>695</v>
      </c>
      <c r="B535" s="1">
        <v>84.28</v>
      </c>
      <c r="C535" s="1">
        <v>84.4</v>
      </c>
      <c r="D535" s="1">
        <v>83.1</v>
      </c>
      <c r="E535" s="1">
        <v>83.66</v>
      </c>
      <c r="F535" s="1">
        <v>76.95</v>
      </c>
      <c r="G535" s="1">
        <v>1812200</v>
      </c>
    </row>
    <row r="536" spans="1:7" x14ac:dyDescent="0.2">
      <c r="A536" s="1" t="s">
        <v>696</v>
      </c>
      <c r="B536" s="1">
        <v>83.3</v>
      </c>
      <c r="C536" s="1">
        <v>83.77</v>
      </c>
      <c r="D536" s="1">
        <v>82.48</v>
      </c>
      <c r="E536" s="1">
        <v>82.67</v>
      </c>
      <c r="F536" s="1">
        <v>76.040000000000006</v>
      </c>
      <c r="G536" s="1">
        <v>3911600</v>
      </c>
    </row>
    <row r="537" spans="1:7" x14ac:dyDescent="0.2">
      <c r="A537" s="1" t="s">
        <v>697</v>
      </c>
      <c r="B537" s="1">
        <v>82.98</v>
      </c>
      <c r="C537" s="1">
        <v>83.76</v>
      </c>
      <c r="D537" s="1">
        <v>82.67</v>
      </c>
      <c r="E537" s="1">
        <v>83.4</v>
      </c>
      <c r="F537" s="1">
        <v>76.709999999999994</v>
      </c>
      <c r="G537" s="1">
        <v>2323400</v>
      </c>
    </row>
    <row r="538" spans="1:7" x14ac:dyDescent="0.2">
      <c r="A538" s="1" t="s">
        <v>698</v>
      </c>
      <c r="B538" s="1">
        <v>83.45</v>
      </c>
      <c r="C538" s="1">
        <v>84.1</v>
      </c>
      <c r="D538" s="1">
        <v>82.6</v>
      </c>
      <c r="E538" s="1">
        <v>83.99</v>
      </c>
      <c r="F538" s="1">
        <v>77.25</v>
      </c>
      <c r="G538" s="1">
        <v>2701300</v>
      </c>
    </row>
    <row r="539" spans="1:7" x14ac:dyDescent="0.2">
      <c r="A539" s="1" t="s">
        <v>699</v>
      </c>
      <c r="B539" s="1">
        <v>83.51</v>
      </c>
      <c r="C539" s="1">
        <v>84.11</v>
      </c>
      <c r="D539" s="1">
        <v>82.87</v>
      </c>
      <c r="E539" s="1">
        <v>83.72</v>
      </c>
      <c r="F539" s="1">
        <v>77</v>
      </c>
      <c r="G539" s="1">
        <v>2529500</v>
      </c>
    </row>
    <row r="540" spans="1:7" x14ac:dyDescent="0.2">
      <c r="A540" s="1" t="s">
        <v>700</v>
      </c>
      <c r="B540" s="1">
        <v>80.75</v>
      </c>
      <c r="C540" s="1">
        <v>82.6</v>
      </c>
      <c r="D540" s="1">
        <v>80.599999999999994</v>
      </c>
      <c r="E540" s="1">
        <v>81.83</v>
      </c>
      <c r="F540" s="1">
        <v>75.27</v>
      </c>
      <c r="G540" s="1">
        <v>2964700</v>
      </c>
    </row>
    <row r="541" spans="1:7" x14ac:dyDescent="0.2">
      <c r="A541" s="1" t="s">
        <v>701</v>
      </c>
      <c r="B541" s="1">
        <v>82.18</v>
      </c>
      <c r="C541" s="1">
        <v>82.31</v>
      </c>
      <c r="D541" s="1">
        <v>77.040000000000006</v>
      </c>
      <c r="E541" s="1">
        <v>77.239999999999995</v>
      </c>
      <c r="F541" s="1">
        <v>71.040000000000006</v>
      </c>
      <c r="G541" s="1">
        <v>3876200</v>
      </c>
    </row>
    <row r="542" spans="1:7" x14ac:dyDescent="0.2">
      <c r="A542" s="1" t="s">
        <v>702</v>
      </c>
      <c r="B542" s="1">
        <v>77.599999999999994</v>
      </c>
      <c r="C542" s="1">
        <v>78.83</v>
      </c>
      <c r="D542" s="1">
        <v>76.37</v>
      </c>
      <c r="E542" s="1">
        <v>76.39</v>
      </c>
      <c r="F542" s="1">
        <v>70.260000000000005</v>
      </c>
      <c r="G542" s="1">
        <v>3554500</v>
      </c>
    </row>
    <row r="543" spans="1:7" x14ac:dyDescent="0.2">
      <c r="A543" s="1" t="s">
        <v>703</v>
      </c>
      <c r="B543" s="1">
        <v>74.91</v>
      </c>
      <c r="C543" s="1">
        <v>76.75</v>
      </c>
      <c r="D543" s="1">
        <v>73.2</v>
      </c>
      <c r="E543" s="1">
        <v>73.2</v>
      </c>
      <c r="F543" s="1">
        <v>67.33</v>
      </c>
      <c r="G543" s="1">
        <v>4158300</v>
      </c>
    </row>
    <row r="544" spans="1:7" x14ac:dyDescent="0.2">
      <c r="A544" s="1" t="s">
        <v>704</v>
      </c>
      <c r="B544" s="1">
        <v>71.09</v>
      </c>
      <c r="C544" s="1">
        <v>73.11</v>
      </c>
      <c r="D544" s="1">
        <v>70</v>
      </c>
      <c r="E544" s="1">
        <v>72</v>
      </c>
      <c r="F544" s="1">
        <v>66.22</v>
      </c>
      <c r="G544" s="1">
        <v>7248400</v>
      </c>
    </row>
    <row r="545" spans="1:7" x14ac:dyDescent="0.2">
      <c r="A545" s="1" t="s">
        <v>705</v>
      </c>
      <c r="B545" s="1">
        <v>72.5</v>
      </c>
      <c r="C545" s="1">
        <v>74.760000000000005</v>
      </c>
      <c r="D545" s="1">
        <v>70.760000000000005</v>
      </c>
      <c r="E545" s="1">
        <v>74.650000000000006</v>
      </c>
      <c r="F545" s="1">
        <v>68.66</v>
      </c>
      <c r="G545" s="1">
        <v>5197200</v>
      </c>
    </row>
    <row r="546" spans="1:7" x14ac:dyDescent="0.2">
      <c r="A546" s="1" t="s">
        <v>706</v>
      </c>
      <c r="B546" s="1">
        <v>74.87</v>
      </c>
      <c r="C546" s="1">
        <v>76.14</v>
      </c>
      <c r="D546" s="1">
        <v>70.8</v>
      </c>
      <c r="E546" s="1">
        <v>71.510000000000005</v>
      </c>
      <c r="F546" s="1">
        <v>65.77</v>
      </c>
      <c r="G546" s="1">
        <v>5683200</v>
      </c>
    </row>
    <row r="547" spans="1:7" x14ac:dyDescent="0.2">
      <c r="A547" s="1" t="s">
        <v>707</v>
      </c>
      <c r="B547" s="1">
        <v>72.36</v>
      </c>
      <c r="C547" s="1">
        <v>74.400000000000006</v>
      </c>
      <c r="D547" s="1">
        <v>70.790000000000006</v>
      </c>
      <c r="E547" s="1">
        <v>74.31</v>
      </c>
      <c r="F547" s="1">
        <v>68.349999999999994</v>
      </c>
      <c r="G547" s="1">
        <v>3392500</v>
      </c>
    </row>
    <row r="548" spans="1:7" x14ac:dyDescent="0.2">
      <c r="A548" s="1" t="s">
        <v>708</v>
      </c>
      <c r="B548" s="1">
        <v>73.069999999999993</v>
      </c>
      <c r="C548" s="1">
        <v>73.069999999999993</v>
      </c>
      <c r="D548" s="1">
        <v>70.540000000000006</v>
      </c>
      <c r="E548" s="1">
        <v>71.569999999999993</v>
      </c>
      <c r="F548" s="1">
        <v>65.83</v>
      </c>
      <c r="G548" s="1">
        <v>3251100</v>
      </c>
    </row>
    <row r="549" spans="1:7" x14ac:dyDescent="0.2">
      <c r="A549" s="1" t="s">
        <v>709</v>
      </c>
      <c r="B549" s="1">
        <v>69.47</v>
      </c>
      <c r="C549" s="1">
        <v>71.680000000000007</v>
      </c>
      <c r="D549" s="1">
        <v>68.680000000000007</v>
      </c>
      <c r="E549" s="1">
        <v>70.13</v>
      </c>
      <c r="F549" s="1">
        <v>64.5</v>
      </c>
      <c r="G549" s="1">
        <v>3433000</v>
      </c>
    </row>
    <row r="550" spans="1:7" x14ac:dyDescent="0.2">
      <c r="A550" s="1" t="s">
        <v>710</v>
      </c>
      <c r="B550" s="1">
        <v>65.09</v>
      </c>
      <c r="C550" s="1">
        <v>65.45</v>
      </c>
      <c r="D550" s="1">
        <v>62.02</v>
      </c>
      <c r="E550" s="1">
        <v>62.39</v>
      </c>
      <c r="F550" s="1">
        <v>57.78</v>
      </c>
      <c r="G550" s="1">
        <v>3356700</v>
      </c>
    </row>
    <row r="551" spans="1:7" x14ac:dyDescent="0.2">
      <c r="A551" s="1" t="s">
        <v>711</v>
      </c>
      <c r="B551" s="1">
        <v>64.52</v>
      </c>
      <c r="C551" s="1">
        <v>65.23</v>
      </c>
      <c r="D551" s="1">
        <v>60.87</v>
      </c>
      <c r="E551" s="1">
        <v>65.16</v>
      </c>
      <c r="F551" s="1">
        <v>60.35</v>
      </c>
      <c r="G551" s="1">
        <v>3563200</v>
      </c>
    </row>
    <row r="552" spans="1:7" x14ac:dyDescent="0.2">
      <c r="A552" s="1" t="s">
        <v>712</v>
      </c>
      <c r="B552" s="1">
        <v>63.26</v>
      </c>
      <c r="C552" s="1">
        <v>64.680000000000007</v>
      </c>
      <c r="D552" s="1">
        <v>62.18</v>
      </c>
      <c r="E552" s="1">
        <v>62.72</v>
      </c>
      <c r="F552" s="1">
        <v>58.09</v>
      </c>
      <c r="G552" s="1">
        <v>4547900</v>
      </c>
    </row>
    <row r="553" spans="1:7" x14ac:dyDescent="0.2">
      <c r="A553" s="1" t="s">
        <v>713</v>
      </c>
      <c r="B553" s="1">
        <v>59</v>
      </c>
      <c r="C553" s="1">
        <v>60.02</v>
      </c>
      <c r="D553" s="1">
        <v>53.19</v>
      </c>
      <c r="E553" s="1">
        <v>55.35</v>
      </c>
      <c r="F553" s="1">
        <v>51.26</v>
      </c>
      <c r="G553" s="1">
        <v>4128800</v>
      </c>
    </row>
    <row r="554" spans="1:7" x14ac:dyDescent="0.2">
      <c r="A554" s="1" t="s">
        <v>714</v>
      </c>
      <c r="B554" s="1">
        <v>58.1</v>
      </c>
      <c r="C554" s="1">
        <v>59.63</v>
      </c>
      <c r="D554" s="1">
        <v>54.95</v>
      </c>
      <c r="E554" s="1">
        <v>59.54</v>
      </c>
      <c r="F554" s="1">
        <v>55.14</v>
      </c>
      <c r="G554" s="1">
        <v>3136300</v>
      </c>
    </row>
    <row r="555" spans="1:7" x14ac:dyDescent="0.2">
      <c r="A555" s="1" t="s">
        <v>715</v>
      </c>
      <c r="B555" s="1">
        <v>53.77</v>
      </c>
      <c r="C555" s="1">
        <v>58.08</v>
      </c>
      <c r="D555" s="1">
        <v>51.25</v>
      </c>
      <c r="E555" s="1">
        <v>55.72</v>
      </c>
      <c r="F555" s="1">
        <v>51.6</v>
      </c>
      <c r="G555" s="1">
        <v>4363200</v>
      </c>
    </row>
    <row r="556" spans="1:7" x14ac:dyDescent="0.2">
      <c r="A556" s="1" t="s">
        <v>716</v>
      </c>
      <c r="B556" s="1">
        <v>56.59</v>
      </c>
      <c r="C556" s="1">
        <v>62.7</v>
      </c>
      <c r="D556" s="1">
        <v>54.45</v>
      </c>
      <c r="E556" s="1">
        <v>60.68</v>
      </c>
      <c r="F556" s="1">
        <v>56.2</v>
      </c>
      <c r="G556" s="1">
        <v>4618100</v>
      </c>
    </row>
    <row r="557" spans="1:7" x14ac:dyDescent="0.2">
      <c r="A557" s="1" t="s">
        <v>717</v>
      </c>
      <c r="B557" s="1">
        <v>55.72</v>
      </c>
      <c r="C557" s="1">
        <v>57.57</v>
      </c>
      <c r="D557" s="1">
        <v>52.25</v>
      </c>
      <c r="E557" s="1">
        <v>57.3</v>
      </c>
      <c r="F557" s="1">
        <v>53.07</v>
      </c>
      <c r="G557" s="1">
        <v>4013900</v>
      </c>
    </row>
    <row r="558" spans="1:7" x14ac:dyDescent="0.2">
      <c r="A558" s="1" t="s">
        <v>718</v>
      </c>
      <c r="B558" s="1">
        <v>54.79</v>
      </c>
      <c r="C558" s="1">
        <v>58.54</v>
      </c>
      <c r="D558" s="1">
        <v>53.05</v>
      </c>
      <c r="E558" s="1">
        <v>57.08</v>
      </c>
      <c r="F558" s="1">
        <v>52.86</v>
      </c>
      <c r="G558" s="1">
        <v>5305600</v>
      </c>
    </row>
    <row r="559" spans="1:7" x14ac:dyDescent="0.2">
      <c r="A559" s="1" t="s">
        <v>719</v>
      </c>
      <c r="B559" s="1">
        <v>57.56</v>
      </c>
      <c r="C559" s="1">
        <v>58.18</v>
      </c>
      <c r="D559" s="1">
        <v>51.59</v>
      </c>
      <c r="E559" s="1">
        <v>52.78</v>
      </c>
      <c r="F559" s="1">
        <v>48.88</v>
      </c>
      <c r="G559" s="1">
        <v>4461900</v>
      </c>
    </row>
    <row r="560" spans="1:7" x14ac:dyDescent="0.2">
      <c r="A560" s="1" t="s">
        <v>720</v>
      </c>
      <c r="B560" s="1">
        <v>50.67</v>
      </c>
      <c r="C560" s="1">
        <v>51.94</v>
      </c>
      <c r="D560" s="1">
        <v>45.07</v>
      </c>
      <c r="E560" s="1">
        <v>45.99</v>
      </c>
      <c r="F560" s="1">
        <v>42.59</v>
      </c>
      <c r="G560" s="1">
        <v>4546900</v>
      </c>
    </row>
    <row r="561" spans="1:7" x14ac:dyDescent="0.2">
      <c r="A561" s="1" t="s">
        <v>721</v>
      </c>
      <c r="B561" s="1">
        <v>48.96</v>
      </c>
      <c r="C561" s="1">
        <v>52.97</v>
      </c>
      <c r="D561" s="1">
        <v>48.18</v>
      </c>
      <c r="E561" s="1">
        <v>52.43</v>
      </c>
      <c r="F561" s="1">
        <v>48.56</v>
      </c>
      <c r="G561" s="1">
        <v>3026400</v>
      </c>
    </row>
    <row r="562" spans="1:7" x14ac:dyDescent="0.2">
      <c r="A562" s="1" t="s">
        <v>722</v>
      </c>
      <c r="B562" s="1">
        <v>53.16</v>
      </c>
      <c r="C562" s="1">
        <v>60.39</v>
      </c>
      <c r="D562" s="1">
        <v>52.02</v>
      </c>
      <c r="E562" s="1">
        <v>58.05</v>
      </c>
      <c r="F562" s="1">
        <v>53.76</v>
      </c>
      <c r="G562" s="1">
        <v>3709000</v>
      </c>
    </row>
    <row r="563" spans="1:7" x14ac:dyDescent="0.2">
      <c r="A563" s="1" t="s">
        <v>723</v>
      </c>
      <c r="B563" s="1">
        <v>58.09</v>
      </c>
      <c r="C563" s="1">
        <v>62.44</v>
      </c>
      <c r="D563" s="1">
        <v>57.64</v>
      </c>
      <c r="E563" s="1">
        <v>61.93</v>
      </c>
      <c r="F563" s="1">
        <v>57.35</v>
      </c>
      <c r="G563" s="1">
        <v>3228500</v>
      </c>
    </row>
    <row r="564" spans="1:7" x14ac:dyDescent="0.2">
      <c r="A564" s="1" t="s">
        <v>724</v>
      </c>
      <c r="B564" s="1">
        <v>57.87</v>
      </c>
      <c r="C564" s="1">
        <v>59.45</v>
      </c>
      <c r="D564" s="1">
        <v>57.02</v>
      </c>
      <c r="E564" s="1">
        <v>57.79</v>
      </c>
      <c r="F564" s="1">
        <v>53.52</v>
      </c>
      <c r="G564" s="1">
        <v>2568800</v>
      </c>
    </row>
    <row r="565" spans="1:7" x14ac:dyDescent="0.2">
      <c r="A565" s="1" t="s">
        <v>725</v>
      </c>
      <c r="B565" s="1">
        <v>57.83</v>
      </c>
      <c r="C565" s="1">
        <v>60.41</v>
      </c>
      <c r="D565" s="1">
        <v>57.05</v>
      </c>
      <c r="E565" s="1">
        <v>59.75</v>
      </c>
      <c r="F565" s="1">
        <v>55.34</v>
      </c>
      <c r="G565" s="1">
        <v>2829700</v>
      </c>
    </row>
    <row r="566" spans="1:7" x14ac:dyDescent="0.2">
      <c r="A566" s="1" t="s">
        <v>726</v>
      </c>
      <c r="B566" s="1">
        <v>59.06</v>
      </c>
      <c r="C566" s="1">
        <v>59.6</v>
      </c>
      <c r="D566" s="1">
        <v>53.74</v>
      </c>
      <c r="E566" s="1">
        <v>54.08</v>
      </c>
      <c r="F566" s="1">
        <v>50.08</v>
      </c>
      <c r="G566" s="1">
        <v>3254500</v>
      </c>
    </row>
    <row r="567" spans="1:7" x14ac:dyDescent="0.2">
      <c r="A567" s="1" t="s">
        <v>727</v>
      </c>
      <c r="B567" s="1">
        <v>51.12</v>
      </c>
      <c r="C567" s="1">
        <v>51.74</v>
      </c>
      <c r="D567" s="1">
        <v>47.94</v>
      </c>
      <c r="E567" s="1">
        <v>48.68</v>
      </c>
      <c r="F567" s="1">
        <v>45.08</v>
      </c>
      <c r="G567" s="1">
        <v>3775200</v>
      </c>
    </row>
    <row r="568" spans="1:7" x14ac:dyDescent="0.2">
      <c r="A568" s="1" t="s">
        <v>728</v>
      </c>
      <c r="B568" s="1">
        <v>48.19</v>
      </c>
      <c r="C568" s="1">
        <v>50.84</v>
      </c>
      <c r="D568" s="1">
        <v>47.8</v>
      </c>
      <c r="E568" s="1">
        <v>49.12</v>
      </c>
      <c r="F568" s="1">
        <v>45.49</v>
      </c>
      <c r="G568" s="1">
        <v>3393000</v>
      </c>
    </row>
    <row r="569" spans="1:7" x14ac:dyDescent="0.2">
      <c r="A569" s="1" t="s">
        <v>729</v>
      </c>
      <c r="B569" s="1">
        <v>48.7</v>
      </c>
      <c r="C569" s="1">
        <v>49.77</v>
      </c>
      <c r="D569" s="1">
        <v>48.12</v>
      </c>
      <c r="E569" s="1">
        <v>48.88</v>
      </c>
      <c r="F569" s="1">
        <v>45.27</v>
      </c>
      <c r="G569" s="1">
        <v>3672300</v>
      </c>
    </row>
    <row r="570" spans="1:7" x14ac:dyDescent="0.2">
      <c r="A570" s="1" t="s">
        <v>730</v>
      </c>
      <c r="B570" s="1">
        <v>51.27</v>
      </c>
      <c r="C570" s="1">
        <v>55.57</v>
      </c>
      <c r="D570" s="1">
        <v>51.25</v>
      </c>
      <c r="E570" s="1">
        <v>54.67</v>
      </c>
      <c r="F570" s="1">
        <v>50.63</v>
      </c>
      <c r="G570" s="1">
        <v>3562800</v>
      </c>
    </row>
    <row r="571" spans="1:7" x14ac:dyDescent="0.2">
      <c r="A571" s="1" t="s">
        <v>731</v>
      </c>
      <c r="B571" s="1">
        <v>57.94</v>
      </c>
      <c r="C571" s="1">
        <v>59.25</v>
      </c>
      <c r="D571" s="1">
        <v>56.15</v>
      </c>
      <c r="E571" s="1">
        <v>56.34</v>
      </c>
      <c r="F571" s="1">
        <v>52.18</v>
      </c>
      <c r="G571" s="1">
        <v>4103600</v>
      </c>
    </row>
    <row r="572" spans="1:7" x14ac:dyDescent="0.2">
      <c r="A572" s="1" t="s">
        <v>732</v>
      </c>
      <c r="B572" s="1">
        <v>57.23</v>
      </c>
      <c r="C572" s="1">
        <v>58.98</v>
      </c>
      <c r="D572" s="1">
        <v>56.05</v>
      </c>
      <c r="E572" s="1">
        <v>57.99</v>
      </c>
      <c r="F572" s="1">
        <v>53.71</v>
      </c>
      <c r="G572" s="1">
        <v>3090000</v>
      </c>
    </row>
    <row r="573" spans="1:7" x14ac:dyDescent="0.2">
      <c r="A573" s="1" t="s">
        <v>733</v>
      </c>
      <c r="B573" s="1">
        <v>59.44</v>
      </c>
      <c r="C573" s="1">
        <v>60.47</v>
      </c>
      <c r="D573" s="1">
        <v>58.16</v>
      </c>
      <c r="E573" s="1">
        <v>59.21</v>
      </c>
      <c r="F573" s="1">
        <v>54.84</v>
      </c>
      <c r="G573" s="1">
        <v>3280900</v>
      </c>
    </row>
    <row r="574" spans="1:7" x14ac:dyDescent="0.2">
      <c r="A574" s="1" t="s">
        <v>734</v>
      </c>
      <c r="B574" s="1">
        <v>59.2</v>
      </c>
      <c r="C574" s="1">
        <v>59.2</v>
      </c>
      <c r="D574" s="1">
        <v>57.23</v>
      </c>
      <c r="E574" s="1">
        <v>57.5</v>
      </c>
      <c r="F574" s="1">
        <v>53.25</v>
      </c>
      <c r="G574" s="1">
        <v>1861000</v>
      </c>
    </row>
    <row r="575" spans="1:7" x14ac:dyDescent="0.2">
      <c r="A575" s="1" t="s">
        <v>735</v>
      </c>
      <c r="B575" s="1">
        <v>58.9</v>
      </c>
      <c r="C575" s="1">
        <v>59.97</v>
      </c>
      <c r="D575" s="1">
        <v>58.51</v>
      </c>
      <c r="E575" s="1">
        <v>59.57</v>
      </c>
      <c r="F575" s="1">
        <v>55.17</v>
      </c>
      <c r="G575" s="1">
        <v>2148400</v>
      </c>
    </row>
    <row r="576" spans="1:7" x14ac:dyDescent="0.2">
      <c r="A576" s="1" t="s">
        <v>736</v>
      </c>
      <c r="B576" s="1">
        <v>57.62</v>
      </c>
      <c r="C576" s="1">
        <v>57.78</v>
      </c>
      <c r="D576" s="1">
        <v>55.68</v>
      </c>
      <c r="E576" s="1">
        <v>55.85</v>
      </c>
      <c r="F576" s="1">
        <v>51.72</v>
      </c>
      <c r="G576" s="1">
        <v>1716000</v>
      </c>
    </row>
    <row r="577" spans="1:7" x14ac:dyDescent="0.2">
      <c r="A577" s="1" t="s">
        <v>737</v>
      </c>
      <c r="B577" s="1">
        <v>55.94</v>
      </c>
      <c r="C577" s="1">
        <v>56.06</v>
      </c>
      <c r="D577" s="1">
        <v>53.75</v>
      </c>
      <c r="E577" s="1">
        <v>54.85</v>
      </c>
      <c r="F577" s="1">
        <v>50.8</v>
      </c>
      <c r="G577" s="1">
        <v>2114200</v>
      </c>
    </row>
    <row r="578" spans="1:7" x14ac:dyDescent="0.2">
      <c r="A578" s="1" t="s">
        <v>738</v>
      </c>
      <c r="B578" s="1">
        <v>57.05</v>
      </c>
      <c r="C578" s="1">
        <v>58.99</v>
      </c>
      <c r="D578" s="1">
        <v>56.96</v>
      </c>
      <c r="E578" s="1">
        <v>57.5</v>
      </c>
      <c r="F578" s="1">
        <v>53.25</v>
      </c>
      <c r="G578" s="1">
        <v>3372200</v>
      </c>
    </row>
    <row r="579" spans="1:7" x14ac:dyDescent="0.2">
      <c r="A579" s="1" t="s">
        <v>739</v>
      </c>
      <c r="B579" s="1">
        <v>56.35</v>
      </c>
      <c r="C579" s="1">
        <v>57.56</v>
      </c>
      <c r="D579" s="1">
        <v>55.52</v>
      </c>
      <c r="E579" s="1">
        <v>55.83</v>
      </c>
      <c r="F579" s="1">
        <v>51.71</v>
      </c>
      <c r="G579" s="1">
        <v>1700000</v>
      </c>
    </row>
    <row r="580" spans="1:7" x14ac:dyDescent="0.2">
      <c r="A580" s="1" t="s">
        <v>740</v>
      </c>
      <c r="B580" s="1">
        <v>53.5</v>
      </c>
      <c r="C580" s="1">
        <v>54.66</v>
      </c>
      <c r="D580" s="1">
        <v>52.5</v>
      </c>
      <c r="E580" s="1">
        <v>53.34</v>
      </c>
      <c r="F580" s="1">
        <v>49.4</v>
      </c>
      <c r="G580" s="1">
        <v>3697900</v>
      </c>
    </row>
    <row r="581" spans="1:7" x14ac:dyDescent="0.2">
      <c r="A581" s="1" t="s">
        <v>741</v>
      </c>
      <c r="B581" s="1">
        <v>54.4</v>
      </c>
      <c r="C581" s="1">
        <v>55.13</v>
      </c>
      <c r="D581" s="1">
        <v>53.85</v>
      </c>
      <c r="E581" s="1">
        <v>54.27</v>
      </c>
      <c r="F581" s="1">
        <v>50.26</v>
      </c>
      <c r="G581" s="1">
        <v>1885500</v>
      </c>
    </row>
    <row r="582" spans="1:7" x14ac:dyDescent="0.2">
      <c r="A582" s="1" t="s">
        <v>742</v>
      </c>
      <c r="B582" s="1">
        <v>54.09</v>
      </c>
      <c r="C582" s="1">
        <v>55.52</v>
      </c>
      <c r="D582" s="1">
        <v>53.8</v>
      </c>
      <c r="E582" s="1">
        <v>54.35</v>
      </c>
      <c r="F582" s="1">
        <v>50.33</v>
      </c>
      <c r="G582" s="1">
        <v>1656800</v>
      </c>
    </row>
    <row r="583" spans="1:7" x14ac:dyDescent="0.2">
      <c r="A583" s="1" t="s">
        <v>743</v>
      </c>
      <c r="B583" s="1">
        <v>54.86</v>
      </c>
      <c r="C583" s="1">
        <v>55.47</v>
      </c>
      <c r="D583" s="1">
        <v>54.11</v>
      </c>
      <c r="E583" s="1">
        <v>54.57</v>
      </c>
      <c r="F583" s="1">
        <v>50.54</v>
      </c>
      <c r="G583" s="1">
        <v>2573900</v>
      </c>
    </row>
    <row r="584" spans="1:7" x14ac:dyDescent="0.2">
      <c r="A584" s="1" t="s">
        <v>744</v>
      </c>
      <c r="B584" s="1">
        <v>55.43</v>
      </c>
      <c r="C584" s="1">
        <v>58.16</v>
      </c>
      <c r="D584" s="1">
        <v>55.03</v>
      </c>
      <c r="E584" s="1">
        <v>57.71</v>
      </c>
      <c r="F584" s="1">
        <v>53.45</v>
      </c>
      <c r="G584" s="1">
        <v>2592500</v>
      </c>
    </row>
    <row r="585" spans="1:7" x14ac:dyDescent="0.2">
      <c r="A585" s="1" t="s">
        <v>745</v>
      </c>
      <c r="B585" s="1">
        <v>59.27</v>
      </c>
      <c r="C585" s="1">
        <v>61.18</v>
      </c>
      <c r="D585" s="1">
        <v>58.71</v>
      </c>
      <c r="E585" s="1">
        <v>59.5</v>
      </c>
      <c r="F585" s="1">
        <v>55.1</v>
      </c>
      <c r="G585" s="1">
        <v>2726400</v>
      </c>
    </row>
    <row r="586" spans="1:7" x14ac:dyDescent="0.2">
      <c r="A586" s="1" t="s">
        <v>746</v>
      </c>
      <c r="B586" s="1">
        <v>61.5</v>
      </c>
      <c r="C586" s="1">
        <v>63.24</v>
      </c>
      <c r="D586" s="1">
        <v>59.98</v>
      </c>
      <c r="E586" s="1">
        <v>60.28</v>
      </c>
      <c r="F586" s="1">
        <v>55.83</v>
      </c>
      <c r="G586" s="1">
        <v>2819700</v>
      </c>
    </row>
    <row r="587" spans="1:7" x14ac:dyDescent="0.2">
      <c r="A587" s="1" t="s">
        <v>747</v>
      </c>
      <c r="B587" s="1">
        <v>59.35</v>
      </c>
      <c r="C587" s="1">
        <v>59.82</v>
      </c>
      <c r="D587" s="1">
        <v>57.72</v>
      </c>
      <c r="E587" s="1">
        <v>58.1</v>
      </c>
      <c r="F587" s="1">
        <v>53.81</v>
      </c>
      <c r="G587" s="1">
        <v>4254000</v>
      </c>
    </row>
    <row r="588" spans="1:7" x14ac:dyDescent="0.2">
      <c r="A588" s="1" t="s">
        <v>748</v>
      </c>
      <c r="B588" s="1">
        <v>56.56</v>
      </c>
      <c r="C588" s="1">
        <v>56.69</v>
      </c>
      <c r="D588" s="1">
        <v>55.02</v>
      </c>
      <c r="E588" s="1">
        <v>55.43</v>
      </c>
      <c r="F588" s="1">
        <v>51.33</v>
      </c>
      <c r="G588" s="1">
        <v>2242000</v>
      </c>
    </row>
    <row r="589" spans="1:7" x14ac:dyDescent="0.2">
      <c r="A589" s="1" t="s">
        <v>749</v>
      </c>
      <c r="B589" s="1">
        <v>54.48</v>
      </c>
      <c r="C589" s="1">
        <v>55.91</v>
      </c>
      <c r="D589" s="1">
        <v>54.04</v>
      </c>
      <c r="E589" s="1">
        <v>55.72</v>
      </c>
      <c r="F589" s="1">
        <v>51.6</v>
      </c>
      <c r="G589" s="1">
        <v>3507800</v>
      </c>
    </row>
    <row r="590" spans="1:7" x14ac:dyDescent="0.2">
      <c r="A590" s="1" t="s">
        <v>750</v>
      </c>
      <c r="B590" s="1">
        <v>56.64</v>
      </c>
      <c r="C590" s="1">
        <v>57.18</v>
      </c>
      <c r="D590" s="1">
        <v>55.51</v>
      </c>
      <c r="E590" s="1">
        <v>55.66</v>
      </c>
      <c r="F590" s="1">
        <v>51.55</v>
      </c>
      <c r="G590" s="1">
        <v>2314900</v>
      </c>
    </row>
    <row r="591" spans="1:7" x14ac:dyDescent="0.2">
      <c r="A591" s="1" t="s">
        <v>751</v>
      </c>
      <c r="B591" s="1">
        <v>55.75</v>
      </c>
      <c r="C591" s="1">
        <v>56.36</v>
      </c>
      <c r="D591" s="1">
        <v>54.83</v>
      </c>
      <c r="E591" s="1">
        <v>56.02</v>
      </c>
      <c r="F591" s="1">
        <v>51.88</v>
      </c>
      <c r="G591" s="1">
        <v>2938600</v>
      </c>
    </row>
    <row r="592" spans="1:7" x14ac:dyDescent="0.2">
      <c r="A592" s="1" t="s">
        <v>752</v>
      </c>
      <c r="B592" s="1">
        <v>56.71</v>
      </c>
      <c r="C592" s="1">
        <v>58.7</v>
      </c>
      <c r="D592" s="1">
        <v>56.7</v>
      </c>
      <c r="E592" s="1">
        <v>57.28</v>
      </c>
      <c r="F592" s="1">
        <v>53.05</v>
      </c>
      <c r="G592" s="1">
        <v>2587100</v>
      </c>
    </row>
    <row r="593" spans="1:7" x14ac:dyDescent="0.2">
      <c r="A593" s="1" t="s">
        <v>753</v>
      </c>
      <c r="B593" s="1">
        <v>58.44</v>
      </c>
      <c r="C593" s="1">
        <v>59.21</v>
      </c>
      <c r="D593" s="1">
        <v>58.09</v>
      </c>
      <c r="E593" s="1">
        <v>58.23</v>
      </c>
      <c r="F593" s="1">
        <v>53.93</v>
      </c>
      <c r="G593" s="1">
        <v>2020100</v>
      </c>
    </row>
    <row r="594" spans="1:7" x14ac:dyDescent="0.2">
      <c r="A594" s="1" t="s">
        <v>754</v>
      </c>
      <c r="B594" s="1">
        <v>57.47</v>
      </c>
      <c r="C594" s="1">
        <v>58.04</v>
      </c>
      <c r="D594" s="1">
        <v>56.04</v>
      </c>
      <c r="E594" s="1">
        <v>57.3</v>
      </c>
      <c r="F594" s="1">
        <v>53.07</v>
      </c>
      <c r="G594" s="1">
        <v>1742900</v>
      </c>
    </row>
    <row r="595" spans="1:7" x14ac:dyDescent="0.2">
      <c r="A595" s="1" t="s">
        <v>755</v>
      </c>
      <c r="B595" s="1">
        <v>57.61</v>
      </c>
      <c r="C595" s="1">
        <v>57.96</v>
      </c>
      <c r="D595" s="1">
        <v>55.5</v>
      </c>
      <c r="E595" s="1">
        <v>55.79</v>
      </c>
      <c r="F595" s="1">
        <v>51.67</v>
      </c>
      <c r="G595" s="1">
        <v>1939700</v>
      </c>
    </row>
    <row r="596" spans="1:7" x14ac:dyDescent="0.2">
      <c r="A596" s="1" t="s">
        <v>756</v>
      </c>
      <c r="B596" s="1">
        <v>55.2</v>
      </c>
      <c r="C596" s="1">
        <v>55.38</v>
      </c>
      <c r="D596" s="1">
        <v>52.1</v>
      </c>
      <c r="E596" s="1">
        <v>52.76</v>
      </c>
      <c r="F596" s="1">
        <v>48.86</v>
      </c>
      <c r="G596" s="1">
        <v>3217400</v>
      </c>
    </row>
    <row r="597" spans="1:7" x14ac:dyDescent="0.2">
      <c r="A597" s="1" t="s">
        <v>757</v>
      </c>
      <c r="B597" s="1">
        <v>51.96</v>
      </c>
      <c r="C597" s="1">
        <v>55.52</v>
      </c>
      <c r="D597" s="1">
        <v>50.72</v>
      </c>
      <c r="E597" s="1">
        <v>55.44</v>
      </c>
      <c r="F597" s="1">
        <v>51.34</v>
      </c>
      <c r="G597" s="1">
        <v>3805700</v>
      </c>
    </row>
    <row r="598" spans="1:7" x14ac:dyDescent="0.2">
      <c r="A598" s="1" t="s">
        <v>758</v>
      </c>
      <c r="B598" s="1">
        <v>52.91</v>
      </c>
      <c r="C598" s="1">
        <v>54.56</v>
      </c>
      <c r="D598" s="1">
        <v>51.47</v>
      </c>
      <c r="E598" s="1">
        <v>51.96</v>
      </c>
      <c r="F598" s="1">
        <v>48.12</v>
      </c>
      <c r="G598" s="1">
        <v>6502200</v>
      </c>
    </row>
    <row r="599" spans="1:7" x14ac:dyDescent="0.2">
      <c r="A599" s="1" t="s">
        <v>759</v>
      </c>
      <c r="B599" s="1">
        <v>55.07</v>
      </c>
      <c r="C599" s="1">
        <v>57.31</v>
      </c>
      <c r="D599" s="1">
        <v>54.77</v>
      </c>
      <c r="E599" s="1">
        <v>56.45</v>
      </c>
      <c r="F599" s="1">
        <v>52.28</v>
      </c>
      <c r="G599" s="1">
        <v>3027200</v>
      </c>
    </row>
    <row r="600" spans="1:7" x14ac:dyDescent="0.2">
      <c r="A600" s="1" t="s">
        <v>760</v>
      </c>
      <c r="B600" s="1">
        <v>56.58</v>
      </c>
      <c r="C600" s="1">
        <v>56.75</v>
      </c>
      <c r="D600" s="1">
        <v>54.71</v>
      </c>
      <c r="E600" s="1">
        <v>54.84</v>
      </c>
      <c r="F600" s="1">
        <v>50.79</v>
      </c>
      <c r="G600" s="1">
        <v>3632900</v>
      </c>
    </row>
    <row r="601" spans="1:7" x14ac:dyDescent="0.2">
      <c r="A601" s="1" t="s">
        <v>761</v>
      </c>
      <c r="B601" s="1">
        <v>55.79</v>
      </c>
      <c r="C601" s="1">
        <v>56.69</v>
      </c>
      <c r="D601" s="1">
        <v>55.67</v>
      </c>
      <c r="E601" s="1">
        <v>55.98</v>
      </c>
      <c r="F601" s="1">
        <v>51.84</v>
      </c>
      <c r="G601" s="1">
        <v>2515800</v>
      </c>
    </row>
    <row r="602" spans="1:7" x14ac:dyDescent="0.2">
      <c r="A602" s="1" t="s">
        <v>762</v>
      </c>
      <c r="B602" s="1">
        <v>55.7</v>
      </c>
      <c r="C602" s="1">
        <v>56.82</v>
      </c>
      <c r="D602" s="1">
        <v>55.21</v>
      </c>
      <c r="E602" s="1">
        <v>56.29</v>
      </c>
      <c r="F602" s="1">
        <v>52.13</v>
      </c>
      <c r="G602" s="1">
        <v>3369500</v>
      </c>
    </row>
    <row r="603" spans="1:7" x14ac:dyDescent="0.2">
      <c r="A603" s="1" t="s">
        <v>763</v>
      </c>
      <c r="B603" s="1">
        <v>56.53</v>
      </c>
      <c r="C603" s="1">
        <v>56.74</v>
      </c>
      <c r="D603" s="1">
        <v>54.46</v>
      </c>
      <c r="E603" s="1">
        <v>55.64</v>
      </c>
      <c r="F603" s="1">
        <v>51.53</v>
      </c>
      <c r="G603" s="1">
        <v>2076800</v>
      </c>
    </row>
    <row r="604" spans="1:7" x14ac:dyDescent="0.2">
      <c r="A604" s="1" t="s">
        <v>764</v>
      </c>
      <c r="B604" s="1">
        <v>57.91</v>
      </c>
      <c r="C604" s="1">
        <v>60.51</v>
      </c>
      <c r="D604" s="1">
        <v>57.77</v>
      </c>
      <c r="E604" s="1">
        <v>59.82</v>
      </c>
      <c r="F604" s="1">
        <v>55.4</v>
      </c>
      <c r="G604" s="1">
        <v>3060100</v>
      </c>
    </row>
    <row r="605" spans="1:7" x14ac:dyDescent="0.2">
      <c r="A605" s="1" t="s">
        <v>765</v>
      </c>
      <c r="B605" s="1">
        <v>61.39</v>
      </c>
      <c r="C605" s="1">
        <v>63.3</v>
      </c>
      <c r="D605" s="1">
        <v>61.05</v>
      </c>
      <c r="E605" s="1">
        <v>62.18</v>
      </c>
      <c r="F605" s="1">
        <v>57.59</v>
      </c>
      <c r="G605" s="1">
        <v>2800500</v>
      </c>
    </row>
    <row r="606" spans="1:7" x14ac:dyDescent="0.2">
      <c r="A606" s="1" t="s">
        <v>766</v>
      </c>
      <c r="B606" s="1">
        <v>62.68</v>
      </c>
      <c r="C606" s="1">
        <v>62.95</v>
      </c>
      <c r="D606" s="1">
        <v>58.66</v>
      </c>
      <c r="E606" s="1">
        <v>58.79</v>
      </c>
      <c r="F606" s="1">
        <v>54.45</v>
      </c>
      <c r="G606" s="1">
        <v>3062200</v>
      </c>
    </row>
    <row r="607" spans="1:7" x14ac:dyDescent="0.2">
      <c r="A607" s="1" t="s">
        <v>767</v>
      </c>
      <c r="B607" s="1">
        <v>57.84</v>
      </c>
      <c r="C607" s="1">
        <v>58.22</v>
      </c>
      <c r="D607" s="1">
        <v>55.52</v>
      </c>
      <c r="E607" s="1">
        <v>56.1</v>
      </c>
      <c r="F607" s="1">
        <v>51.96</v>
      </c>
      <c r="G607" s="1">
        <v>4086800</v>
      </c>
    </row>
    <row r="608" spans="1:7" x14ac:dyDescent="0.2">
      <c r="A608" s="1" t="s">
        <v>768</v>
      </c>
      <c r="B608" s="1">
        <v>56.18</v>
      </c>
      <c r="C608" s="1">
        <v>58.5</v>
      </c>
      <c r="D608" s="1">
        <v>55.85</v>
      </c>
      <c r="E608" s="1">
        <v>58.07</v>
      </c>
      <c r="F608" s="1">
        <v>53.78</v>
      </c>
      <c r="G608" s="1">
        <v>2922700</v>
      </c>
    </row>
    <row r="609" spans="1:7" x14ac:dyDescent="0.2">
      <c r="A609" s="1" t="s">
        <v>769</v>
      </c>
      <c r="B609" s="1">
        <v>58.75</v>
      </c>
      <c r="C609" s="1">
        <v>59.58</v>
      </c>
      <c r="D609" s="1">
        <v>58.46</v>
      </c>
      <c r="E609" s="1">
        <v>59.35</v>
      </c>
      <c r="F609" s="1">
        <v>54.97</v>
      </c>
      <c r="G609" s="1">
        <v>7396800</v>
      </c>
    </row>
    <row r="610" spans="1:7" x14ac:dyDescent="0.2">
      <c r="A610" s="1" t="s">
        <v>770</v>
      </c>
      <c r="B610" s="1">
        <v>60.46</v>
      </c>
      <c r="C610" s="1">
        <v>64.209999999999994</v>
      </c>
      <c r="D610" s="1">
        <v>60.14</v>
      </c>
      <c r="E610" s="1">
        <v>64</v>
      </c>
      <c r="F610" s="1">
        <v>59.27</v>
      </c>
      <c r="G610" s="1">
        <v>5531900</v>
      </c>
    </row>
    <row r="611" spans="1:7" x14ac:dyDescent="0.2">
      <c r="A611" s="1" t="s">
        <v>771</v>
      </c>
      <c r="B611" s="1">
        <v>63.6</v>
      </c>
      <c r="C611" s="1">
        <v>64.73</v>
      </c>
      <c r="D611" s="1">
        <v>62.83</v>
      </c>
      <c r="E611" s="1">
        <v>64.09</v>
      </c>
      <c r="F611" s="1">
        <v>59.35</v>
      </c>
      <c r="G611" s="1">
        <v>3260400</v>
      </c>
    </row>
    <row r="612" spans="1:7" x14ac:dyDescent="0.2">
      <c r="A612" s="1" t="s">
        <v>772</v>
      </c>
      <c r="B612" s="1">
        <v>68.709999999999994</v>
      </c>
      <c r="C612" s="1">
        <v>71.25</v>
      </c>
      <c r="D612" s="1">
        <v>67.92</v>
      </c>
      <c r="E612" s="1">
        <v>68.31</v>
      </c>
      <c r="F612" s="1">
        <v>63.26</v>
      </c>
      <c r="G612" s="1">
        <v>3576700</v>
      </c>
    </row>
    <row r="613" spans="1:7" x14ac:dyDescent="0.2">
      <c r="A613" s="1" t="s">
        <v>773</v>
      </c>
      <c r="B613" s="1">
        <v>69.09</v>
      </c>
      <c r="C613" s="1">
        <v>69.75</v>
      </c>
      <c r="D613" s="1">
        <v>66.92</v>
      </c>
      <c r="E613" s="1">
        <v>68.069999999999993</v>
      </c>
      <c r="F613" s="1">
        <v>63.04</v>
      </c>
      <c r="G613" s="1">
        <v>3609700</v>
      </c>
    </row>
    <row r="614" spans="1:7" x14ac:dyDescent="0.2">
      <c r="A614" s="1" t="s">
        <v>774</v>
      </c>
      <c r="B614" s="1">
        <v>66.430000000000007</v>
      </c>
      <c r="C614" s="1">
        <v>66.430000000000007</v>
      </c>
      <c r="D614" s="1">
        <v>64.099999999999994</v>
      </c>
      <c r="E614" s="1">
        <v>64.45</v>
      </c>
      <c r="F614" s="1">
        <v>60.11</v>
      </c>
      <c r="G614" s="1">
        <v>2466100</v>
      </c>
    </row>
    <row r="615" spans="1:7" x14ac:dyDescent="0.2">
      <c r="A615" s="1" t="s">
        <v>775</v>
      </c>
      <c r="B615" s="1">
        <v>63.85</v>
      </c>
      <c r="C615" s="1">
        <v>65.17</v>
      </c>
      <c r="D615" s="1">
        <v>62.75</v>
      </c>
      <c r="E615" s="1">
        <v>63.58</v>
      </c>
      <c r="F615" s="1">
        <v>59.3</v>
      </c>
      <c r="G615" s="1">
        <v>2875900</v>
      </c>
    </row>
    <row r="616" spans="1:7" x14ac:dyDescent="0.2">
      <c r="A616" s="1" t="s">
        <v>776</v>
      </c>
      <c r="B616" s="1">
        <v>60.8</v>
      </c>
      <c r="C616" s="1">
        <v>61.19</v>
      </c>
      <c r="D616" s="1">
        <v>59.51</v>
      </c>
      <c r="E616" s="1">
        <v>59.8</v>
      </c>
      <c r="F616" s="1">
        <v>55.78</v>
      </c>
      <c r="G616" s="1">
        <v>3287300</v>
      </c>
    </row>
    <row r="617" spans="1:7" x14ac:dyDescent="0.2">
      <c r="A617" s="1" t="s">
        <v>777</v>
      </c>
      <c r="B617" s="1">
        <v>61.76</v>
      </c>
      <c r="C617" s="1">
        <v>62.04</v>
      </c>
      <c r="D617" s="1">
        <v>58.6</v>
      </c>
      <c r="E617" s="1">
        <v>61.25</v>
      </c>
      <c r="F617" s="1">
        <v>57.13</v>
      </c>
      <c r="G617" s="1">
        <v>3657900</v>
      </c>
    </row>
    <row r="618" spans="1:7" x14ac:dyDescent="0.2">
      <c r="A618" s="1" t="s">
        <v>778</v>
      </c>
      <c r="B618" s="1">
        <v>59.18</v>
      </c>
      <c r="C618" s="1">
        <v>63.44</v>
      </c>
      <c r="D618" s="1">
        <v>58.46</v>
      </c>
      <c r="E618" s="1">
        <v>63.12</v>
      </c>
      <c r="F618" s="1">
        <v>58.87</v>
      </c>
      <c r="G618" s="1">
        <v>4267400</v>
      </c>
    </row>
    <row r="619" spans="1:7" x14ac:dyDescent="0.2">
      <c r="A619" s="1" t="s">
        <v>779</v>
      </c>
      <c r="B619" s="1">
        <v>66.37</v>
      </c>
      <c r="C619" s="1">
        <v>66.760000000000005</v>
      </c>
      <c r="D619" s="1">
        <v>64.17</v>
      </c>
      <c r="E619" s="1">
        <v>65.97</v>
      </c>
      <c r="F619" s="1">
        <v>61.53</v>
      </c>
      <c r="G619" s="1">
        <v>4208500</v>
      </c>
    </row>
    <row r="620" spans="1:7" x14ac:dyDescent="0.2">
      <c r="A620" s="1" t="s">
        <v>780</v>
      </c>
      <c r="B620" s="1">
        <v>66.14</v>
      </c>
      <c r="C620" s="1">
        <v>66.290000000000006</v>
      </c>
      <c r="D620" s="1">
        <v>63.52</v>
      </c>
      <c r="E620" s="1">
        <v>63.61</v>
      </c>
      <c r="F620" s="1">
        <v>59.33</v>
      </c>
      <c r="G620" s="1">
        <v>3108800</v>
      </c>
    </row>
    <row r="621" spans="1:7" x14ac:dyDescent="0.2">
      <c r="A621" s="1" t="s">
        <v>781</v>
      </c>
      <c r="B621" s="1">
        <v>63.01</v>
      </c>
      <c r="C621" s="1">
        <v>64.790000000000006</v>
      </c>
      <c r="D621" s="1">
        <v>62.72</v>
      </c>
      <c r="E621" s="1">
        <v>63.5</v>
      </c>
      <c r="F621" s="1">
        <v>59.23</v>
      </c>
      <c r="G621" s="1">
        <v>2287200</v>
      </c>
    </row>
    <row r="622" spans="1:7" x14ac:dyDescent="0.2">
      <c r="A622" s="1" t="s">
        <v>782</v>
      </c>
      <c r="B622" s="1">
        <v>64.89</v>
      </c>
      <c r="C622" s="1">
        <v>65.02</v>
      </c>
      <c r="D622" s="1">
        <v>62.2</v>
      </c>
      <c r="E622" s="1">
        <v>63.29</v>
      </c>
      <c r="F622" s="1">
        <v>59.03</v>
      </c>
      <c r="G622" s="1">
        <v>7135400</v>
      </c>
    </row>
    <row r="623" spans="1:7" x14ac:dyDescent="0.2">
      <c r="A623" s="1" t="s">
        <v>783</v>
      </c>
      <c r="B623" s="1">
        <v>62.54</v>
      </c>
      <c r="C623" s="1">
        <v>63.1</v>
      </c>
      <c r="D623" s="1">
        <v>61.48</v>
      </c>
      <c r="E623" s="1">
        <v>62.6</v>
      </c>
      <c r="F623" s="1">
        <v>58.39</v>
      </c>
      <c r="G623" s="1">
        <v>2189800</v>
      </c>
    </row>
    <row r="624" spans="1:7" x14ac:dyDescent="0.2">
      <c r="A624" s="1" t="s">
        <v>784</v>
      </c>
      <c r="B624" s="1">
        <v>63.83</v>
      </c>
      <c r="C624" s="1">
        <v>64.069999999999993</v>
      </c>
      <c r="D624" s="1">
        <v>62.3</v>
      </c>
      <c r="E624" s="1">
        <v>62.69</v>
      </c>
      <c r="F624" s="1">
        <v>58.47</v>
      </c>
      <c r="G624" s="1">
        <v>1955300</v>
      </c>
    </row>
    <row r="625" spans="1:7" x14ac:dyDescent="0.2">
      <c r="A625" s="1" t="s">
        <v>785</v>
      </c>
      <c r="B625" s="1">
        <v>61.52</v>
      </c>
      <c r="C625" s="1">
        <v>61.91</v>
      </c>
      <c r="D625" s="1">
        <v>58.69</v>
      </c>
      <c r="E625" s="1">
        <v>59.03</v>
      </c>
      <c r="F625" s="1">
        <v>55.06</v>
      </c>
      <c r="G625" s="1">
        <v>2400800</v>
      </c>
    </row>
    <row r="626" spans="1:7" x14ac:dyDescent="0.2">
      <c r="A626" s="1" t="s">
        <v>786</v>
      </c>
      <c r="B626" s="1">
        <v>58.5</v>
      </c>
      <c r="C626" s="1">
        <v>60.08</v>
      </c>
      <c r="D626" s="1">
        <v>58.35</v>
      </c>
      <c r="E626" s="1">
        <v>59.81</v>
      </c>
      <c r="F626" s="1">
        <v>55.78</v>
      </c>
      <c r="G626" s="1">
        <v>2121300</v>
      </c>
    </row>
    <row r="627" spans="1:7" x14ac:dyDescent="0.2">
      <c r="A627" s="1" t="s">
        <v>787</v>
      </c>
      <c r="B627" s="1">
        <v>59.62</v>
      </c>
      <c r="C627" s="1">
        <v>59.62</v>
      </c>
      <c r="D627" s="1">
        <v>56.7</v>
      </c>
      <c r="E627" s="1">
        <v>57.14</v>
      </c>
      <c r="F627" s="1">
        <v>53.29</v>
      </c>
      <c r="G627" s="1">
        <v>8854000</v>
      </c>
    </row>
    <row r="628" spans="1:7" x14ac:dyDescent="0.2">
      <c r="A628" s="1" t="s">
        <v>788</v>
      </c>
      <c r="B628" s="1">
        <v>57.72</v>
      </c>
      <c r="C628" s="1">
        <v>60.7</v>
      </c>
      <c r="D628" s="1">
        <v>57.51</v>
      </c>
      <c r="E628" s="1">
        <v>60.36</v>
      </c>
      <c r="F628" s="1">
        <v>56.3</v>
      </c>
      <c r="G628" s="1">
        <v>3108600</v>
      </c>
    </row>
    <row r="629" spans="1:7" x14ac:dyDescent="0.2">
      <c r="A629" s="1" t="s">
        <v>789</v>
      </c>
      <c r="B629" s="1">
        <v>59.92</v>
      </c>
      <c r="C629" s="1">
        <v>61.11</v>
      </c>
      <c r="D629" s="1">
        <v>59.1</v>
      </c>
      <c r="E629" s="1">
        <v>60.94</v>
      </c>
      <c r="F629" s="1">
        <v>56.84</v>
      </c>
      <c r="G629" s="1">
        <v>2651000</v>
      </c>
    </row>
    <row r="630" spans="1:7" x14ac:dyDescent="0.2">
      <c r="A630" s="1" t="s">
        <v>790</v>
      </c>
      <c r="B630" s="1">
        <v>61.21</v>
      </c>
      <c r="C630" s="1">
        <v>62.33</v>
      </c>
      <c r="D630" s="1">
        <v>60.43</v>
      </c>
      <c r="E630" s="1">
        <v>60.6</v>
      </c>
      <c r="F630" s="1">
        <v>56.52</v>
      </c>
      <c r="G630" s="1">
        <v>2279800</v>
      </c>
    </row>
    <row r="631" spans="1:7" x14ac:dyDescent="0.2">
      <c r="A631" s="1" t="s">
        <v>791</v>
      </c>
      <c r="B631" s="1">
        <v>62.06</v>
      </c>
      <c r="C631" s="1">
        <v>63.21</v>
      </c>
      <c r="D631" s="1">
        <v>61.42</v>
      </c>
      <c r="E631" s="1">
        <v>61.58</v>
      </c>
      <c r="F631" s="1">
        <v>57.44</v>
      </c>
      <c r="G631" s="1">
        <v>1833200</v>
      </c>
    </row>
    <row r="632" spans="1:7" x14ac:dyDescent="0.2">
      <c r="A632" s="1" t="s">
        <v>792</v>
      </c>
      <c r="B632" s="1">
        <v>62.76</v>
      </c>
      <c r="C632" s="1">
        <v>63.41</v>
      </c>
      <c r="D632" s="1">
        <v>61.7</v>
      </c>
      <c r="E632" s="1">
        <v>62.99</v>
      </c>
      <c r="F632" s="1">
        <v>58.75</v>
      </c>
      <c r="G632" s="1">
        <v>1805400</v>
      </c>
    </row>
    <row r="633" spans="1:7" x14ac:dyDescent="0.2">
      <c r="A633" s="1" t="s">
        <v>793</v>
      </c>
      <c r="B633" s="1">
        <v>62</v>
      </c>
      <c r="C633" s="1">
        <v>62.11</v>
      </c>
      <c r="D633" s="1">
        <v>59.67</v>
      </c>
      <c r="E633" s="1">
        <v>59.83</v>
      </c>
      <c r="F633" s="1">
        <v>55.8</v>
      </c>
      <c r="G633" s="1">
        <v>1979300</v>
      </c>
    </row>
    <row r="634" spans="1:7" x14ac:dyDescent="0.2">
      <c r="A634" s="1" t="s">
        <v>794</v>
      </c>
      <c r="B634" s="1">
        <v>59.84</v>
      </c>
      <c r="C634" s="1">
        <v>60.69</v>
      </c>
      <c r="D634" s="1">
        <v>59.05</v>
      </c>
      <c r="E634" s="1">
        <v>60.68</v>
      </c>
      <c r="F634" s="1">
        <v>56.6</v>
      </c>
      <c r="G634" s="1">
        <v>2173400</v>
      </c>
    </row>
    <row r="635" spans="1:7" x14ac:dyDescent="0.2">
      <c r="A635" s="1" t="s">
        <v>795</v>
      </c>
      <c r="B635" s="1">
        <v>60.43</v>
      </c>
      <c r="C635" s="1">
        <v>60.48</v>
      </c>
      <c r="D635" s="1">
        <v>58.18</v>
      </c>
      <c r="E635" s="1">
        <v>58.27</v>
      </c>
      <c r="F635" s="1">
        <v>54.35</v>
      </c>
      <c r="G635" s="1">
        <v>2774600</v>
      </c>
    </row>
    <row r="636" spans="1:7" x14ac:dyDescent="0.2">
      <c r="A636" s="1" t="s">
        <v>796</v>
      </c>
      <c r="B636" s="1">
        <v>58.56</v>
      </c>
      <c r="C636" s="1">
        <v>60.76</v>
      </c>
      <c r="D636" s="1">
        <v>58.35</v>
      </c>
      <c r="E636" s="1">
        <v>60.74</v>
      </c>
      <c r="F636" s="1">
        <v>56.65</v>
      </c>
      <c r="G636" s="1">
        <v>1776700</v>
      </c>
    </row>
    <row r="637" spans="1:7" x14ac:dyDescent="0.2">
      <c r="A637" s="1" t="s">
        <v>797</v>
      </c>
      <c r="B637" s="1">
        <v>61.33</v>
      </c>
      <c r="C637" s="1">
        <v>61.42</v>
      </c>
      <c r="D637" s="1">
        <v>59.32</v>
      </c>
      <c r="E637" s="1">
        <v>60.05</v>
      </c>
      <c r="F637" s="1">
        <v>56.01</v>
      </c>
      <c r="G637" s="1">
        <v>1965800</v>
      </c>
    </row>
    <row r="638" spans="1:7" x14ac:dyDescent="0.2">
      <c r="A638" s="1" t="s">
        <v>798</v>
      </c>
      <c r="B638" s="1">
        <v>59.81</v>
      </c>
      <c r="C638" s="1">
        <v>61.16</v>
      </c>
      <c r="D638" s="1">
        <v>59.53</v>
      </c>
      <c r="E638" s="1">
        <v>60.24</v>
      </c>
      <c r="F638" s="1">
        <v>56.19</v>
      </c>
      <c r="G638" s="1">
        <v>1507100</v>
      </c>
    </row>
    <row r="639" spans="1:7" x14ac:dyDescent="0.2">
      <c r="A639" s="1" t="s">
        <v>799</v>
      </c>
      <c r="B639" s="1">
        <v>61.62</v>
      </c>
      <c r="C639" s="1">
        <v>62.74</v>
      </c>
      <c r="D639" s="1">
        <v>61.41</v>
      </c>
      <c r="E639" s="1">
        <v>62.66</v>
      </c>
      <c r="F639" s="1">
        <v>58.44</v>
      </c>
      <c r="G639" s="1">
        <v>1978600</v>
      </c>
    </row>
    <row r="640" spans="1:7" x14ac:dyDescent="0.2">
      <c r="A640" s="1" t="s">
        <v>800</v>
      </c>
      <c r="B640" s="1">
        <v>62.05</v>
      </c>
      <c r="C640" s="1">
        <v>63.6</v>
      </c>
      <c r="D640" s="1">
        <v>61.85</v>
      </c>
      <c r="E640" s="1">
        <v>62.32</v>
      </c>
      <c r="F640" s="1">
        <v>58.13</v>
      </c>
      <c r="G640" s="1">
        <v>1897800</v>
      </c>
    </row>
    <row r="641" spans="1:7" x14ac:dyDescent="0.2">
      <c r="A641" s="1" t="s">
        <v>801</v>
      </c>
      <c r="B641" s="1">
        <v>62.46</v>
      </c>
      <c r="C641" s="1">
        <v>62.46</v>
      </c>
      <c r="D641" s="1">
        <v>59.7</v>
      </c>
      <c r="E641" s="1">
        <v>59.72</v>
      </c>
      <c r="F641" s="1">
        <v>55.7</v>
      </c>
      <c r="G641" s="1">
        <v>1920000</v>
      </c>
    </row>
    <row r="642" spans="1:7" x14ac:dyDescent="0.2">
      <c r="A642" s="1" t="s">
        <v>802</v>
      </c>
      <c r="B642" s="1">
        <v>59.16</v>
      </c>
      <c r="C642" s="1">
        <v>59.98</v>
      </c>
      <c r="D642" s="1">
        <v>57.91</v>
      </c>
      <c r="E642" s="1">
        <v>57.93</v>
      </c>
      <c r="F642" s="1">
        <v>54.03</v>
      </c>
      <c r="G642" s="1">
        <v>2361600</v>
      </c>
    </row>
    <row r="643" spans="1:7" x14ac:dyDescent="0.2">
      <c r="A643" s="1" t="s">
        <v>803</v>
      </c>
      <c r="B643" s="1">
        <v>58.52</v>
      </c>
      <c r="C643" s="1">
        <v>60.32</v>
      </c>
      <c r="D643" s="1">
        <v>58.02</v>
      </c>
      <c r="E643" s="1">
        <v>59.67</v>
      </c>
      <c r="F643" s="1">
        <v>55.65</v>
      </c>
      <c r="G643" s="1">
        <v>2407400</v>
      </c>
    </row>
    <row r="644" spans="1:7" x14ac:dyDescent="0.2">
      <c r="A644" s="1" t="s">
        <v>804</v>
      </c>
      <c r="B644" s="1">
        <v>59.45</v>
      </c>
      <c r="C644" s="1">
        <v>60.21</v>
      </c>
      <c r="D644" s="1">
        <v>59.06</v>
      </c>
      <c r="E644" s="1">
        <v>59.69</v>
      </c>
      <c r="F644" s="1">
        <v>55.67</v>
      </c>
      <c r="G644" s="1">
        <v>1571500</v>
      </c>
    </row>
    <row r="645" spans="1:7" x14ac:dyDescent="0.2">
      <c r="A645" s="1" t="s">
        <v>805</v>
      </c>
      <c r="B645" s="1">
        <v>59.47</v>
      </c>
      <c r="C645" s="1">
        <v>61.08</v>
      </c>
      <c r="D645" s="1">
        <v>59.47</v>
      </c>
      <c r="E645" s="1">
        <v>60.14</v>
      </c>
      <c r="F645" s="1">
        <v>56.09</v>
      </c>
      <c r="G645" s="1">
        <v>1607800</v>
      </c>
    </row>
    <row r="646" spans="1:7" x14ac:dyDescent="0.2">
      <c r="A646" s="1" t="s">
        <v>806</v>
      </c>
      <c r="B646" s="1">
        <v>60.81</v>
      </c>
      <c r="C646" s="1">
        <v>61.14</v>
      </c>
      <c r="D646" s="1">
        <v>59.7</v>
      </c>
      <c r="E646" s="1">
        <v>59.9</v>
      </c>
      <c r="F646" s="1">
        <v>55.87</v>
      </c>
      <c r="G646" s="1">
        <v>1605000</v>
      </c>
    </row>
    <row r="647" spans="1:7" x14ac:dyDescent="0.2">
      <c r="A647" s="1" t="s">
        <v>807</v>
      </c>
      <c r="B647" s="1">
        <v>59.6</v>
      </c>
      <c r="C647" s="1">
        <v>60.89</v>
      </c>
      <c r="D647" s="1">
        <v>59.34</v>
      </c>
      <c r="E647" s="1">
        <v>60.82</v>
      </c>
      <c r="F647" s="1">
        <v>56.73</v>
      </c>
      <c r="G647" s="1">
        <v>1471000</v>
      </c>
    </row>
    <row r="648" spans="1:7" x14ac:dyDescent="0.2">
      <c r="A648" s="1" t="s">
        <v>808</v>
      </c>
      <c r="B648" s="1">
        <v>60.37</v>
      </c>
      <c r="C648" s="1">
        <v>61.49</v>
      </c>
      <c r="D648" s="1">
        <v>60.37</v>
      </c>
      <c r="E648" s="1">
        <v>60.81</v>
      </c>
      <c r="F648" s="1">
        <v>56.72</v>
      </c>
      <c r="G648" s="1">
        <v>1263900</v>
      </c>
    </row>
    <row r="649" spans="1:7" x14ac:dyDescent="0.2">
      <c r="A649" s="1" t="s">
        <v>809</v>
      </c>
      <c r="B649" s="1">
        <v>60.85</v>
      </c>
      <c r="C649" s="1">
        <v>62.22</v>
      </c>
      <c r="D649" s="1">
        <v>60.67</v>
      </c>
      <c r="E649" s="1">
        <v>61.91</v>
      </c>
      <c r="F649" s="1">
        <v>57.74</v>
      </c>
      <c r="G649" s="1">
        <v>1124600</v>
      </c>
    </row>
    <row r="650" spans="1:7" x14ac:dyDescent="0.2">
      <c r="A650" s="1" t="s">
        <v>810</v>
      </c>
      <c r="B650" s="1">
        <v>60.95</v>
      </c>
      <c r="C650" s="1">
        <v>61.11</v>
      </c>
      <c r="D650" s="1">
        <v>60</v>
      </c>
      <c r="E650" s="1">
        <v>60.5</v>
      </c>
      <c r="F650" s="1">
        <v>56.43</v>
      </c>
      <c r="G650" s="1">
        <v>1908500</v>
      </c>
    </row>
    <row r="651" spans="1:7" x14ac:dyDescent="0.2">
      <c r="A651" s="1" t="s">
        <v>811</v>
      </c>
      <c r="B651" s="1">
        <v>59.1</v>
      </c>
      <c r="C651" s="1">
        <v>62.03</v>
      </c>
      <c r="D651" s="1">
        <v>58.08</v>
      </c>
      <c r="E651" s="1">
        <v>60.36</v>
      </c>
      <c r="F651" s="1">
        <v>56.3</v>
      </c>
      <c r="G651" s="1">
        <v>4156800</v>
      </c>
    </row>
    <row r="652" spans="1:7" x14ac:dyDescent="0.2">
      <c r="A652" s="1" t="s">
        <v>812</v>
      </c>
      <c r="B652" s="1">
        <v>60.33</v>
      </c>
      <c r="C652" s="1">
        <v>60.33</v>
      </c>
      <c r="D652" s="1">
        <v>57.59</v>
      </c>
      <c r="E652" s="1">
        <v>59.81</v>
      </c>
      <c r="F652" s="1">
        <v>55.78</v>
      </c>
      <c r="G652" s="1">
        <v>2450800</v>
      </c>
    </row>
    <row r="653" spans="1:7" x14ac:dyDescent="0.2">
      <c r="A653" s="1" t="s">
        <v>813</v>
      </c>
      <c r="B653" s="1">
        <v>59.36</v>
      </c>
      <c r="C653" s="1">
        <v>60</v>
      </c>
      <c r="D653" s="1">
        <v>58.95</v>
      </c>
      <c r="E653" s="1">
        <v>59.48</v>
      </c>
      <c r="F653" s="1">
        <v>55.48</v>
      </c>
      <c r="G653" s="1">
        <v>2119500</v>
      </c>
    </row>
    <row r="654" spans="1:7" x14ac:dyDescent="0.2">
      <c r="A654" s="1" t="s">
        <v>814</v>
      </c>
      <c r="B654" s="1">
        <v>59.81</v>
      </c>
      <c r="C654" s="1">
        <v>62.17</v>
      </c>
      <c r="D654" s="1">
        <v>59.78</v>
      </c>
      <c r="E654" s="1">
        <v>61.94</v>
      </c>
      <c r="F654" s="1">
        <v>57.77</v>
      </c>
      <c r="G654" s="1">
        <v>1849300</v>
      </c>
    </row>
    <row r="655" spans="1:7" x14ac:dyDescent="0.2">
      <c r="A655" s="1" t="s">
        <v>815</v>
      </c>
      <c r="B655" s="1">
        <v>60.99</v>
      </c>
      <c r="C655" s="1">
        <v>61.5</v>
      </c>
      <c r="D655" s="1">
        <v>59.9</v>
      </c>
      <c r="E655" s="1">
        <v>59.98</v>
      </c>
      <c r="F655" s="1">
        <v>55.94</v>
      </c>
      <c r="G655" s="1">
        <v>2456900</v>
      </c>
    </row>
    <row r="656" spans="1:7" x14ac:dyDescent="0.2">
      <c r="A656" s="1" t="s">
        <v>816</v>
      </c>
      <c r="B656" s="1">
        <v>59.85</v>
      </c>
      <c r="C656" s="1">
        <v>61.3</v>
      </c>
      <c r="D656" s="1">
        <v>58.92</v>
      </c>
      <c r="E656" s="1">
        <v>61.28</v>
      </c>
      <c r="F656" s="1">
        <v>57.16</v>
      </c>
      <c r="G656" s="1">
        <v>1674400</v>
      </c>
    </row>
    <row r="657" spans="1:7" x14ac:dyDescent="0.2">
      <c r="A657" s="1" t="s">
        <v>817</v>
      </c>
      <c r="B657" s="1">
        <v>61.3</v>
      </c>
      <c r="C657" s="1">
        <v>64.53</v>
      </c>
      <c r="D657" s="1">
        <v>61.3</v>
      </c>
      <c r="E657" s="1">
        <v>64.010000000000005</v>
      </c>
      <c r="F657" s="1">
        <v>59.7</v>
      </c>
      <c r="G657" s="1">
        <v>2048200</v>
      </c>
    </row>
    <row r="658" spans="1:7" x14ac:dyDescent="0.2">
      <c r="A658" s="1" t="s">
        <v>818</v>
      </c>
      <c r="B658" s="1">
        <v>65.39</v>
      </c>
      <c r="C658" s="1">
        <v>66.58</v>
      </c>
      <c r="D658" s="1">
        <v>64.239999999999995</v>
      </c>
      <c r="E658" s="1">
        <v>64.459999999999994</v>
      </c>
      <c r="F658" s="1">
        <v>60.12</v>
      </c>
      <c r="G658" s="1">
        <v>2263100</v>
      </c>
    </row>
    <row r="659" spans="1:7" x14ac:dyDescent="0.2">
      <c r="A659" s="1" t="s">
        <v>819</v>
      </c>
      <c r="B659" s="1">
        <v>65.31</v>
      </c>
      <c r="C659" s="1">
        <v>65.33</v>
      </c>
      <c r="D659" s="1">
        <v>62.83</v>
      </c>
      <c r="E659" s="1">
        <v>63.72</v>
      </c>
      <c r="F659" s="1">
        <v>59.43</v>
      </c>
      <c r="G659" s="1">
        <v>1233200</v>
      </c>
    </row>
    <row r="660" spans="1:7" x14ac:dyDescent="0.2">
      <c r="A660" s="1" t="s">
        <v>820</v>
      </c>
      <c r="B660" s="1">
        <v>63.25</v>
      </c>
      <c r="C660" s="1">
        <v>64.25</v>
      </c>
      <c r="D660" s="1">
        <v>62.94</v>
      </c>
      <c r="E660" s="1">
        <v>63.83</v>
      </c>
      <c r="F660" s="1">
        <v>59.53</v>
      </c>
      <c r="G660" s="1">
        <v>1031000</v>
      </c>
    </row>
    <row r="661" spans="1:7" x14ac:dyDescent="0.2">
      <c r="A661" s="1" t="s">
        <v>821</v>
      </c>
      <c r="B661" s="1">
        <v>63.39</v>
      </c>
      <c r="C661" s="1">
        <v>64.760000000000005</v>
      </c>
      <c r="D661" s="1">
        <v>62.88</v>
      </c>
      <c r="E661" s="1">
        <v>64.239999999999995</v>
      </c>
      <c r="F661" s="1">
        <v>59.92</v>
      </c>
      <c r="G661" s="1">
        <v>1533900</v>
      </c>
    </row>
    <row r="662" spans="1:7" x14ac:dyDescent="0.2">
      <c r="A662" s="1" t="s">
        <v>822</v>
      </c>
      <c r="B662" s="1">
        <v>64.05</v>
      </c>
      <c r="C662" s="1">
        <v>64.150000000000006</v>
      </c>
      <c r="D662" s="1">
        <v>62.59</v>
      </c>
      <c r="E662" s="1">
        <v>63.12</v>
      </c>
      <c r="F662" s="1">
        <v>58.87</v>
      </c>
      <c r="G662" s="1">
        <v>1216200</v>
      </c>
    </row>
    <row r="663" spans="1:7" x14ac:dyDescent="0.2">
      <c r="A663" s="1" t="s">
        <v>823</v>
      </c>
      <c r="B663" s="1">
        <v>62.85</v>
      </c>
      <c r="C663" s="1">
        <v>62.97</v>
      </c>
      <c r="D663" s="1">
        <v>61.28</v>
      </c>
      <c r="E663" s="1">
        <v>62.04</v>
      </c>
      <c r="F663" s="1">
        <v>57.86</v>
      </c>
      <c r="G663" s="1">
        <v>2311800</v>
      </c>
    </row>
    <row r="664" spans="1:7" x14ac:dyDescent="0.2">
      <c r="A664" s="1" t="s">
        <v>824</v>
      </c>
      <c r="B664" s="1">
        <v>62.04</v>
      </c>
      <c r="C664" s="1">
        <v>62.83</v>
      </c>
      <c r="D664" s="1">
        <v>61.16</v>
      </c>
      <c r="E664" s="1">
        <v>61.4</v>
      </c>
      <c r="F664" s="1">
        <v>57.27</v>
      </c>
      <c r="G664" s="1">
        <v>1483800</v>
      </c>
    </row>
    <row r="665" spans="1:7" x14ac:dyDescent="0.2">
      <c r="A665" s="1" t="s">
        <v>825</v>
      </c>
      <c r="B665" s="1">
        <v>60.71</v>
      </c>
      <c r="C665" s="1">
        <v>61.4</v>
      </c>
      <c r="D665" s="1">
        <v>60.48</v>
      </c>
      <c r="E665" s="1">
        <v>61</v>
      </c>
      <c r="F665" s="1">
        <v>56.89</v>
      </c>
      <c r="G665" s="1">
        <v>1444100</v>
      </c>
    </row>
    <row r="666" spans="1:7" x14ac:dyDescent="0.2">
      <c r="A666" s="1" t="s">
        <v>826</v>
      </c>
      <c r="B666" s="1">
        <v>60.99</v>
      </c>
      <c r="C666" s="1">
        <v>61.78</v>
      </c>
      <c r="D666" s="1">
        <v>60.56</v>
      </c>
      <c r="E666" s="1">
        <v>61.66</v>
      </c>
      <c r="F666" s="1">
        <v>57.51</v>
      </c>
      <c r="G666" s="1">
        <v>1547700</v>
      </c>
    </row>
    <row r="667" spans="1:7" x14ac:dyDescent="0.2">
      <c r="A667" s="1" t="s">
        <v>827</v>
      </c>
      <c r="B667" s="1">
        <v>61.84</v>
      </c>
      <c r="C667" s="1">
        <v>66.03</v>
      </c>
      <c r="D667" s="1">
        <v>61.84</v>
      </c>
      <c r="E667" s="1">
        <v>65.98</v>
      </c>
      <c r="F667" s="1">
        <v>61.54</v>
      </c>
      <c r="G667" s="1">
        <v>2334400</v>
      </c>
    </row>
    <row r="668" spans="1:7" x14ac:dyDescent="0.2">
      <c r="A668" s="1" t="s">
        <v>828</v>
      </c>
      <c r="B668" s="1">
        <v>66.5</v>
      </c>
      <c r="C668" s="1">
        <v>66.5</v>
      </c>
      <c r="D668" s="1">
        <v>64.34</v>
      </c>
      <c r="E668" s="1">
        <v>64.44</v>
      </c>
      <c r="F668" s="1">
        <v>60.1</v>
      </c>
      <c r="G668" s="1">
        <v>1905500</v>
      </c>
    </row>
    <row r="669" spans="1:7" x14ac:dyDescent="0.2">
      <c r="A669" s="1" t="s">
        <v>829</v>
      </c>
      <c r="B669" s="1">
        <v>64.180000000000007</v>
      </c>
      <c r="C669" s="1">
        <v>64.87</v>
      </c>
      <c r="D669" s="1">
        <v>63.62</v>
      </c>
      <c r="E669" s="1">
        <v>64.06</v>
      </c>
      <c r="F669" s="1">
        <v>59.75</v>
      </c>
      <c r="G669" s="1">
        <v>1822200</v>
      </c>
    </row>
    <row r="670" spans="1:7" x14ac:dyDescent="0.2">
      <c r="A670" s="1" t="s">
        <v>830</v>
      </c>
      <c r="B670" s="1">
        <v>64.63</v>
      </c>
      <c r="C670" s="1">
        <v>67.010000000000005</v>
      </c>
      <c r="D670" s="1">
        <v>64.540000000000006</v>
      </c>
      <c r="E670" s="1">
        <v>66.62</v>
      </c>
      <c r="F670" s="1">
        <v>62.14</v>
      </c>
      <c r="G670" s="1">
        <v>2785100</v>
      </c>
    </row>
    <row r="671" spans="1:7" x14ac:dyDescent="0.2">
      <c r="A671" s="1" t="s">
        <v>831</v>
      </c>
      <c r="B671" s="1">
        <v>66.84</v>
      </c>
      <c r="C671" s="1">
        <v>68.209999999999994</v>
      </c>
      <c r="D671" s="1">
        <v>65.78</v>
      </c>
      <c r="E671" s="1">
        <v>67.94</v>
      </c>
      <c r="F671" s="1">
        <v>63.37</v>
      </c>
      <c r="G671" s="1">
        <v>3013400</v>
      </c>
    </row>
    <row r="672" spans="1:7" x14ac:dyDescent="0.2">
      <c r="A672" s="1" t="s">
        <v>832</v>
      </c>
      <c r="B672" s="1">
        <v>67.88</v>
      </c>
      <c r="C672" s="1">
        <v>67.95</v>
      </c>
      <c r="D672" s="1">
        <v>65.13</v>
      </c>
      <c r="E672" s="1">
        <v>65.75</v>
      </c>
      <c r="F672" s="1">
        <v>61.32</v>
      </c>
      <c r="G672" s="1">
        <v>2526700</v>
      </c>
    </row>
    <row r="673" spans="1:7" x14ac:dyDescent="0.2">
      <c r="A673" s="1" t="s">
        <v>833</v>
      </c>
      <c r="B673" s="1">
        <v>65.25</v>
      </c>
      <c r="C673" s="1">
        <v>66.930000000000007</v>
      </c>
      <c r="D673" s="1">
        <v>65.05</v>
      </c>
      <c r="E673" s="1">
        <v>66.56</v>
      </c>
      <c r="F673" s="1">
        <v>62.08</v>
      </c>
      <c r="G673" s="1">
        <v>1795300</v>
      </c>
    </row>
    <row r="674" spans="1:7" x14ac:dyDescent="0.2">
      <c r="A674" s="1" t="s">
        <v>834</v>
      </c>
      <c r="B674" s="1">
        <v>67.31</v>
      </c>
      <c r="C674" s="1">
        <v>68.66</v>
      </c>
      <c r="D674" s="1">
        <v>66.650000000000006</v>
      </c>
      <c r="E674" s="1">
        <v>68.41</v>
      </c>
      <c r="F674" s="1">
        <v>63.81</v>
      </c>
      <c r="G674" s="1">
        <v>2013200</v>
      </c>
    </row>
    <row r="675" spans="1:7" x14ac:dyDescent="0.2">
      <c r="A675" s="1" t="s">
        <v>835</v>
      </c>
      <c r="B675" s="1">
        <v>68.73</v>
      </c>
      <c r="C675" s="1">
        <v>70.56</v>
      </c>
      <c r="D675" s="1">
        <v>68.17</v>
      </c>
      <c r="E675" s="1">
        <v>68.540000000000006</v>
      </c>
      <c r="F675" s="1">
        <v>63.93</v>
      </c>
      <c r="G675" s="1">
        <v>3054300</v>
      </c>
    </row>
    <row r="676" spans="1:7" x14ac:dyDescent="0.2">
      <c r="A676" s="1" t="s">
        <v>836</v>
      </c>
      <c r="B676" s="1">
        <v>69.349999999999994</v>
      </c>
      <c r="C676" s="1">
        <v>69.81</v>
      </c>
      <c r="D676" s="1">
        <v>67.69</v>
      </c>
      <c r="E676" s="1">
        <v>68.22</v>
      </c>
      <c r="F676" s="1">
        <v>63.63</v>
      </c>
      <c r="G676" s="1">
        <v>1988500</v>
      </c>
    </row>
    <row r="677" spans="1:7" x14ac:dyDescent="0.2">
      <c r="A677" s="1" t="s">
        <v>837</v>
      </c>
      <c r="B677" s="1">
        <v>67.45</v>
      </c>
      <c r="C677" s="1">
        <v>69.48</v>
      </c>
      <c r="D677" s="1">
        <v>67.19</v>
      </c>
      <c r="E677" s="1">
        <v>68.38</v>
      </c>
      <c r="F677" s="1">
        <v>63.78</v>
      </c>
      <c r="G677" s="1">
        <v>2446500</v>
      </c>
    </row>
    <row r="678" spans="1:7" x14ac:dyDescent="0.2">
      <c r="A678" s="1" t="s">
        <v>838</v>
      </c>
      <c r="B678" s="1">
        <v>67.760000000000005</v>
      </c>
      <c r="C678" s="1">
        <v>69.209999999999994</v>
      </c>
      <c r="D678" s="1">
        <v>66.709999999999994</v>
      </c>
      <c r="E678" s="1">
        <v>68</v>
      </c>
      <c r="F678" s="1">
        <v>63.87</v>
      </c>
      <c r="G678" s="1">
        <v>2503400</v>
      </c>
    </row>
    <row r="679" spans="1:7" x14ac:dyDescent="0.2">
      <c r="A679" s="1" t="s">
        <v>839</v>
      </c>
      <c r="B679" s="1">
        <v>68.650000000000006</v>
      </c>
      <c r="C679" s="1">
        <v>69.67</v>
      </c>
      <c r="D679" s="1">
        <v>67.87</v>
      </c>
      <c r="E679" s="1">
        <v>68.39</v>
      </c>
      <c r="F679" s="1">
        <v>64.239999999999995</v>
      </c>
      <c r="G679" s="1">
        <v>2004400</v>
      </c>
    </row>
    <row r="680" spans="1:7" x14ac:dyDescent="0.2">
      <c r="A680" s="1" t="s">
        <v>840</v>
      </c>
      <c r="B680" s="1">
        <v>69.180000000000007</v>
      </c>
      <c r="C680" s="1">
        <v>70.709999999999994</v>
      </c>
      <c r="D680" s="1">
        <v>67.89</v>
      </c>
      <c r="E680" s="1">
        <v>70.03</v>
      </c>
      <c r="F680" s="1">
        <v>65.78</v>
      </c>
      <c r="G680" s="1">
        <v>2377700</v>
      </c>
    </row>
    <row r="681" spans="1:7" x14ac:dyDescent="0.2">
      <c r="A681" s="1" t="s">
        <v>841</v>
      </c>
      <c r="B681" s="1">
        <v>70.94</v>
      </c>
      <c r="C681" s="1">
        <v>73.58</v>
      </c>
      <c r="D681" s="1">
        <v>70.349999999999994</v>
      </c>
      <c r="E681" s="1">
        <v>73.209999999999994</v>
      </c>
      <c r="F681" s="1">
        <v>68.77</v>
      </c>
      <c r="G681" s="1">
        <v>2422300</v>
      </c>
    </row>
    <row r="682" spans="1:7" x14ac:dyDescent="0.2">
      <c r="A682" s="1" t="s">
        <v>842</v>
      </c>
      <c r="B682" s="1">
        <v>75.61</v>
      </c>
      <c r="C682" s="1">
        <v>76.239999999999995</v>
      </c>
      <c r="D682" s="1">
        <v>73.63</v>
      </c>
      <c r="E682" s="1">
        <v>74.790000000000006</v>
      </c>
      <c r="F682" s="1">
        <v>70.25</v>
      </c>
      <c r="G682" s="1">
        <v>3607200</v>
      </c>
    </row>
    <row r="683" spans="1:7" x14ac:dyDescent="0.2">
      <c r="A683" s="1" t="s">
        <v>843</v>
      </c>
      <c r="B683" s="1">
        <v>75</v>
      </c>
      <c r="C683" s="1">
        <v>77.3</v>
      </c>
      <c r="D683" s="1">
        <v>74.58</v>
      </c>
      <c r="E683" s="1">
        <v>76.44</v>
      </c>
      <c r="F683" s="1">
        <v>71.8</v>
      </c>
      <c r="G683" s="1">
        <v>2769200</v>
      </c>
    </row>
    <row r="684" spans="1:7" x14ac:dyDescent="0.2">
      <c r="A684" s="1" t="s">
        <v>844</v>
      </c>
      <c r="B684" s="1">
        <v>75.61</v>
      </c>
      <c r="C684" s="1">
        <v>76.81</v>
      </c>
      <c r="D684" s="1">
        <v>74.08</v>
      </c>
      <c r="E684" s="1">
        <v>74.59</v>
      </c>
      <c r="F684" s="1">
        <v>70.06</v>
      </c>
      <c r="G684" s="1">
        <v>2672600</v>
      </c>
    </row>
    <row r="685" spans="1:7" x14ac:dyDescent="0.2">
      <c r="A685" s="1" t="s">
        <v>845</v>
      </c>
      <c r="B685" s="1">
        <v>73.81</v>
      </c>
      <c r="C685" s="1">
        <v>74.569999999999993</v>
      </c>
      <c r="D685" s="1">
        <v>71.97</v>
      </c>
      <c r="E685" s="1">
        <v>72.13</v>
      </c>
      <c r="F685" s="1">
        <v>67.75</v>
      </c>
      <c r="G685" s="1">
        <v>5273500</v>
      </c>
    </row>
    <row r="686" spans="1:7" x14ac:dyDescent="0.2">
      <c r="A686" s="1" t="s">
        <v>846</v>
      </c>
      <c r="B686" s="1">
        <v>70.849999999999994</v>
      </c>
      <c r="C686" s="1">
        <v>71.12</v>
      </c>
      <c r="D686" s="1">
        <v>68.23</v>
      </c>
      <c r="E686" s="1">
        <v>68.69</v>
      </c>
      <c r="F686" s="1">
        <v>64.52</v>
      </c>
      <c r="G686" s="1">
        <v>2207000</v>
      </c>
    </row>
    <row r="687" spans="1:7" x14ac:dyDescent="0.2">
      <c r="A687" s="1" t="s">
        <v>847</v>
      </c>
      <c r="B687" s="1">
        <v>69.010000000000005</v>
      </c>
      <c r="C687" s="1">
        <v>69.989999999999995</v>
      </c>
      <c r="D687" s="1">
        <v>68.150000000000006</v>
      </c>
      <c r="E687" s="1">
        <v>69.28</v>
      </c>
      <c r="F687" s="1">
        <v>65.069999999999993</v>
      </c>
      <c r="G687" s="1">
        <v>2028600</v>
      </c>
    </row>
    <row r="688" spans="1:7" x14ac:dyDescent="0.2">
      <c r="A688" s="1" t="s">
        <v>848</v>
      </c>
      <c r="B688" s="1">
        <v>70.650000000000006</v>
      </c>
      <c r="C688" s="1">
        <v>72.52</v>
      </c>
      <c r="D688" s="1">
        <v>68.88</v>
      </c>
      <c r="E688" s="1">
        <v>69.069999999999993</v>
      </c>
      <c r="F688" s="1">
        <v>64.88</v>
      </c>
      <c r="G688" s="1">
        <v>2696100</v>
      </c>
    </row>
    <row r="689" spans="1:7" x14ac:dyDescent="0.2">
      <c r="A689" s="1" t="s">
        <v>849</v>
      </c>
      <c r="B689" s="1">
        <v>68.56</v>
      </c>
      <c r="C689" s="1">
        <v>70.28</v>
      </c>
      <c r="D689" s="1">
        <v>66.95</v>
      </c>
      <c r="E689" s="1">
        <v>69.37</v>
      </c>
      <c r="F689" s="1">
        <v>65.16</v>
      </c>
      <c r="G689" s="1">
        <v>2442900</v>
      </c>
    </row>
    <row r="690" spans="1:7" x14ac:dyDescent="0.2">
      <c r="A690" s="1" t="s">
        <v>850</v>
      </c>
      <c r="B690" s="1">
        <v>69.19</v>
      </c>
      <c r="C690" s="1">
        <v>70.98</v>
      </c>
      <c r="D690" s="1">
        <v>68.709999999999994</v>
      </c>
      <c r="E690" s="1">
        <v>70.540000000000006</v>
      </c>
      <c r="F690" s="1">
        <v>66.260000000000005</v>
      </c>
      <c r="G690" s="1">
        <v>1736600</v>
      </c>
    </row>
    <row r="691" spans="1:7" x14ac:dyDescent="0.2">
      <c r="A691" s="1" t="s">
        <v>851</v>
      </c>
      <c r="B691" s="1">
        <v>71.81</v>
      </c>
      <c r="C691" s="1">
        <v>72.39</v>
      </c>
      <c r="D691" s="1">
        <v>71.05</v>
      </c>
      <c r="E691" s="1">
        <v>71.19</v>
      </c>
      <c r="F691" s="1">
        <v>66.87</v>
      </c>
      <c r="G691" s="1">
        <v>1269400</v>
      </c>
    </row>
    <row r="692" spans="1:7" x14ac:dyDescent="0.2">
      <c r="A692" s="1" t="s">
        <v>852</v>
      </c>
      <c r="B692" s="1">
        <v>70.88</v>
      </c>
      <c r="C692" s="1">
        <v>71.099999999999994</v>
      </c>
      <c r="D692" s="1">
        <v>68.849999999999994</v>
      </c>
      <c r="E692" s="1">
        <v>69.66</v>
      </c>
      <c r="F692" s="1">
        <v>65.430000000000007</v>
      </c>
      <c r="G692" s="1">
        <v>1886700</v>
      </c>
    </row>
    <row r="693" spans="1:7" x14ac:dyDescent="0.2">
      <c r="A693" s="1" t="s">
        <v>853</v>
      </c>
      <c r="B693" s="1">
        <v>70.56</v>
      </c>
      <c r="C693" s="1">
        <v>71.290000000000006</v>
      </c>
      <c r="D693" s="1">
        <v>69.650000000000006</v>
      </c>
      <c r="E693" s="1">
        <v>70.25</v>
      </c>
      <c r="F693" s="1">
        <v>65.98</v>
      </c>
      <c r="G693" s="1">
        <v>1979600</v>
      </c>
    </row>
    <row r="694" spans="1:7" x14ac:dyDescent="0.2">
      <c r="A694" s="1" t="s">
        <v>854</v>
      </c>
      <c r="B694" s="1">
        <v>70.819999999999993</v>
      </c>
      <c r="C694" s="1">
        <v>71.83</v>
      </c>
      <c r="D694" s="1">
        <v>70.44</v>
      </c>
      <c r="E694" s="1">
        <v>71.58</v>
      </c>
      <c r="F694" s="1">
        <v>67.23</v>
      </c>
      <c r="G694" s="1">
        <v>1742000</v>
      </c>
    </row>
    <row r="695" spans="1:7" x14ac:dyDescent="0.2">
      <c r="A695" s="1" t="s">
        <v>855</v>
      </c>
      <c r="B695" s="1">
        <v>69.73</v>
      </c>
      <c r="C695" s="1">
        <v>72.819999999999993</v>
      </c>
      <c r="D695" s="1">
        <v>69.69</v>
      </c>
      <c r="E695" s="1">
        <v>72.53</v>
      </c>
      <c r="F695" s="1">
        <v>68.13</v>
      </c>
      <c r="G695" s="1">
        <v>1261700</v>
      </c>
    </row>
    <row r="696" spans="1:7" x14ac:dyDescent="0.2">
      <c r="A696" s="1" t="s">
        <v>856</v>
      </c>
      <c r="B696" s="1">
        <v>73.44</v>
      </c>
      <c r="C696" s="1">
        <v>75.040000000000006</v>
      </c>
      <c r="D696" s="1">
        <v>73.290000000000006</v>
      </c>
      <c r="E696" s="1">
        <v>74.91</v>
      </c>
      <c r="F696" s="1">
        <v>70.36</v>
      </c>
      <c r="G696" s="1">
        <v>1651500</v>
      </c>
    </row>
    <row r="697" spans="1:7" x14ac:dyDescent="0.2">
      <c r="A697" s="1" t="s">
        <v>857</v>
      </c>
      <c r="B697" s="1">
        <v>75</v>
      </c>
      <c r="C697" s="1">
        <v>77.38</v>
      </c>
      <c r="D697" s="1">
        <v>74.53</v>
      </c>
      <c r="E697" s="1">
        <v>74.66</v>
      </c>
      <c r="F697" s="1">
        <v>70.13</v>
      </c>
      <c r="G697" s="1">
        <v>2146500</v>
      </c>
    </row>
    <row r="698" spans="1:7" x14ac:dyDescent="0.2">
      <c r="A698" s="1" t="s">
        <v>858</v>
      </c>
      <c r="B698" s="1">
        <v>75.819999999999993</v>
      </c>
      <c r="C698" s="1">
        <v>77.13</v>
      </c>
      <c r="D698" s="1">
        <v>75.819999999999993</v>
      </c>
      <c r="E698" s="1">
        <v>76.959999999999994</v>
      </c>
      <c r="F698" s="1">
        <v>72.290000000000006</v>
      </c>
      <c r="G698" s="1">
        <v>1843500</v>
      </c>
    </row>
    <row r="699" spans="1:7" x14ac:dyDescent="0.2">
      <c r="A699" s="1" t="s">
        <v>859</v>
      </c>
      <c r="B699" s="1">
        <v>77.540000000000006</v>
      </c>
      <c r="C699" s="1">
        <v>78.459999999999994</v>
      </c>
      <c r="D699" s="1">
        <v>77.05</v>
      </c>
      <c r="E699" s="1">
        <v>78.33</v>
      </c>
      <c r="F699" s="1">
        <v>73.569999999999993</v>
      </c>
      <c r="G699" s="1">
        <v>1349100</v>
      </c>
    </row>
    <row r="700" spans="1:7" x14ac:dyDescent="0.2">
      <c r="A700" s="1" t="s">
        <v>860</v>
      </c>
      <c r="B700" s="1">
        <v>77.66</v>
      </c>
      <c r="C700" s="1">
        <v>78.06</v>
      </c>
      <c r="D700" s="1">
        <v>76.42</v>
      </c>
      <c r="E700" s="1">
        <v>77.61</v>
      </c>
      <c r="F700" s="1">
        <v>72.900000000000006</v>
      </c>
      <c r="G700" s="1">
        <v>2134700</v>
      </c>
    </row>
    <row r="701" spans="1:7" x14ac:dyDescent="0.2">
      <c r="A701" s="1" t="s">
        <v>861</v>
      </c>
      <c r="B701" s="1">
        <v>77.959999999999994</v>
      </c>
      <c r="C701" s="1">
        <v>78.47</v>
      </c>
      <c r="D701" s="1">
        <v>77.349999999999994</v>
      </c>
      <c r="E701" s="1">
        <v>77.87</v>
      </c>
      <c r="F701" s="1">
        <v>73.14</v>
      </c>
      <c r="G701" s="1">
        <v>1842000</v>
      </c>
    </row>
    <row r="702" spans="1:7" x14ac:dyDescent="0.2">
      <c r="A702" s="1" t="s">
        <v>862</v>
      </c>
      <c r="B702" s="1">
        <v>77.14</v>
      </c>
      <c r="C702" s="1">
        <v>77.86</v>
      </c>
      <c r="D702" s="1">
        <v>76.239999999999995</v>
      </c>
      <c r="E702" s="1">
        <v>76.819999999999993</v>
      </c>
      <c r="F702" s="1">
        <v>72.16</v>
      </c>
      <c r="G702" s="1">
        <v>1554400</v>
      </c>
    </row>
    <row r="703" spans="1:7" x14ac:dyDescent="0.2">
      <c r="A703" s="1" t="s">
        <v>863</v>
      </c>
      <c r="B703" s="1">
        <v>76.11</v>
      </c>
      <c r="C703" s="1">
        <v>77.16</v>
      </c>
      <c r="D703" s="1">
        <v>75.38</v>
      </c>
      <c r="E703" s="1">
        <v>75.739999999999995</v>
      </c>
      <c r="F703" s="1">
        <v>71.14</v>
      </c>
      <c r="G703" s="1">
        <v>2228100</v>
      </c>
    </row>
    <row r="704" spans="1:7" x14ac:dyDescent="0.2">
      <c r="A704" s="1" t="s">
        <v>864</v>
      </c>
      <c r="B704" s="1">
        <v>75.55</v>
      </c>
      <c r="C704" s="1">
        <v>78.19</v>
      </c>
      <c r="D704" s="1">
        <v>75.290000000000006</v>
      </c>
      <c r="E704" s="1">
        <v>77.739999999999995</v>
      </c>
      <c r="F704" s="1">
        <v>73.02</v>
      </c>
      <c r="G704" s="1">
        <v>2025800</v>
      </c>
    </row>
    <row r="705" spans="1:7" x14ac:dyDescent="0.2">
      <c r="A705" s="1" t="s">
        <v>865</v>
      </c>
      <c r="B705" s="1">
        <v>78</v>
      </c>
      <c r="C705" s="1">
        <v>79</v>
      </c>
      <c r="D705" s="1">
        <v>74.180000000000007</v>
      </c>
      <c r="E705" s="1">
        <v>75.819999999999993</v>
      </c>
      <c r="F705" s="1">
        <v>71.22</v>
      </c>
      <c r="G705" s="1">
        <v>4038400</v>
      </c>
    </row>
    <row r="706" spans="1:7" x14ac:dyDescent="0.2">
      <c r="A706" s="1" t="s">
        <v>866</v>
      </c>
      <c r="B706" s="1">
        <v>74.5</v>
      </c>
      <c r="C706" s="1">
        <v>75.91</v>
      </c>
      <c r="D706" s="1">
        <v>72.209999999999994</v>
      </c>
      <c r="E706" s="1">
        <v>72.540000000000006</v>
      </c>
      <c r="F706" s="1">
        <v>68.14</v>
      </c>
      <c r="G706" s="1">
        <v>3307600</v>
      </c>
    </row>
    <row r="707" spans="1:7" x14ac:dyDescent="0.2">
      <c r="A707" s="1" t="s">
        <v>867</v>
      </c>
      <c r="B707" s="1">
        <v>72.349999999999994</v>
      </c>
      <c r="C707" s="1">
        <v>73.61</v>
      </c>
      <c r="D707" s="1">
        <v>72.12</v>
      </c>
      <c r="E707" s="1">
        <v>72.37</v>
      </c>
      <c r="F707" s="1">
        <v>67.98</v>
      </c>
      <c r="G707" s="1">
        <v>3003400</v>
      </c>
    </row>
    <row r="708" spans="1:7" x14ac:dyDescent="0.2">
      <c r="A708" s="1" t="s">
        <v>868</v>
      </c>
      <c r="B708" s="1">
        <v>72.680000000000007</v>
      </c>
      <c r="C708" s="1">
        <v>73.83</v>
      </c>
      <c r="D708" s="1">
        <v>72.2</v>
      </c>
      <c r="E708" s="1">
        <v>72.75</v>
      </c>
      <c r="F708" s="1">
        <v>68.33</v>
      </c>
      <c r="G708" s="1">
        <v>2440200</v>
      </c>
    </row>
    <row r="709" spans="1:7" x14ac:dyDescent="0.2">
      <c r="A709" s="1" t="s">
        <v>869</v>
      </c>
      <c r="B709" s="1">
        <v>73.09</v>
      </c>
      <c r="C709" s="1">
        <v>74.150000000000006</v>
      </c>
      <c r="D709" s="1">
        <v>72.260000000000005</v>
      </c>
      <c r="E709" s="1">
        <v>73.959999999999994</v>
      </c>
      <c r="F709" s="1">
        <v>69.47</v>
      </c>
      <c r="G709" s="1">
        <v>2939900</v>
      </c>
    </row>
    <row r="710" spans="1:7" x14ac:dyDescent="0.2">
      <c r="A710" s="1" t="s">
        <v>870</v>
      </c>
      <c r="B710" s="1">
        <v>74.680000000000007</v>
      </c>
      <c r="C710" s="1">
        <v>75.11</v>
      </c>
      <c r="D710" s="1">
        <v>73.319999999999993</v>
      </c>
      <c r="E710" s="1">
        <v>74.83</v>
      </c>
      <c r="F710" s="1">
        <v>70.290000000000006</v>
      </c>
      <c r="G710" s="1">
        <v>1534800</v>
      </c>
    </row>
    <row r="711" spans="1:7" x14ac:dyDescent="0.2">
      <c r="A711" s="1" t="s">
        <v>871</v>
      </c>
      <c r="B711" s="1">
        <v>73.78</v>
      </c>
      <c r="C711" s="1">
        <v>73.989999999999995</v>
      </c>
      <c r="D711" s="1">
        <v>72.63</v>
      </c>
      <c r="E711" s="1">
        <v>73.75</v>
      </c>
      <c r="F711" s="1">
        <v>69.27</v>
      </c>
      <c r="G711" s="1">
        <v>1893800</v>
      </c>
    </row>
    <row r="712" spans="1:7" x14ac:dyDescent="0.2">
      <c r="A712" s="1" t="s">
        <v>872</v>
      </c>
      <c r="B712" s="1">
        <v>73.849999999999994</v>
      </c>
      <c r="C712" s="1">
        <v>73.94</v>
      </c>
      <c r="D712" s="1">
        <v>71.819999999999993</v>
      </c>
      <c r="E712" s="1">
        <v>72.38</v>
      </c>
      <c r="F712" s="1">
        <v>67.989999999999995</v>
      </c>
      <c r="G712" s="1">
        <v>1834800</v>
      </c>
    </row>
    <row r="713" spans="1:7" x14ac:dyDescent="0.2">
      <c r="A713" s="1" t="s">
        <v>873</v>
      </c>
      <c r="B713" s="1">
        <v>71.099999999999994</v>
      </c>
      <c r="C713" s="1">
        <v>71.63</v>
      </c>
      <c r="D713" s="1">
        <v>68.209999999999994</v>
      </c>
      <c r="E713" s="1">
        <v>68.39</v>
      </c>
      <c r="F713" s="1">
        <v>64.239999999999995</v>
      </c>
      <c r="G713" s="1">
        <v>2568800</v>
      </c>
    </row>
    <row r="714" spans="1:7" x14ac:dyDescent="0.2">
      <c r="A714" s="1" t="s">
        <v>874</v>
      </c>
      <c r="B714" s="1">
        <v>68.17</v>
      </c>
      <c r="C714" s="1">
        <v>69.27</v>
      </c>
      <c r="D714" s="1">
        <v>67.63</v>
      </c>
      <c r="E714" s="1">
        <v>68.86</v>
      </c>
      <c r="F714" s="1">
        <v>64.680000000000007</v>
      </c>
      <c r="G714" s="1">
        <v>2050700</v>
      </c>
    </row>
    <row r="715" spans="1:7" x14ac:dyDescent="0.2">
      <c r="A715" s="1" t="s">
        <v>875</v>
      </c>
      <c r="B715" s="1">
        <v>68.61</v>
      </c>
      <c r="C715" s="1">
        <v>68.88</v>
      </c>
      <c r="D715" s="1">
        <v>66.260000000000005</v>
      </c>
      <c r="E715" s="1">
        <v>67.2</v>
      </c>
      <c r="F715" s="1">
        <v>63.12</v>
      </c>
      <c r="G715" s="1">
        <v>3192900</v>
      </c>
    </row>
    <row r="716" spans="1:7" x14ac:dyDescent="0.2">
      <c r="A716" s="1" t="s">
        <v>876</v>
      </c>
      <c r="B716" s="1">
        <v>68.64</v>
      </c>
      <c r="C716" s="1">
        <v>69.91</v>
      </c>
      <c r="D716" s="1">
        <v>67.62</v>
      </c>
      <c r="E716" s="1">
        <v>68.77</v>
      </c>
      <c r="F716" s="1">
        <v>64.59</v>
      </c>
      <c r="G716" s="1">
        <v>1804400</v>
      </c>
    </row>
    <row r="717" spans="1:7" x14ac:dyDescent="0.2">
      <c r="A717" s="1" t="s">
        <v>877</v>
      </c>
      <c r="B717" s="1">
        <v>69.67</v>
      </c>
      <c r="C717" s="1">
        <v>71.3</v>
      </c>
      <c r="D717" s="1">
        <v>69.239999999999995</v>
      </c>
      <c r="E717" s="1">
        <v>70.75</v>
      </c>
      <c r="F717" s="1">
        <v>66.45</v>
      </c>
      <c r="G717" s="1">
        <v>1239600</v>
      </c>
    </row>
    <row r="718" spans="1:7" x14ac:dyDescent="0.2">
      <c r="A718" s="1" t="s">
        <v>878</v>
      </c>
      <c r="B718" s="1">
        <v>70.98</v>
      </c>
      <c r="C718" s="1">
        <v>71.12</v>
      </c>
      <c r="D718" s="1">
        <v>69.510000000000005</v>
      </c>
      <c r="E718" s="1">
        <v>69.58</v>
      </c>
      <c r="F718" s="1">
        <v>65.36</v>
      </c>
      <c r="G718" s="1">
        <v>1817900</v>
      </c>
    </row>
    <row r="719" spans="1:7" x14ac:dyDescent="0.2">
      <c r="A719" s="1" t="s">
        <v>879</v>
      </c>
      <c r="B719" s="1">
        <v>70.239999999999995</v>
      </c>
      <c r="C719" s="1">
        <v>71.7</v>
      </c>
      <c r="D719" s="1">
        <v>70.239999999999995</v>
      </c>
      <c r="E719" s="1">
        <v>71.44</v>
      </c>
      <c r="F719" s="1">
        <v>67.099999999999994</v>
      </c>
      <c r="G719" s="1">
        <v>1941000</v>
      </c>
    </row>
    <row r="720" spans="1:7" x14ac:dyDescent="0.2">
      <c r="A720" s="1" t="s">
        <v>880</v>
      </c>
      <c r="B720" s="1">
        <v>71.12</v>
      </c>
      <c r="C720" s="1">
        <v>71.64</v>
      </c>
      <c r="D720" s="1">
        <v>69.86</v>
      </c>
      <c r="E720" s="1">
        <v>70.010000000000005</v>
      </c>
      <c r="F720" s="1">
        <v>65.760000000000005</v>
      </c>
      <c r="G720" s="1">
        <v>1597900</v>
      </c>
    </row>
    <row r="721" spans="1:7" x14ac:dyDescent="0.2">
      <c r="A721" s="1" t="s">
        <v>881</v>
      </c>
      <c r="B721" s="1">
        <v>78.22</v>
      </c>
      <c r="C721" s="1">
        <v>83.48</v>
      </c>
      <c r="D721" s="1">
        <v>77.53</v>
      </c>
      <c r="E721" s="1">
        <v>77.81</v>
      </c>
      <c r="F721" s="1">
        <v>73.09</v>
      </c>
      <c r="G721" s="1">
        <v>4586300</v>
      </c>
    </row>
    <row r="722" spans="1:7" x14ac:dyDescent="0.2">
      <c r="A722" s="1" t="s">
        <v>882</v>
      </c>
      <c r="B722" s="1">
        <v>77.75</v>
      </c>
      <c r="C722" s="1">
        <v>78.180000000000007</v>
      </c>
      <c r="D722" s="1">
        <v>76.63</v>
      </c>
      <c r="E722" s="1">
        <v>77.53</v>
      </c>
      <c r="F722" s="1">
        <v>72.819999999999993</v>
      </c>
      <c r="G722" s="1">
        <v>3051500</v>
      </c>
    </row>
    <row r="723" spans="1:7" x14ac:dyDescent="0.2">
      <c r="A723" s="1" t="s">
        <v>883</v>
      </c>
      <c r="B723" s="1">
        <v>77.989999999999995</v>
      </c>
      <c r="C723" s="1">
        <v>78.040000000000006</v>
      </c>
      <c r="D723" s="1">
        <v>76.13</v>
      </c>
      <c r="E723" s="1">
        <v>76.989999999999995</v>
      </c>
      <c r="F723" s="1">
        <v>72.319999999999993</v>
      </c>
      <c r="G723" s="1">
        <v>3267900</v>
      </c>
    </row>
    <row r="724" spans="1:7" x14ac:dyDescent="0.2">
      <c r="A724" s="1" t="s">
        <v>884</v>
      </c>
      <c r="B724" s="1">
        <v>76.42</v>
      </c>
      <c r="C724" s="1">
        <v>77.010000000000005</v>
      </c>
      <c r="D724" s="1">
        <v>75.16</v>
      </c>
      <c r="E724" s="1">
        <v>76.16</v>
      </c>
      <c r="F724" s="1">
        <v>71.540000000000006</v>
      </c>
      <c r="G724" s="1">
        <v>1618100</v>
      </c>
    </row>
    <row r="725" spans="1:7" x14ac:dyDescent="0.2">
      <c r="A725" s="1" t="s">
        <v>885</v>
      </c>
      <c r="B725" s="1">
        <v>76.89</v>
      </c>
      <c r="C725" s="1">
        <v>79.569999999999993</v>
      </c>
      <c r="D725" s="1">
        <v>76.89</v>
      </c>
      <c r="E725" s="1">
        <v>79.510000000000005</v>
      </c>
      <c r="F725" s="1">
        <v>74.680000000000007</v>
      </c>
      <c r="G725" s="1">
        <v>2127900</v>
      </c>
    </row>
    <row r="726" spans="1:7" x14ac:dyDescent="0.2">
      <c r="A726" s="1" t="s">
        <v>886</v>
      </c>
      <c r="B726" s="1">
        <v>81.73</v>
      </c>
      <c r="C726" s="1">
        <v>82.33</v>
      </c>
      <c r="D726" s="1">
        <v>80.260000000000005</v>
      </c>
      <c r="E726" s="1">
        <v>82.28</v>
      </c>
      <c r="F726" s="1">
        <v>77.28</v>
      </c>
      <c r="G726" s="1">
        <v>2457500</v>
      </c>
    </row>
    <row r="727" spans="1:7" x14ac:dyDescent="0.2">
      <c r="A727" s="1" t="s">
        <v>887</v>
      </c>
      <c r="B727" s="1">
        <v>81.92</v>
      </c>
      <c r="C727" s="1">
        <v>85.83</v>
      </c>
      <c r="D727" s="1">
        <v>81.2</v>
      </c>
      <c r="E727" s="1">
        <v>85.11</v>
      </c>
      <c r="F727" s="1">
        <v>79.94</v>
      </c>
      <c r="G727" s="1">
        <v>2525000</v>
      </c>
    </row>
    <row r="728" spans="1:7" x14ac:dyDescent="0.2">
      <c r="A728" s="1" t="s">
        <v>888</v>
      </c>
      <c r="B728" s="1">
        <v>85.26</v>
      </c>
      <c r="C728" s="1">
        <v>86.91</v>
      </c>
      <c r="D728" s="1">
        <v>84.82</v>
      </c>
      <c r="E728" s="1">
        <v>85.56</v>
      </c>
      <c r="F728" s="1">
        <v>80.37</v>
      </c>
      <c r="G728" s="1">
        <v>3996700</v>
      </c>
    </row>
    <row r="729" spans="1:7" x14ac:dyDescent="0.2">
      <c r="A729" s="1" t="s">
        <v>889</v>
      </c>
      <c r="B729" s="1">
        <v>84.25</v>
      </c>
      <c r="C729" s="1">
        <v>85.54</v>
      </c>
      <c r="D729" s="1">
        <v>82.67</v>
      </c>
      <c r="E729" s="1">
        <v>84.96</v>
      </c>
      <c r="F729" s="1">
        <v>79.8</v>
      </c>
      <c r="G729" s="1">
        <v>2185100</v>
      </c>
    </row>
    <row r="730" spans="1:7" x14ac:dyDescent="0.2">
      <c r="A730" s="1" t="s">
        <v>890</v>
      </c>
      <c r="B730" s="1">
        <v>85</v>
      </c>
      <c r="C730" s="1">
        <v>85.59</v>
      </c>
      <c r="D730" s="1">
        <v>84.28</v>
      </c>
      <c r="E730" s="1">
        <v>84.87</v>
      </c>
      <c r="F730" s="1">
        <v>79.72</v>
      </c>
      <c r="G730" s="1">
        <v>2173200</v>
      </c>
    </row>
    <row r="731" spans="1:7" x14ac:dyDescent="0.2">
      <c r="A731" s="1" t="s">
        <v>891</v>
      </c>
      <c r="B731" s="1">
        <v>85.68</v>
      </c>
      <c r="C731" s="1">
        <v>86.9</v>
      </c>
      <c r="D731" s="1">
        <v>84.94</v>
      </c>
      <c r="E731" s="1">
        <v>86.55</v>
      </c>
      <c r="F731" s="1">
        <v>81.3</v>
      </c>
      <c r="G731" s="1">
        <v>1546800</v>
      </c>
    </row>
    <row r="732" spans="1:7" x14ac:dyDescent="0.2">
      <c r="A732" s="1" t="s">
        <v>892</v>
      </c>
      <c r="B732" s="1">
        <v>87.95</v>
      </c>
      <c r="C732" s="1">
        <v>89.26</v>
      </c>
      <c r="D732" s="1">
        <v>87.14</v>
      </c>
      <c r="E732" s="1">
        <v>88.75</v>
      </c>
      <c r="F732" s="1">
        <v>83.36</v>
      </c>
      <c r="G732" s="1">
        <v>2913500</v>
      </c>
    </row>
    <row r="733" spans="1:7" x14ac:dyDescent="0.2">
      <c r="A733" s="1" t="s">
        <v>893</v>
      </c>
      <c r="B733" s="1">
        <v>87.5</v>
      </c>
      <c r="C733" s="1">
        <v>87.88</v>
      </c>
      <c r="D733" s="1">
        <v>86.39</v>
      </c>
      <c r="E733" s="1">
        <v>87.57</v>
      </c>
      <c r="F733" s="1">
        <v>82.25</v>
      </c>
      <c r="G733" s="1">
        <v>1330600</v>
      </c>
    </row>
    <row r="734" spans="1:7" x14ac:dyDescent="0.2">
      <c r="A734" s="1" t="s">
        <v>894</v>
      </c>
      <c r="B734" s="1">
        <v>88.07</v>
      </c>
      <c r="C734" s="1">
        <v>88.07</v>
      </c>
      <c r="D734" s="1">
        <v>85.18</v>
      </c>
      <c r="E734" s="1">
        <v>85.72</v>
      </c>
      <c r="F734" s="1">
        <v>80.52</v>
      </c>
      <c r="G734" s="1">
        <v>1041100</v>
      </c>
    </row>
    <row r="735" spans="1:7" x14ac:dyDescent="0.2">
      <c r="A735" s="1" t="s">
        <v>895</v>
      </c>
      <c r="B735" s="1">
        <v>85</v>
      </c>
      <c r="C735" s="1">
        <v>85.16</v>
      </c>
      <c r="D735" s="1">
        <v>82.89</v>
      </c>
      <c r="E735" s="1">
        <v>83.4</v>
      </c>
      <c r="F735" s="1">
        <v>78.34</v>
      </c>
      <c r="G735" s="1">
        <v>5198800</v>
      </c>
    </row>
    <row r="736" spans="1:7" x14ac:dyDescent="0.2">
      <c r="A736" s="1" t="s">
        <v>896</v>
      </c>
      <c r="B736" s="1">
        <v>84.98</v>
      </c>
      <c r="C736" s="1">
        <v>85.45</v>
      </c>
      <c r="D736" s="1">
        <v>83.91</v>
      </c>
      <c r="E736" s="1">
        <v>84.81</v>
      </c>
      <c r="F736" s="1">
        <v>79.66</v>
      </c>
      <c r="G736" s="1">
        <v>1615700</v>
      </c>
    </row>
    <row r="737" spans="1:7" x14ac:dyDescent="0.2">
      <c r="A737" s="1" t="s">
        <v>897</v>
      </c>
      <c r="B737" s="1">
        <v>84.43</v>
      </c>
      <c r="C737" s="1">
        <v>85.97</v>
      </c>
      <c r="D737" s="1">
        <v>83.73</v>
      </c>
      <c r="E737" s="1">
        <v>85.48</v>
      </c>
      <c r="F737" s="1">
        <v>80.290000000000006</v>
      </c>
      <c r="G737" s="1">
        <v>1243900</v>
      </c>
    </row>
    <row r="738" spans="1:7" x14ac:dyDescent="0.2">
      <c r="A738" s="1" t="s">
        <v>898</v>
      </c>
      <c r="B738" s="1">
        <v>85.28</v>
      </c>
      <c r="C738" s="1">
        <v>87.53</v>
      </c>
      <c r="D738" s="1">
        <v>85</v>
      </c>
      <c r="E738" s="1">
        <v>86.22</v>
      </c>
      <c r="F738" s="1">
        <v>80.989999999999995</v>
      </c>
      <c r="G738" s="1">
        <v>1632200</v>
      </c>
    </row>
    <row r="739" spans="1:7" x14ac:dyDescent="0.2">
      <c r="A739" s="1" t="s">
        <v>899</v>
      </c>
      <c r="B739" s="1">
        <v>86.94</v>
      </c>
      <c r="C739" s="1">
        <v>89.19</v>
      </c>
      <c r="D739" s="1">
        <v>86.42</v>
      </c>
      <c r="E739" s="1">
        <v>89.15</v>
      </c>
      <c r="F739" s="1">
        <v>83.74</v>
      </c>
      <c r="G739" s="1">
        <v>1702500</v>
      </c>
    </row>
    <row r="740" spans="1:7" x14ac:dyDescent="0.2">
      <c r="A740" s="1" t="s">
        <v>900</v>
      </c>
      <c r="B740" s="1">
        <v>88.24</v>
      </c>
      <c r="C740" s="1">
        <v>88.86</v>
      </c>
      <c r="D740" s="1">
        <v>87.14</v>
      </c>
      <c r="E740" s="1">
        <v>88.3</v>
      </c>
      <c r="F740" s="1">
        <v>82.94</v>
      </c>
      <c r="G740" s="1">
        <v>1348100</v>
      </c>
    </row>
    <row r="741" spans="1:7" x14ac:dyDescent="0.2">
      <c r="A741" s="1" t="s">
        <v>901</v>
      </c>
      <c r="B741" s="1">
        <v>87.85</v>
      </c>
      <c r="C741" s="1">
        <v>89.64</v>
      </c>
      <c r="D741" s="1">
        <v>87.41</v>
      </c>
      <c r="E741" s="1">
        <v>89.26</v>
      </c>
      <c r="F741" s="1">
        <v>83.84</v>
      </c>
      <c r="G741" s="1">
        <v>2164100</v>
      </c>
    </row>
    <row r="742" spans="1:7" x14ac:dyDescent="0.2">
      <c r="A742" s="1" t="s">
        <v>902</v>
      </c>
      <c r="B742" s="1">
        <v>89.39</v>
      </c>
      <c r="C742" s="1">
        <v>89.59</v>
      </c>
      <c r="D742" s="1">
        <v>87.74</v>
      </c>
      <c r="E742" s="1">
        <v>88.13</v>
      </c>
      <c r="F742" s="1">
        <v>83.24</v>
      </c>
      <c r="G742" s="1">
        <v>2326900</v>
      </c>
    </row>
    <row r="743" spans="1:7" x14ac:dyDescent="0.2">
      <c r="A743" s="1" t="s">
        <v>903</v>
      </c>
      <c r="B743" s="1">
        <v>87.85</v>
      </c>
      <c r="C743" s="1">
        <v>88.65</v>
      </c>
      <c r="D743" s="1">
        <v>86.37</v>
      </c>
      <c r="E743" s="1">
        <v>86.9</v>
      </c>
      <c r="F743" s="1">
        <v>82.07</v>
      </c>
      <c r="G743" s="1">
        <v>1679300</v>
      </c>
    </row>
    <row r="744" spans="1:7" x14ac:dyDescent="0.2">
      <c r="A744" s="1" t="s">
        <v>904</v>
      </c>
      <c r="B744" s="1">
        <v>86.48</v>
      </c>
      <c r="C744" s="1">
        <v>87.33</v>
      </c>
      <c r="D744" s="1">
        <v>85.6</v>
      </c>
      <c r="E744" s="1">
        <v>86.66</v>
      </c>
      <c r="F744" s="1">
        <v>81.849999999999994</v>
      </c>
      <c r="G744" s="1">
        <v>2088200</v>
      </c>
    </row>
    <row r="745" spans="1:7" x14ac:dyDescent="0.2">
      <c r="A745" s="1" t="s">
        <v>905</v>
      </c>
      <c r="B745" s="1">
        <v>87.47</v>
      </c>
      <c r="C745" s="1">
        <v>87.6</v>
      </c>
      <c r="D745" s="1">
        <v>85.69</v>
      </c>
      <c r="E745" s="1">
        <v>85.75</v>
      </c>
      <c r="F745" s="1">
        <v>80.989999999999995</v>
      </c>
      <c r="G745" s="1">
        <v>1918900</v>
      </c>
    </row>
    <row r="746" spans="1:7" x14ac:dyDescent="0.2">
      <c r="A746" s="1" t="s">
        <v>906</v>
      </c>
      <c r="B746" s="1">
        <v>86.88</v>
      </c>
      <c r="C746" s="1">
        <v>87.47</v>
      </c>
      <c r="D746" s="1">
        <v>85.85</v>
      </c>
      <c r="E746" s="1">
        <v>87.25</v>
      </c>
      <c r="F746" s="1">
        <v>82.41</v>
      </c>
      <c r="G746" s="1">
        <v>2803500</v>
      </c>
    </row>
    <row r="747" spans="1:7" x14ac:dyDescent="0.2">
      <c r="A747" s="1" t="s">
        <v>907</v>
      </c>
      <c r="B747" s="1">
        <v>87.14</v>
      </c>
      <c r="C747" s="1">
        <v>87.5</v>
      </c>
      <c r="D747" s="1">
        <v>86.06</v>
      </c>
      <c r="E747" s="1">
        <v>86.37</v>
      </c>
      <c r="F747" s="1">
        <v>81.569999999999993</v>
      </c>
      <c r="G747" s="1">
        <v>2200100</v>
      </c>
    </row>
    <row r="748" spans="1:7" x14ac:dyDescent="0.2">
      <c r="A748" s="1" t="s">
        <v>908</v>
      </c>
      <c r="B748" s="1">
        <v>87.13</v>
      </c>
      <c r="C748" s="1">
        <v>87.55</v>
      </c>
      <c r="D748" s="1">
        <v>85.92</v>
      </c>
      <c r="E748" s="1">
        <v>86.55</v>
      </c>
      <c r="F748" s="1">
        <v>81.739999999999995</v>
      </c>
      <c r="G748" s="1">
        <v>1830700</v>
      </c>
    </row>
    <row r="749" spans="1:7" x14ac:dyDescent="0.2">
      <c r="A749" s="1" t="s">
        <v>909</v>
      </c>
      <c r="B749" s="1">
        <v>86.58</v>
      </c>
      <c r="C749" s="1">
        <v>86.69</v>
      </c>
      <c r="D749" s="1">
        <v>84.54</v>
      </c>
      <c r="E749" s="1">
        <v>84.88</v>
      </c>
      <c r="F749" s="1">
        <v>80.17</v>
      </c>
      <c r="G749" s="1">
        <v>5399200</v>
      </c>
    </row>
    <row r="750" spans="1:7" x14ac:dyDescent="0.2">
      <c r="A750" s="1" t="s">
        <v>910</v>
      </c>
      <c r="B750" s="1">
        <v>83.78</v>
      </c>
      <c r="C750" s="1">
        <v>85.62</v>
      </c>
      <c r="D750" s="1">
        <v>83.63</v>
      </c>
      <c r="E750" s="1">
        <v>84.93</v>
      </c>
      <c r="F750" s="1">
        <v>80.209999999999994</v>
      </c>
      <c r="G750" s="1">
        <v>2266600</v>
      </c>
    </row>
    <row r="751" spans="1:7" x14ac:dyDescent="0.2">
      <c r="A751" s="1" t="s">
        <v>911</v>
      </c>
      <c r="B751" s="1">
        <v>84.95</v>
      </c>
      <c r="C751" s="1">
        <v>84.95</v>
      </c>
      <c r="D751" s="1">
        <v>82.62</v>
      </c>
      <c r="E751" s="1">
        <v>82.88</v>
      </c>
      <c r="F751" s="1">
        <v>78.28</v>
      </c>
      <c r="G751" s="1">
        <v>2943100</v>
      </c>
    </row>
    <row r="752" spans="1:7" x14ac:dyDescent="0.2">
      <c r="A752" s="1" t="s">
        <v>912</v>
      </c>
      <c r="B752" s="1">
        <v>83.62</v>
      </c>
      <c r="C752" s="1">
        <v>84.86</v>
      </c>
      <c r="D752" s="1">
        <v>83.13</v>
      </c>
      <c r="E752" s="1">
        <v>84.27</v>
      </c>
      <c r="F752" s="1">
        <v>79.59</v>
      </c>
      <c r="G752" s="1">
        <v>1707800</v>
      </c>
    </row>
    <row r="753" spans="1:7" x14ac:dyDescent="0.2">
      <c r="A753" s="1" t="s">
        <v>913</v>
      </c>
      <c r="B753" s="1">
        <v>84.6</v>
      </c>
      <c r="C753" s="1">
        <v>84.6</v>
      </c>
      <c r="D753" s="1">
        <v>83.23</v>
      </c>
      <c r="E753" s="1">
        <v>83.9</v>
      </c>
      <c r="F753" s="1">
        <v>79.239999999999995</v>
      </c>
      <c r="G753" s="1">
        <v>546900</v>
      </c>
    </row>
    <row r="754" spans="1:7" x14ac:dyDescent="0.2">
      <c r="A754" s="1" t="s">
        <v>914</v>
      </c>
      <c r="B754" s="1">
        <v>84.86</v>
      </c>
      <c r="C754" s="1">
        <v>86.25</v>
      </c>
      <c r="D754" s="1">
        <v>84.52</v>
      </c>
      <c r="E754" s="1">
        <v>85.45</v>
      </c>
      <c r="F754" s="1">
        <v>80.709999999999994</v>
      </c>
      <c r="G754" s="1">
        <v>1810800</v>
      </c>
    </row>
    <row r="755" spans="1:7" x14ac:dyDescent="0.2">
      <c r="A755" s="1" t="s">
        <v>915</v>
      </c>
      <c r="B755" s="1">
        <v>85.74</v>
      </c>
      <c r="C755" s="1">
        <v>86.09</v>
      </c>
      <c r="D755" s="1">
        <v>83.88</v>
      </c>
      <c r="E755" s="1">
        <v>84.76</v>
      </c>
      <c r="F755" s="1">
        <v>80.05</v>
      </c>
      <c r="G755" s="1">
        <v>1184800</v>
      </c>
    </row>
    <row r="756" spans="1:7" x14ac:dyDescent="0.2">
      <c r="A756" s="1" t="s">
        <v>916</v>
      </c>
      <c r="B756" s="1">
        <v>84.9</v>
      </c>
      <c r="C756" s="1">
        <v>86.39</v>
      </c>
      <c r="D756" s="1">
        <v>84.89</v>
      </c>
      <c r="E756" s="1">
        <v>86.15</v>
      </c>
      <c r="F756" s="1">
        <v>81.37</v>
      </c>
      <c r="G756" s="1">
        <v>1165900</v>
      </c>
    </row>
    <row r="757" spans="1:7" x14ac:dyDescent="0.2">
      <c r="A757" s="1" t="s">
        <v>917</v>
      </c>
      <c r="B757" s="1">
        <v>85.76</v>
      </c>
      <c r="C757" s="1">
        <v>86.01</v>
      </c>
      <c r="D757" s="1">
        <v>85.19</v>
      </c>
      <c r="E757" s="1">
        <v>85.41</v>
      </c>
      <c r="F757" s="1">
        <v>80.67</v>
      </c>
      <c r="G757" s="1">
        <v>1090800</v>
      </c>
    </row>
    <row r="758" spans="1:7" x14ac:dyDescent="0.2">
      <c r="A758" s="1" t="s">
        <v>918</v>
      </c>
      <c r="B758" s="1">
        <v>86.58</v>
      </c>
      <c r="C758" s="1">
        <v>87.13</v>
      </c>
      <c r="D758" s="1">
        <v>84.33</v>
      </c>
      <c r="E758" s="1">
        <v>85.12</v>
      </c>
      <c r="F758" s="1">
        <v>80.39</v>
      </c>
      <c r="G758" s="1">
        <v>2119400</v>
      </c>
    </row>
    <row r="759" spans="1:7" x14ac:dyDescent="0.2">
      <c r="A759" s="1" t="s">
        <v>919</v>
      </c>
      <c r="B759" s="1">
        <v>84.05</v>
      </c>
      <c r="C759" s="1">
        <v>86.11</v>
      </c>
      <c r="D759" s="1">
        <v>84.05</v>
      </c>
      <c r="E759" s="1">
        <v>85.33</v>
      </c>
      <c r="F759" s="1">
        <v>80.59</v>
      </c>
      <c r="G759" s="1">
        <v>1503100</v>
      </c>
    </row>
    <row r="760" spans="1:7" x14ac:dyDescent="0.2">
      <c r="A760" s="1" t="s">
        <v>920</v>
      </c>
      <c r="B760" s="1">
        <v>85.97</v>
      </c>
      <c r="C760" s="1">
        <v>88.24</v>
      </c>
      <c r="D760" s="1">
        <v>85.97</v>
      </c>
      <c r="E760" s="1">
        <v>87.48</v>
      </c>
      <c r="F760" s="1">
        <v>82.62</v>
      </c>
      <c r="G760" s="1">
        <v>2445700</v>
      </c>
    </row>
    <row r="761" spans="1:7" x14ac:dyDescent="0.2">
      <c r="A761" s="1" t="s">
        <v>921</v>
      </c>
      <c r="B761" s="1">
        <v>88.42</v>
      </c>
      <c r="C761" s="1">
        <v>89.68</v>
      </c>
      <c r="D761" s="1">
        <v>88</v>
      </c>
      <c r="E761" s="1">
        <v>88.28</v>
      </c>
      <c r="F761" s="1">
        <v>83.38</v>
      </c>
      <c r="G761" s="1">
        <v>2063800</v>
      </c>
    </row>
    <row r="762" spans="1:7" x14ac:dyDescent="0.2">
      <c r="A762" s="1" t="s">
        <v>922</v>
      </c>
      <c r="B762" s="1">
        <v>88.89</v>
      </c>
      <c r="C762" s="1">
        <v>89.17</v>
      </c>
      <c r="D762" s="1">
        <v>87.1</v>
      </c>
      <c r="E762" s="1">
        <v>87.85</v>
      </c>
      <c r="F762" s="1">
        <v>82.97</v>
      </c>
      <c r="G762" s="1">
        <v>1829800</v>
      </c>
    </row>
    <row r="763" spans="1:7" x14ac:dyDescent="0.2">
      <c r="A763" s="1" t="s">
        <v>923</v>
      </c>
      <c r="B763" s="1">
        <v>86.88</v>
      </c>
      <c r="C763" s="1">
        <v>88.21</v>
      </c>
      <c r="D763" s="1">
        <v>86.77</v>
      </c>
      <c r="E763" s="1">
        <v>87.08</v>
      </c>
      <c r="F763" s="1">
        <v>82.24</v>
      </c>
      <c r="G763" s="1">
        <v>1696000</v>
      </c>
    </row>
    <row r="764" spans="1:7" x14ac:dyDescent="0.2">
      <c r="A764" s="1" t="s">
        <v>924</v>
      </c>
      <c r="B764" s="1">
        <v>87.14</v>
      </c>
      <c r="C764" s="1">
        <v>87.93</v>
      </c>
      <c r="D764" s="1">
        <v>86.36</v>
      </c>
      <c r="E764" s="1">
        <v>87.55</v>
      </c>
      <c r="F764" s="1">
        <v>82.69</v>
      </c>
      <c r="G764" s="1">
        <v>1356000</v>
      </c>
    </row>
    <row r="765" spans="1:7" x14ac:dyDescent="0.2">
      <c r="A765" s="1" t="s">
        <v>925</v>
      </c>
      <c r="B765" s="1">
        <v>87.29</v>
      </c>
      <c r="C765" s="1">
        <v>87.47</v>
      </c>
      <c r="D765" s="1">
        <v>85.04</v>
      </c>
      <c r="E765" s="1">
        <v>85.57</v>
      </c>
      <c r="F765" s="1">
        <v>80.819999999999993</v>
      </c>
      <c r="G765" s="1">
        <v>2455000</v>
      </c>
    </row>
    <row r="766" spans="1:7" x14ac:dyDescent="0.2">
      <c r="A766" s="1" t="s">
        <v>926</v>
      </c>
      <c r="B766" s="1">
        <v>86.02</v>
      </c>
      <c r="C766" s="1">
        <v>86.38</v>
      </c>
      <c r="D766" s="1">
        <v>85.03</v>
      </c>
      <c r="E766" s="1">
        <v>85.39</v>
      </c>
      <c r="F766" s="1">
        <v>80.650000000000006</v>
      </c>
      <c r="G766" s="1">
        <v>1667600</v>
      </c>
    </row>
    <row r="767" spans="1:7" x14ac:dyDescent="0.2">
      <c r="A767" s="1" t="s">
        <v>927</v>
      </c>
      <c r="B767" s="1">
        <v>84.25</v>
      </c>
      <c r="C767" s="1">
        <v>85.27</v>
      </c>
      <c r="D767" s="1">
        <v>83.53</v>
      </c>
      <c r="E767" s="1">
        <v>83.91</v>
      </c>
      <c r="F767" s="1">
        <v>79.25</v>
      </c>
      <c r="G767" s="1">
        <v>2869300</v>
      </c>
    </row>
    <row r="768" spans="1:7" x14ac:dyDescent="0.2">
      <c r="A768" s="1" t="s">
        <v>928</v>
      </c>
      <c r="B768" s="1">
        <v>84.02</v>
      </c>
      <c r="C768" s="1">
        <v>84.3</v>
      </c>
      <c r="D768" s="1">
        <v>81.84</v>
      </c>
      <c r="E768" s="1">
        <v>81.95</v>
      </c>
      <c r="F768" s="1">
        <v>77.400000000000006</v>
      </c>
      <c r="G768" s="1">
        <v>2517700</v>
      </c>
    </row>
    <row r="769" spans="1:7" x14ac:dyDescent="0.2">
      <c r="A769" s="1" t="s">
        <v>929</v>
      </c>
      <c r="B769" s="1">
        <v>82.37</v>
      </c>
      <c r="C769" s="1">
        <v>83.13</v>
      </c>
      <c r="D769" s="1">
        <v>81.62</v>
      </c>
      <c r="E769" s="1">
        <v>82.33</v>
      </c>
      <c r="F769" s="1">
        <v>77.760000000000005</v>
      </c>
      <c r="G769" s="1">
        <v>2525200</v>
      </c>
    </row>
    <row r="770" spans="1:7" x14ac:dyDescent="0.2">
      <c r="A770" s="1" t="s">
        <v>930</v>
      </c>
      <c r="B770" s="1">
        <v>83.16</v>
      </c>
      <c r="C770" s="1">
        <v>84.42</v>
      </c>
      <c r="D770" s="1">
        <v>82.5</v>
      </c>
      <c r="E770" s="1">
        <v>84.17</v>
      </c>
      <c r="F770" s="1">
        <v>79.5</v>
      </c>
      <c r="G770" s="1">
        <v>3459200</v>
      </c>
    </row>
    <row r="771" spans="1:7" x14ac:dyDescent="0.2">
      <c r="A771" s="1" t="s">
        <v>931</v>
      </c>
      <c r="B771" s="1">
        <v>83.51</v>
      </c>
      <c r="C771" s="1">
        <v>84.41</v>
      </c>
      <c r="D771" s="1">
        <v>83.19</v>
      </c>
      <c r="E771" s="1">
        <v>83.86</v>
      </c>
      <c r="F771" s="1">
        <v>79.2</v>
      </c>
      <c r="G771" s="1">
        <v>2678800</v>
      </c>
    </row>
    <row r="772" spans="1:7" x14ac:dyDescent="0.2">
      <c r="A772" s="1" t="s">
        <v>932</v>
      </c>
      <c r="B772" s="1">
        <v>83.68</v>
      </c>
      <c r="C772" s="1">
        <v>85.43</v>
      </c>
      <c r="D772" s="1">
        <v>83.23</v>
      </c>
      <c r="E772" s="1">
        <v>84.81</v>
      </c>
      <c r="F772" s="1">
        <v>80.099999999999994</v>
      </c>
      <c r="G772" s="1">
        <v>3326100</v>
      </c>
    </row>
    <row r="773" spans="1:7" x14ac:dyDescent="0.2">
      <c r="A773" s="1" t="s">
        <v>933</v>
      </c>
      <c r="B773" s="1">
        <v>85.48</v>
      </c>
      <c r="C773" s="1">
        <v>86.44</v>
      </c>
      <c r="D773" s="1">
        <v>84.86</v>
      </c>
      <c r="E773" s="1">
        <v>85.13</v>
      </c>
      <c r="F773" s="1">
        <v>80.400000000000006</v>
      </c>
      <c r="G773" s="1">
        <v>3199500</v>
      </c>
    </row>
    <row r="774" spans="1:7" x14ac:dyDescent="0.2">
      <c r="A774" s="1" t="s">
        <v>934</v>
      </c>
      <c r="B774" s="1">
        <v>83.77</v>
      </c>
      <c r="C774" s="1">
        <v>85.96</v>
      </c>
      <c r="D774" s="1">
        <v>78.72</v>
      </c>
      <c r="E774" s="1">
        <v>79.150000000000006</v>
      </c>
      <c r="F774" s="1">
        <v>74.75</v>
      </c>
      <c r="G774" s="1">
        <v>6890700</v>
      </c>
    </row>
    <row r="775" spans="1:7" x14ac:dyDescent="0.2">
      <c r="A775" s="1" t="s">
        <v>935</v>
      </c>
      <c r="B775" s="1">
        <v>79.739999999999995</v>
      </c>
      <c r="C775" s="1">
        <v>81.260000000000005</v>
      </c>
      <c r="D775" s="1">
        <v>78.900000000000006</v>
      </c>
      <c r="E775" s="1">
        <v>79.37</v>
      </c>
      <c r="F775" s="1">
        <v>74.959999999999994</v>
      </c>
      <c r="G775" s="1">
        <v>4044900</v>
      </c>
    </row>
    <row r="776" spans="1:7" x14ac:dyDescent="0.2">
      <c r="A776" s="1" t="s">
        <v>936</v>
      </c>
      <c r="B776" s="1">
        <v>78.92</v>
      </c>
      <c r="C776" s="1">
        <v>79.099999999999994</v>
      </c>
      <c r="D776" s="1">
        <v>76.42</v>
      </c>
      <c r="E776" s="1">
        <v>76.87</v>
      </c>
      <c r="F776" s="1">
        <v>72.599999999999994</v>
      </c>
      <c r="G776" s="1">
        <v>4454100</v>
      </c>
    </row>
    <row r="777" spans="1:7" x14ac:dyDescent="0.2">
      <c r="A777" s="1" t="s">
        <v>937</v>
      </c>
      <c r="B777" s="1">
        <v>77.17</v>
      </c>
      <c r="C777" s="1">
        <v>78.75</v>
      </c>
      <c r="D777" s="1">
        <v>76.680000000000007</v>
      </c>
      <c r="E777" s="1">
        <v>78.62</v>
      </c>
      <c r="F777" s="1">
        <v>74.25</v>
      </c>
      <c r="G777" s="1">
        <v>2050700</v>
      </c>
    </row>
    <row r="778" spans="1:7" x14ac:dyDescent="0.2">
      <c r="A778" s="1" t="s">
        <v>938</v>
      </c>
      <c r="B778" s="1">
        <v>79.569999999999993</v>
      </c>
      <c r="C778" s="1">
        <v>80.84</v>
      </c>
      <c r="D778" s="1">
        <v>79.12</v>
      </c>
      <c r="E778" s="1">
        <v>80.27</v>
      </c>
      <c r="F778" s="1">
        <v>75.81</v>
      </c>
      <c r="G778" s="1">
        <v>2234400</v>
      </c>
    </row>
    <row r="779" spans="1:7" x14ac:dyDescent="0.2">
      <c r="A779" s="1" t="s">
        <v>939</v>
      </c>
      <c r="B779" s="1">
        <v>80.099999999999994</v>
      </c>
      <c r="C779" s="1">
        <v>80.290000000000006</v>
      </c>
      <c r="D779" s="1">
        <v>78.81</v>
      </c>
      <c r="E779" s="1">
        <v>79.05</v>
      </c>
      <c r="F779" s="1">
        <v>74.66</v>
      </c>
      <c r="G779" s="1">
        <v>1551000</v>
      </c>
    </row>
    <row r="780" spans="1:7" x14ac:dyDescent="0.2">
      <c r="A780" s="1" t="s">
        <v>940</v>
      </c>
      <c r="B780" s="1">
        <v>79.760000000000005</v>
      </c>
      <c r="C780" s="1">
        <v>81.569999999999993</v>
      </c>
      <c r="D780" s="1">
        <v>79.430000000000007</v>
      </c>
      <c r="E780" s="1">
        <v>81.36</v>
      </c>
      <c r="F780" s="1">
        <v>76.84</v>
      </c>
      <c r="G780" s="1">
        <v>1489300</v>
      </c>
    </row>
    <row r="781" spans="1:7" x14ac:dyDescent="0.2">
      <c r="A781" s="1" t="s">
        <v>941</v>
      </c>
      <c r="B781" s="1">
        <v>82.08</v>
      </c>
      <c r="C781" s="1">
        <v>82.59</v>
      </c>
      <c r="D781" s="1">
        <v>81.23</v>
      </c>
      <c r="E781" s="1">
        <v>81.86</v>
      </c>
      <c r="F781" s="1">
        <v>77.31</v>
      </c>
      <c r="G781" s="1">
        <v>1187800</v>
      </c>
    </row>
    <row r="782" spans="1:7" x14ac:dyDescent="0.2">
      <c r="A782" s="1" t="s">
        <v>942</v>
      </c>
      <c r="B782" s="1">
        <v>82.21</v>
      </c>
      <c r="C782" s="1">
        <v>82.33</v>
      </c>
      <c r="D782" s="1">
        <v>80.61</v>
      </c>
      <c r="E782" s="1">
        <v>81.7</v>
      </c>
      <c r="F782" s="1">
        <v>77.16</v>
      </c>
      <c r="G782" s="1">
        <v>1290400</v>
      </c>
    </row>
    <row r="783" spans="1:7" x14ac:dyDescent="0.2">
      <c r="A783" s="1" t="s">
        <v>943</v>
      </c>
      <c r="B783" s="1">
        <v>81.81</v>
      </c>
      <c r="C783" s="1">
        <v>82.8</v>
      </c>
      <c r="D783" s="1">
        <v>80.849999999999994</v>
      </c>
      <c r="E783" s="1">
        <v>81.05</v>
      </c>
      <c r="F783" s="1">
        <v>76.55</v>
      </c>
      <c r="G783" s="1">
        <v>1706300</v>
      </c>
    </row>
    <row r="784" spans="1:7" x14ac:dyDescent="0.2">
      <c r="A784" s="1" t="s">
        <v>944</v>
      </c>
      <c r="B784" s="1">
        <v>81.48</v>
      </c>
      <c r="C784" s="1">
        <v>81.7</v>
      </c>
      <c r="D784" s="1">
        <v>80.38</v>
      </c>
      <c r="E784" s="1">
        <v>80.930000000000007</v>
      </c>
      <c r="F784" s="1">
        <v>76.44</v>
      </c>
      <c r="G784" s="1">
        <v>1236400</v>
      </c>
    </row>
    <row r="785" spans="1:7" x14ac:dyDescent="0.2">
      <c r="A785" s="1" t="s">
        <v>945</v>
      </c>
      <c r="B785" s="1">
        <v>80.87</v>
      </c>
      <c r="C785" s="1">
        <v>81.540000000000006</v>
      </c>
      <c r="D785" s="1">
        <v>80.25</v>
      </c>
      <c r="E785" s="1">
        <v>80.489999999999995</v>
      </c>
      <c r="F785" s="1">
        <v>76.02</v>
      </c>
      <c r="G785" s="1">
        <v>1397700</v>
      </c>
    </row>
    <row r="786" spans="1:7" x14ac:dyDescent="0.2">
      <c r="A786" s="1" t="s">
        <v>946</v>
      </c>
      <c r="B786" s="1">
        <v>79.599999999999994</v>
      </c>
      <c r="C786" s="1">
        <v>80.040000000000006</v>
      </c>
      <c r="D786" s="1">
        <v>78.930000000000007</v>
      </c>
      <c r="E786" s="1">
        <v>79.510000000000005</v>
      </c>
      <c r="F786" s="1">
        <v>75.09</v>
      </c>
      <c r="G786" s="1">
        <v>1580100</v>
      </c>
    </row>
    <row r="787" spans="1:7" x14ac:dyDescent="0.2">
      <c r="A787" s="1" t="s">
        <v>947</v>
      </c>
      <c r="B787" s="1">
        <v>79.81</v>
      </c>
      <c r="C787" s="1">
        <v>81.11</v>
      </c>
      <c r="D787" s="1">
        <v>79.36</v>
      </c>
      <c r="E787" s="1">
        <v>80.88</v>
      </c>
      <c r="F787" s="1">
        <v>76.39</v>
      </c>
      <c r="G787" s="1">
        <v>1745100</v>
      </c>
    </row>
    <row r="788" spans="1:7" x14ac:dyDescent="0.2">
      <c r="A788" s="1" t="s">
        <v>948</v>
      </c>
      <c r="B788" s="1">
        <v>80.23</v>
      </c>
      <c r="C788" s="1">
        <v>80.38</v>
      </c>
      <c r="D788" s="1">
        <v>78.709999999999994</v>
      </c>
      <c r="E788" s="1">
        <v>79.52</v>
      </c>
      <c r="F788" s="1">
        <v>75.099999999999994</v>
      </c>
      <c r="G788" s="1">
        <v>1372300</v>
      </c>
    </row>
    <row r="789" spans="1:7" x14ac:dyDescent="0.2">
      <c r="A789" s="1" t="s">
        <v>949</v>
      </c>
      <c r="B789" s="1">
        <v>79.180000000000007</v>
      </c>
      <c r="C789" s="1">
        <v>79.72</v>
      </c>
      <c r="D789" s="1">
        <v>78.040000000000006</v>
      </c>
      <c r="E789" s="1">
        <v>79.59</v>
      </c>
      <c r="F789" s="1">
        <v>75.17</v>
      </c>
      <c r="G789" s="1">
        <v>1200000</v>
      </c>
    </row>
    <row r="790" spans="1:7" x14ac:dyDescent="0.2">
      <c r="A790" s="1" t="s">
        <v>950</v>
      </c>
      <c r="B790" s="1">
        <v>79.41</v>
      </c>
      <c r="C790" s="1">
        <v>80.61</v>
      </c>
      <c r="D790" s="1">
        <v>79.11</v>
      </c>
      <c r="E790" s="1">
        <v>80.400000000000006</v>
      </c>
      <c r="F790" s="1">
        <v>75.94</v>
      </c>
      <c r="G790" s="1">
        <v>1645500</v>
      </c>
    </row>
    <row r="791" spans="1:7" x14ac:dyDescent="0.2">
      <c r="A791" s="1" t="s">
        <v>951</v>
      </c>
      <c r="B791" s="1">
        <v>79.94</v>
      </c>
      <c r="C791" s="1">
        <v>81.150000000000006</v>
      </c>
      <c r="D791" s="1">
        <v>79.790000000000006</v>
      </c>
      <c r="E791" s="1">
        <v>80.81</v>
      </c>
      <c r="F791" s="1">
        <v>76.319999999999993</v>
      </c>
      <c r="G791" s="1">
        <v>1501900</v>
      </c>
    </row>
    <row r="792" spans="1:7" x14ac:dyDescent="0.2">
      <c r="A792" s="1" t="s">
        <v>952</v>
      </c>
      <c r="B792" s="1">
        <v>81.64</v>
      </c>
      <c r="C792" s="1">
        <v>81.680000000000007</v>
      </c>
      <c r="D792" s="1">
        <v>79.28</v>
      </c>
      <c r="E792" s="1">
        <v>79.72</v>
      </c>
      <c r="F792" s="1">
        <v>75.290000000000006</v>
      </c>
      <c r="G792" s="1">
        <v>1838600</v>
      </c>
    </row>
    <row r="793" spans="1:7" x14ac:dyDescent="0.2">
      <c r="A793" s="1" t="s">
        <v>953</v>
      </c>
      <c r="B793" s="1">
        <v>79.67</v>
      </c>
      <c r="C793" s="1">
        <v>82.12</v>
      </c>
      <c r="D793" s="1">
        <v>79.34</v>
      </c>
      <c r="E793" s="1">
        <v>81.96</v>
      </c>
      <c r="F793" s="1">
        <v>77.41</v>
      </c>
      <c r="G793" s="1">
        <v>1667400</v>
      </c>
    </row>
    <row r="794" spans="1:7" x14ac:dyDescent="0.2">
      <c r="A794" s="1" t="s">
        <v>954</v>
      </c>
      <c r="B794" s="1">
        <v>81.89</v>
      </c>
      <c r="C794" s="1">
        <v>82.06</v>
      </c>
      <c r="D794" s="1">
        <v>79.69</v>
      </c>
      <c r="E794" s="1">
        <v>80.069999999999993</v>
      </c>
      <c r="F794" s="1">
        <v>75.62</v>
      </c>
      <c r="G794" s="1">
        <v>1261000</v>
      </c>
    </row>
    <row r="795" spans="1:7" x14ac:dyDescent="0.2">
      <c r="A795" s="1" t="s">
        <v>955</v>
      </c>
      <c r="B795" s="1">
        <v>80.58</v>
      </c>
      <c r="C795" s="1">
        <v>80.73</v>
      </c>
      <c r="D795" s="1">
        <v>78.709999999999994</v>
      </c>
      <c r="E795" s="1">
        <v>79.13</v>
      </c>
      <c r="F795" s="1">
        <v>74.739999999999995</v>
      </c>
      <c r="G795" s="1">
        <v>2092000</v>
      </c>
    </row>
    <row r="796" spans="1:7" x14ac:dyDescent="0.2">
      <c r="A796" s="1" t="s">
        <v>956</v>
      </c>
      <c r="B796" s="1">
        <v>80</v>
      </c>
      <c r="C796" s="1">
        <v>82.57</v>
      </c>
      <c r="D796" s="1">
        <v>79.83</v>
      </c>
      <c r="E796" s="1">
        <v>81.17</v>
      </c>
      <c r="F796" s="1">
        <v>76.66</v>
      </c>
      <c r="G796" s="1">
        <v>2804800</v>
      </c>
    </row>
    <row r="797" spans="1:7" x14ac:dyDescent="0.2">
      <c r="A797" s="1" t="s">
        <v>957</v>
      </c>
      <c r="B797" s="1">
        <v>81.03</v>
      </c>
      <c r="C797" s="1">
        <v>82.46</v>
      </c>
      <c r="D797" s="1">
        <v>80.66</v>
      </c>
      <c r="E797" s="1">
        <v>82.19</v>
      </c>
      <c r="F797" s="1">
        <v>77.63</v>
      </c>
      <c r="G797" s="1">
        <v>2088500</v>
      </c>
    </row>
    <row r="798" spans="1:7" x14ac:dyDescent="0.2">
      <c r="A798" s="1" t="s">
        <v>958</v>
      </c>
      <c r="B798" s="1">
        <v>82.22</v>
      </c>
      <c r="C798" s="1">
        <v>83.72</v>
      </c>
      <c r="D798" s="1">
        <v>81.12</v>
      </c>
      <c r="E798" s="1">
        <v>81.2</v>
      </c>
      <c r="F798" s="1">
        <v>76.69</v>
      </c>
      <c r="G798" s="1">
        <v>2210200</v>
      </c>
    </row>
    <row r="799" spans="1:7" x14ac:dyDescent="0.2">
      <c r="A799" s="1" t="s">
        <v>959</v>
      </c>
      <c r="B799" s="1">
        <v>81.2</v>
      </c>
      <c r="C799" s="1">
        <v>81.66</v>
      </c>
      <c r="D799" s="1">
        <v>75.88</v>
      </c>
      <c r="E799" s="1">
        <v>77.7</v>
      </c>
      <c r="F799" s="1">
        <v>73.39</v>
      </c>
      <c r="G799" s="1">
        <v>3448900</v>
      </c>
    </row>
    <row r="800" spans="1:7" x14ac:dyDescent="0.2">
      <c r="A800" s="1" t="s">
        <v>960</v>
      </c>
      <c r="B800" s="1">
        <v>78.63</v>
      </c>
      <c r="C800" s="1">
        <v>79.13</v>
      </c>
      <c r="D800" s="1">
        <v>76.13</v>
      </c>
      <c r="E800" s="1">
        <v>78.77</v>
      </c>
      <c r="F800" s="1">
        <v>74.400000000000006</v>
      </c>
      <c r="G800" s="1">
        <v>2596000</v>
      </c>
    </row>
    <row r="801" spans="1:7" x14ac:dyDescent="0.2">
      <c r="A801" s="1" t="s">
        <v>961</v>
      </c>
      <c r="B801" s="1">
        <v>82.11</v>
      </c>
      <c r="C801" s="1">
        <v>82.77</v>
      </c>
      <c r="D801" s="1">
        <v>80.59</v>
      </c>
      <c r="E801" s="1">
        <v>81.5</v>
      </c>
      <c r="F801" s="1">
        <v>76.97</v>
      </c>
      <c r="G801" s="1">
        <v>3537900</v>
      </c>
    </row>
    <row r="802" spans="1:7" x14ac:dyDescent="0.2">
      <c r="A802" s="1" t="s">
        <v>962</v>
      </c>
      <c r="B802" s="1">
        <v>81.14</v>
      </c>
      <c r="C802" s="1">
        <v>81.31</v>
      </c>
      <c r="D802" s="1">
        <v>79.489999999999995</v>
      </c>
      <c r="E802" s="1">
        <v>79.5</v>
      </c>
      <c r="F802" s="1">
        <v>75.540000000000006</v>
      </c>
      <c r="G802" s="1">
        <v>2518500</v>
      </c>
    </row>
    <row r="803" spans="1:7" x14ac:dyDescent="0.2">
      <c r="A803" s="1" t="s">
        <v>963</v>
      </c>
      <c r="B803" s="1">
        <v>79.92</v>
      </c>
      <c r="C803" s="1">
        <v>80.81</v>
      </c>
      <c r="D803" s="1">
        <v>79.56</v>
      </c>
      <c r="E803" s="1">
        <v>79.67</v>
      </c>
      <c r="F803" s="1">
        <v>75.7</v>
      </c>
      <c r="G803" s="1">
        <v>3076800</v>
      </c>
    </row>
    <row r="804" spans="1:7" x14ac:dyDescent="0.2">
      <c r="A804" s="1" t="s">
        <v>964</v>
      </c>
      <c r="B804" s="1">
        <v>79.77</v>
      </c>
      <c r="C804" s="1">
        <v>79.98</v>
      </c>
      <c r="D804" s="1">
        <v>78.22</v>
      </c>
      <c r="E804" s="1">
        <v>79.5</v>
      </c>
      <c r="F804" s="1">
        <v>75.540000000000006</v>
      </c>
      <c r="G804" s="1">
        <v>3403700</v>
      </c>
    </row>
    <row r="805" spans="1:7" x14ac:dyDescent="0.2">
      <c r="A805" s="1" t="s">
        <v>965</v>
      </c>
      <c r="B805" s="1">
        <v>79.849999999999994</v>
      </c>
      <c r="C805" s="1">
        <v>80.150000000000006</v>
      </c>
      <c r="D805" s="1">
        <v>78.38</v>
      </c>
      <c r="E805" s="1">
        <v>79.09</v>
      </c>
      <c r="F805" s="1">
        <v>75.150000000000006</v>
      </c>
      <c r="G805" s="1">
        <v>2934600</v>
      </c>
    </row>
    <row r="806" spans="1:7" x14ac:dyDescent="0.2">
      <c r="A806" s="1" t="s">
        <v>966</v>
      </c>
      <c r="B806" s="1">
        <v>78.83</v>
      </c>
      <c r="C806" s="1">
        <v>80</v>
      </c>
      <c r="D806" s="1">
        <v>78.05</v>
      </c>
      <c r="E806" s="1">
        <v>79.77</v>
      </c>
      <c r="F806" s="1">
        <v>75.8</v>
      </c>
      <c r="G806" s="1">
        <v>3250600</v>
      </c>
    </row>
    <row r="807" spans="1:7" x14ac:dyDescent="0.2">
      <c r="A807" s="1" t="s">
        <v>967</v>
      </c>
      <c r="B807" s="1">
        <v>79.89</v>
      </c>
      <c r="C807" s="1">
        <v>79.95</v>
      </c>
      <c r="D807" s="1">
        <v>75.760000000000005</v>
      </c>
      <c r="E807" s="1">
        <v>75.92</v>
      </c>
      <c r="F807" s="1">
        <v>72.14</v>
      </c>
      <c r="G807" s="1">
        <v>4304400</v>
      </c>
    </row>
    <row r="808" spans="1:7" x14ac:dyDescent="0.2">
      <c r="A808" s="1" t="s">
        <v>968</v>
      </c>
      <c r="B808" s="1">
        <v>75.900000000000006</v>
      </c>
      <c r="C808" s="1">
        <v>78.819999999999993</v>
      </c>
      <c r="D808" s="1">
        <v>75.55</v>
      </c>
      <c r="E808" s="1">
        <v>78.349999999999994</v>
      </c>
      <c r="F808" s="1">
        <v>74.45</v>
      </c>
      <c r="G808" s="1">
        <v>3720700</v>
      </c>
    </row>
    <row r="809" spans="1:7" x14ac:dyDescent="0.2">
      <c r="A809" s="1" t="s">
        <v>969</v>
      </c>
      <c r="B809" s="1">
        <v>78.33</v>
      </c>
      <c r="C809" s="1">
        <v>80.7</v>
      </c>
      <c r="D809" s="1">
        <v>78.06</v>
      </c>
      <c r="E809" s="1">
        <v>79.3</v>
      </c>
      <c r="F809" s="1">
        <v>75.349999999999994</v>
      </c>
      <c r="G809" s="1">
        <v>3409600</v>
      </c>
    </row>
    <row r="810" spans="1:7" x14ac:dyDescent="0.2">
      <c r="A810" s="1" t="s">
        <v>970</v>
      </c>
      <c r="B810" s="1">
        <v>78.930000000000007</v>
      </c>
      <c r="C810" s="1">
        <v>80.180000000000007</v>
      </c>
      <c r="D810" s="1">
        <v>77.87</v>
      </c>
      <c r="E810" s="1">
        <v>79.63</v>
      </c>
      <c r="F810" s="1">
        <v>75.66</v>
      </c>
      <c r="G810" s="1">
        <v>9526800</v>
      </c>
    </row>
    <row r="811" spans="1:7" x14ac:dyDescent="0.2">
      <c r="A811" s="1" t="s">
        <v>971</v>
      </c>
      <c r="B811" s="1">
        <v>80.22</v>
      </c>
      <c r="C811" s="1">
        <v>80.28</v>
      </c>
      <c r="D811" s="1">
        <v>78.75</v>
      </c>
      <c r="E811" s="1">
        <v>79.819999999999993</v>
      </c>
      <c r="F811" s="1">
        <v>75.84</v>
      </c>
      <c r="G811" s="1">
        <v>2463400</v>
      </c>
    </row>
    <row r="812" spans="1:7" x14ac:dyDescent="0.2">
      <c r="A812" s="1" t="s">
        <v>972</v>
      </c>
      <c r="B812" s="1">
        <v>78.94</v>
      </c>
      <c r="C812" s="1">
        <v>79.489999999999995</v>
      </c>
      <c r="D812" s="1">
        <v>76.2</v>
      </c>
      <c r="E812" s="1">
        <v>76.459999999999994</v>
      </c>
      <c r="F812" s="1">
        <v>72.650000000000006</v>
      </c>
      <c r="G812" s="1">
        <v>2537300</v>
      </c>
    </row>
    <row r="813" spans="1:7" x14ac:dyDescent="0.2">
      <c r="A813" s="1" t="s">
        <v>973</v>
      </c>
      <c r="B813" s="1">
        <v>76.959999999999994</v>
      </c>
      <c r="C813" s="1">
        <v>78.72</v>
      </c>
      <c r="D813" s="1">
        <v>76.599999999999994</v>
      </c>
      <c r="E813" s="1">
        <v>76.66</v>
      </c>
      <c r="F813" s="1">
        <v>72.84</v>
      </c>
      <c r="G813" s="1">
        <v>2126300</v>
      </c>
    </row>
    <row r="814" spans="1:7" x14ac:dyDescent="0.2">
      <c r="A814" s="1" t="s">
        <v>974</v>
      </c>
      <c r="B814" s="1">
        <v>76.02</v>
      </c>
      <c r="C814" s="1">
        <v>78.41</v>
      </c>
      <c r="D814" s="1">
        <v>75.38</v>
      </c>
      <c r="E814" s="1">
        <v>78.11</v>
      </c>
      <c r="F814" s="1">
        <v>74.22</v>
      </c>
      <c r="G814" s="1">
        <v>2010200</v>
      </c>
    </row>
    <row r="815" spans="1:7" x14ac:dyDescent="0.2">
      <c r="A815" s="1" t="s">
        <v>975</v>
      </c>
      <c r="B815" s="1">
        <v>78.86</v>
      </c>
      <c r="C815" s="1">
        <v>80.349999999999994</v>
      </c>
      <c r="D815" s="1">
        <v>78.48</v>
      </c>
      <c r="E815" s="1">
        <v>80.209999999999994</v>
      </c>
      <c r="F815" s="1">
        <v>76.209999999999994</v>
      </c>
      <c r="G815" s="1">
        <v>2668100</v>
      </c>
    </row>
    <row r="816" spans="1:7" x14ac:dyDescent="0.2">
      <c r="A816" s="1" t="s">
        <v>976</v>
      </c>
      <c r="B816" s="1">
        <v>80.02</v>
      </c>
      <c r="C816" s="1">
        <v>80.87</v>
      </c>
      <c r="D816" s="1">
        <v>78.430000000000007</v>
      </c>
      <c r="E816" s="1">
        <v>78.78</v>
      </c>
      <c r="F816" s="1">
        <v>74.86</v>
      </c>
      <c r="G816" s="1">
        <v>2150100</v>
      </c>
    </row>
    <row r="817" spans="1:7" x14ac:dyDescent="0.2">
      <c r="A817" s="1" t="s">
        <v>977</v>
      </c>
      <c r="B817" s="1">
        <v>78.64</v>
      </c>
      <c r="C817" s="1">
        <v>80.42</v>
      </c>
      <c r="D817" s="1">
        <v>78.430000000000007</v>
      </c>
      <c r="E817" s="1">
        <v>80.13</v>
      </c>
      <c r="F817" s="1">
        <v>76.14</v>
      </c>
      <c r="G817" s="1">
        <v>1568600</v>
      </c>
    </row>
    <row r="818" spans="1:7" x14ac:dyDescent="0.2">
      <c r="A818" s="1" t="s">
        <v>978</v>
      </c>
      <c r="B818" s="1">
        <v>79.97</v>
      </c>
      <c r="C818" s="1">
        <v>80.98</v>
      </c>
      <c r="D818" s="1">
        <v>79.88</v>
      </c>
      <c r="E818" s="1">
        <v>79.92</v>
      </c>
      <c r="F818" s="1">
        <v>75.94</v>
      </c>
      <c r="G818" s="1">
        <v>1904300</v>
      </c>
    </row>
    <row r="819" spans="1:7" x14ac:dyDescent="0.2">
      <c r="A819" s="1" t="s">
        <v>979</v>
      </c>
      <c r="B819" s="1">
        <v>80.33</v>
      </c>
      <c r="C819" s="1">
        <v>80.64</v>
      </c>
      <c r="D819" s="1">
        <v>78.88</v>
      </c>
      <c r="E819" s="1">
        <v>79.489999999999995</v>
      </c>
      <c r="F819" s="1">
        <v>75.53</v>
      </c>
      <c r="G819" s="1">
        <v>2082600</v>
      </c>
    </row>
    <row r="820" spans="1:7" x14ac:dyDescent="0.2">
      <c r="A820" s="1" t="s">
        <v>980</v>
      </c>
      <c r="B820" s="1">
        <v>80.55</v>
      </c>
      <c r="C820" s="1">
        <v>83.34</v>
      </c>
      <c r="D820" s="1">
        <v>79.78</v>
      </c>
      <c r="E820" s="1">
        <v>83.11</v>
      </c>
      <c r="F820" s="1">
        <v>78.97</v>
      </c>
      <c r="G820" s="1">
        <v>3460400</v>
      </c>
    </row>
    <row r="821" spans="1:7" x14ac:dyDescent="0.2">
      <c r="A821" s="1" t="s">
        <v>981</v>
      </c>
      <c r="B821" s="1">
        <v>82.98</v>
      </c>
      <c r="C821" s="1">
        <v>84.35</v>
      </c>
      <c r="D821" s="1">
        <v>82.93</v>
      </c>
      <c r="E821" s="1">
        <v>83.68</v>
      </c>
      <c r="F821" s="1">
        <v>79.510000000000005</v>
      </c>
      <c r="G821" s="1">
        <v>2497400</v>
      </c>
    </row>
    <row r="822" spans="1:7" x14ac:dyDescent="0.2">
      <c r="A822" s="1" t="s">
        <v>982</v>
      </c>
      <c r="B822" s="1">
        <v>83.77</v>
      </c>
      <c r="C822" s="1">
        <v>84.66</v>
      </c>
      <c r="D822" s="1">
        <v>83.58</v>
      </c>
      <c r="E822" s="1">
        <v>83.98</v>
      </c>
      <c r="F822" s="1">
        <v>79.8</v>
      </c>
      <c r="G822" s="1">
        <v>1496000</v>
      </c>
    </row>
    <row r="823" spans="1:7" x14ac:dyDescent="0.2">
      <c r="A823" s="1" t="s">
        <v>983</v>
      </c>
      <c r="B823" s="1">
        <v>83.74</v>
      </c>
      <c r="C823" s="1">
        <v>83.94</v>
      </c>
      <c r="D823" s="1">
        <v>82.95</v>
      </c>
      <c r="E823" s="1">
        <v>83.11</v>
      </c>
      <c r="F823" s="1">
        <v>78.97</v>
      </c>
      <c r="G823" s="1">
        <v>2540800</v>
      </c>
    </row>
    <row r="824" spans="1:7" x14ac:dyDescent="0.2">
      <c r="A824" s="1" t="s">
        <v>984</v>
      </c>
      <c r="B824" s="1">
        <v>83.59</v>
      </c>
      <c r="C824" s="1">
        <v>84.95</v>
      </c>
      <c r="D824" s="1">
        <v>83.5</v>
      </c>
      <c r="E824" s="1">
        <v>84.94</v>
      </c>
      <c r="F824" s="1">
        <v>80.709999999999994</v>
      </c>
      <c r="G824" s="1">
        <v>2819800</v>
      </c>
    </row>
    <row r="825" spans="1:7" x14ac:dyDescent="0.2">
      <c r="A825" s="1" t="s">
        <v>985</v>
      </c>
      <c r="B825" s="1">
        <v>84.11</v>
      </c>
      <c r="C825" s="1">
        <v>85.54</v>
      </c>
      <c r="D825" s="1">
        <v>84.02</v>
      </c>
      <c r="E825" s="1">
        <v>85.4</v>
      </c>
      <c r="F825" s="1">
        <v>81.150000000000006</v>
      </c>
      <c r="G825" s="1">
        <v>2150900</v>
      </c>
    </row>
    <row r="826" spans="1:7" x14ac:dyDescent="0.2">
      <c r="A826" s="1" t="s">
        <v>986</v>
      </c>
      <c r="B826" s="1">
        <v>84.8</v>
      </c>
      <c r="C826" s="1">
        <v>84.82</v>
      </c>
      <c r="D826" s="1">
        <v>82.85</v>
      </c>
      <c r="E826" s="1">
        <v>83.84</v>
      </c>
      <c r="F826" s="1">
        <v>79.66</v>
      </c>
      <c r="G826" s="1">
        <v>1835800</v>
      </c>
    </row>
    <row r="827" spans="1:7" x14ac:dyDescent="0.2">
      <c r="A827" s="1" t="s">
        <v>987</v>
      </c>
      <c r="B827" s="1">
        <v>83.92</v>
      </c>
      <c r="C827" s="1">
        <v>84.71</v>
      </c>
      <c r="D827" s="1">
        <v>83.46</v>
      </c>
      <c r="E827" s="1">
        <v>83.98</v>
      </c>
      <c r="F827" s="1">
        <v>79.8</v>
      </c>
      <c r="G827" s="1">
        <v>1794700</v>
      </c>
    </row>
    <row r="828" spans="1:7" x14ac:dyDescent="0.2">
      <c r="A828" s="1" t="s">
        <v>988</v>
      </c>
      <c r="B828" s="1">
        <v>84.74</v>
      </c>
      <c r="C828" s="1">
        <v>84.74</v>
      </c>
      <c r="D828" s="1">
        <v>83.62</v>
      </c>
      <c r="E828" s="1">
        <v>84.01</v>
      </c>
      <c r="F828" s="1">
        <v>79.83</v>
      </c>
      <c r="G828" s="1">
        <v>1917800</v>
      </c>
    </row>
    <row r="829" spans="1:7" x14ac:dyDescent="0.2">
      <c r="A829" s="1" t="s">
        <v>989</v>
      </c>
      <c r="B829" s="1">
        <v>84.71</v>
      </c>
      <c r="C829" s="1">
        <v>85.25</v>
      </c>
      <c r="D829" s="1">
        <v>84.29</v>
      </c>
      <c r="E829" s="1">
        <v>84.74</v>
      </c>
      <c r="F829" s="1">
        <v>80.52</v>
      </c>
      <c r="G829" s="1">
        <v>1855400</v>
      </c>
    </row>
    <row r="830" spans="1:7" x14ac:dyDescent="0.2">
      <c r="A830" s="1" t="s">
        <v>990</v>
      </c>
      <c r="B830" s="1">
        <v>84.75</v>
      </c>
      <c r="C830" s="1">
        <v>84.75</v>
      </c>
      <c r="D830" s="1">
        <v>83.42</v>
      </c>
      <c r="E830" s="1">
        <v>83.98</v>
      </c>
      <c r="F830" s="1">
        <v>79.8</v>
      </c>
      <c r="G830" s="1">
        <v>1968400</v>
      </c>
    </row>
    <row r="831" spans="1:7" x14ac:dyDescent="0.2">
      <c r="A831" s="1" t="s">
        <v>991</v>
      </c>
      <c r="B831" s="1">
        <v>83.52</v>
      </c>
      <c r="C831" s="1">
        <v>84.76</v>
      </c>
      <c r="D831" s="1">
        <v>82.64</v>
      </c>
      <c r="E831" s="1">
        <v>84.55</v>
      </c>
      <c r="F831" s="1">
        <v>80.34</v>
      </c>
      <c r="G831" s="1">
        <v>2722400</v>
      </c>
    </row>
    <row r="832" spans="1:7" x14ac:dyDescent="0.2">
      <c r="A832" s="1" t="s">
        <v>992</v>
      </c>
      <c r="B832" s="1">
        <v>84.57</v>
      </c>
      <c r="C832" s="1">
        <v>87.22</v>
      </c>
      <c r="D832" s="1">
        <v>84.38</v>
      </c>
      <c r="E832" s="1">
        <v>87</v>
      </c>
      <c r="F832" s="1">
        <v>82.67</v>
      </c>
      <c r="G832" s="1">
        <v>2815300</v>
      </c>
    </row>
    <row r="833" spans="1:7" x14ac:dyDescent="0.2">
      <c r="A833" s="1" t="s">
        <v>993</v>
      </c>
      <c r="B833" s="1">
        <v>87.09</v>
      </c>
      <c r="C833" s="1">
        <v>87.18</v>
      </c>
      <c r="D833" s="1">
        <v>85.97</v>
      </c>
      <c r="E833" s="1">
        <v>86.39</v>
      </c>
      <c r="F833" s="1">
        <v>82.09</v>
      </c>
      <c r="G833" s="1">
        <v>2852100</v>
      </c>
    </row>
    <row r="834" spans="1:7" x14ac:dyDescent="0.2">
      <c r="A834" s="1" t="s">
        <v>994</v>
      </c>
      <c r="B834" s="1">
        <v>87.06</v>
      </c>
      <c r="C834" s="1">
        <v>88.69</v>
      </c>
      <c r="D834" s="1">
        <v>86.53</v>
      </c>
      <c r="E834" s="1">
        <v>88.38</v>
      </c>
      <c r="F834" s="1">
        <v>83.98</v>
      </c>
      <c r="G834" s="1">
        <v>2613100</v>
      </c>
    </row>
    <row r="835" spans="1:7" x14ac:dyDescent="0.2">
      <c r="A835" s="1" t="s">
        <v>995</v>
      </c>
      <c r="B835" s="1">
        <v>88.4</v>
      </c>
      <c r="C835" s="1">
        <v>89.5</v>
      </c>
      <c r="D835" s="1">
        <v>87.3</v>
      </c>
      <c r="E835" s="1">
        <v>87.8</v>
      </c>
      <c r="F835" s="1">
        <v>83.43</v>
      </c>
      <c r="G835" s="1">
        <v>2883900</v>
      </c>
    </row>
    <row r="836" spans="1:7" x14ac:dyDescent="0.2">
      <c r="A836" s="1" t="s">
        <v>996</v>
      </c>
      <c r="B836" s="1">
        <v>88.05</v>
      </c>
      <c r="C836" s="1">
        <v>89.4</v>
      </c>
      <c r="D836" s="1">
        <v>87.87</v>
      </c>
      <c r="E836" s="1">
        <v>89.14</v>
      </c>
      <c r="F836" s="1">
        <v>84.7</v>
      </c>
      <c r="G836" s="1">
        <v>2090800</v>
      </c>
    </row>
    <row r="837" spans="1:7" x14ac:dyDescent="0.2">
      <c r="A837" s="1" t="s">
        <v>997</v>
      </c>
      <c r="B837" s="1">
        <v>89.13</v>
      </c>
      <c r="C837" s="1">
        <v>90.14</v>
      </c>
      <c r="D837" s="1">
        <v>88.68</v>
      </c>
      <c r="E837" s="1">
        <v>89.32</v>
      </c>
      <c r="F837" s="1">
        <v>84.87</v>
      </c>
      <c r="G837" s="1">
        <v>1807000</v>
      </c>
    </row>
    <row r="838" spans="1:7" x14ac:dyDescent="0.2">
      <c r="A838" s="1" t="s">
        <v>998</v>
      </c>
      <c r="B838" s="1">
        <v>90.15</v>
      </c>
      <c r="C838" s="1">
        <v>90.79</v>
      </c>
      <c r="D838" s="1">
        <v>88.71</v>
      </c>
      <c r="E838" s="1">
        <v>88.79</v>
      </c>
      <c r="F838" s="1">
        <v>84.37</v>
      </c>
      <c r="G838" s="1">
        <v>2020700</v>
      </c>
    </row>
    <row r="839" spans="1:7" x14ac:dyDescent="0.2">
      <c r="A839" s="1" t="s">
        <v>999</v>
      </c>
      <c r="B839" s="1">
        <v>88.82</v>
      </c>
      <c r="C839" s="1">
        <v>88.93</v>
      </c>
      <c r="D839" s="1">
        <v>87.28</v>
      </c>
      <c r="E839" s="1">
        <v>87.66</v>
      </c>
      <c r="F839" s="1">
        <v>83.29</v>
      </c>
      <c r="G839" s="1">
        <v>4351800</v>
      </c>
    </row>
    <row r="840" spans="1:7" x14ac:dyDescent="0.2">
      <c r="A840" s="1" t="s">
        <v>1000</v>
      </c>
      <c r="B840" s="1">
        <v>88.39</v>
      </c>
      <c r="C840" s="1">
        <v>90.26</v>
      </c>
      <c r="D840" s="1">
        <v>88.11</v>
      </c>
      <c r="E840" s="1">
        <v>89.83</v>
      </c>
      <c r="F840" s="1">
        <v>85.36</v>
      </c>
      <c r="G840" s="1">
        <v>2071300</v>
      </c>
    </row>
    <row r="841" spans="1:7" x14ac:dyDescent="0.2">
      <c r="A841" s="1" t="s">
        <v>1001</v>
      </c>
      <c r="B841" s="1">
        <v>89.45</v>
      </c>
      <c r="C841" s="1">
        <v>90.09</v>
      </c>
      <c r="D841" s="1">
        <v>88.25</v>
      </c>
      <c r="E841" s="1">
        <v>90.05</v>
      </c>
      <c r="F841" s="1">
        <v>85.56</v>
      </c>
      <c r="G841" s="1">
        <v>2532400</v>
      </c>
    </row>
    <row r="842" spans="1:7" x14ac:dyDescent="0.2">
      <c r="A842" s="1" t="s">
        <v>1002</v>
      </c>
      <c r="B842" s="1">
        <v>89.58</v>
      </c>
      <c r="C842" s="1">
        <v>90.58</v>
      </c>
      <c r="D842" s="1">
        <v>88.35</v>
      </c>
      <c r="E842" s="1">
        <v>88.52</v>
      </c>
      <c r="F842" s="1">
        <v>84.11</v>
      </c>
      <c r="G842" s="1">
        <v>2321100</v>
      </c>
    </row>
    <row r="843" spans="1:7" x14ac:dyDescent="0.2">
      <c r="A843" s="1" t="s">
        <v>1003</v>
      </c>
      <c r="B843" s="1">
        <v>89.51</v>
      </c>
      <c r="C843" s="1">
        <v>89.51</v>
      </c>
      <c r="D843" s="1">
        <v>88.49</v>
      </c>
      <c r="E843" s="1">
        <v>89.27</v>
      </c>
      <c r="F843" s="1">
        <v>84.82</v>
      </c>
      <c r="G843" s="1">
        <v>1907800</v>
      </c>
    </row>
    <row r="844" spans="1:7" x14ac:dyDescent="0.2">
      <c r="A844" s="1" t="s">
        <v>1004</v>
      </c>
      <c r="B844" s="1">
        <v>88.97</v>
      </c>
      <c r="C844" s="1">
        <v>90.48</v>
      </c>
      <c r="D844" s="1">
        <v>88.82</v>
      </c>
      <c r="E844" s="1">
        <v>89.88</v>
      </c>
      <c r="F844" s="1">
        <v>85.4</v>
      </c>
      <c r="G844" s="1">
        <v>1645900</v>
      </c>
    </row>
    <row r="845" spans="1:7" x14ac:dyDescent="0.2">
      <c r="A845" s="1" t="s">
        <v>1005</v>
      </c>
      <c r="B845" s="1">
        <v>90</v>
      </c>
      <c r="C845" s="1">
        <v>90.35</v>
      </c>
      <c r="D845" s="1">
        <v>86.86</v>
      </c>
      <c r="E845" s="1">
        <v>86.94</v>
      </c>
      <c r="F845" s="1">
        <v>82.61</v>
      </c>
      <c r="G845" s="1">
        <v>2924400</v>
      </c>
    </row>
    <row r="846" spans="1:7" x14ac:dyDescent="0.2">
      <c r="A846" s="1" t="s">
        <v>1006</v>
      </c>
      <c r="B846" s="1">
        <v>86.38</v>
      </c>
      <c r="C846" s="1">
        <v>86.81</v>
      </c>
      <c r="D846" s="1">
        <v>84.96</v>
      </c>
      <c r="E846" s="1">
        <v>85.3</v>
      </c>
      <c r="F846" s="1">
        <v>81.05</v>
      </c>
      <c r="G846" s="1">
        <v>3245700</v>
      </c>
    </row>
    <row r="847" spans="1:7" x14ac:dyDescent="0.2">
      <c r="A847" s="1" t="s">
        <v>1007</v>
      </c>
      <c r="B847" s="1">
        <v>84.61</v>
      </c>
      <c r="C847" s="1">
        <v>85.97</v>
      </c>
      <c r="D847" s="1">
        <v>83.4</v>
      </c>
      <c r="E847" s="1">
        <v>83.64</v>
      </c>
      <c r="F847" s="1">
        <v>79.47</v>
      </c>
      <c r="G847" s="1">
        <v>2421600</v>
      </c>
    </row>
    <row r="848" spans="1:7" x14ac:dyDescent="0.2">
      <c r="A848" s="1" t="s">
        <v>1008</v>
      </c>
      <c r="B848" s="1">
        <v>83.94</v>
      </c>
      <c r="C848" s="1">
        <v>85.31</v>
      </c>
      <c r="D848" s="1">
        <v>83.07</v>
      </c>
      <c r="E848" s="1">
        <v>84.03</v>
      </c>
      <c r="F848" s="1">
        <v>79.84</v>
      </c>
      <c r="G848" s="1">
        <v>1643700</v>
      </c>
    </row>
    <row r="849" spans="1:7" x14ac:dyDescent="0.2">
      <c r="A849" s="1" t="s">
        <v>1009</v>
      </c>
      <c r="B849" s="1">
        <v>84.46</v>
      </c>
      <c r="C849" s="1">
        <v>85.71</v>
      </c>
      <c r="D849" s="1">
        <v>84.29</v>
      </c>
      <c r="E849" s="1">
        <v>85.44</v>
      </c>
      <c r="F849" s="1">
        <v>81.180000000000007</v>
      </c>
      <c r="G849" s="1">
        <v>3528000</v>
      </c>
    </row>
    <row r="850" spans="1:7" x14ac:dyDescent="0.2">
      <c r="A850" s="1" t="s">
        <v>1010</v>
      </c>
      <c r="B850" s="1">
        <v>85.83</v>
      </c>
      <c r="C850" s="1">
        <v>86.83</v>
      </c>
      <c r="D850" s="1">
        <v>85.03</v>
      </c>
      <c r="E850" s="1">
        <v>86.65</v>
      </c>
      <c r="F850" s="1">
        <v>82.33</v>
      </c>
      <c r="G850" s="1">
        <v>2051200</v>
      </c>
    </row>
    <row r="851" spans="1:7" x14ac:dyDescent="0.2">
      <c r="A851" s="1" t="s">
        <v>1011</v>
      </c>
      <c r="B851" s="1">
        <v>87.27</v>
      </c>
      <c r="C851" s="1">
        <v>87.36</v>
      </c>
      <c r="D851" s="1">
        <v>86.19</v>
      </c>
      <c r="E851" s="1">
        <v>86.5</v>
      </c>
      <c r="F851" s="1">
        <v>82.19</v>
      </c>
      <c r="G851" s="1">
        <v>2319400</v>
      </c>
    </row>
    <row r="852" spans="1:7" x14ac:dyDescent="0.2">
      <c r="A852" s="1" t="s">
        <v>1012</v>
      </c>
      <c r="B852" s="1">
        <v>85.89</v>
      </c>
      <c r="C852" s="1">
        <v>85.91</v>
      </c>
      <c r="D852" s="1">
        <v>84.02</v>
      </c>
      <c r="E852" s="1">
        <v>84.7</v>
      </c>
      <c r="F852" s="1">
        <v>80.48</v>
      </c>
      <c r="G852" s="1">
        <v>2638700</v>
      </c>
    </row>
    <row r="853" spans="1:7" x14ac:dyDescent="0.2">
      <c r="A853" s="1" t="s">
        <v>1013</v>
      </c>
      <c r="B853" s="1">
        <v>84.58</v>
      </c>
      <c r="C853" s="1">
        <v>85.36</v>
      </c>
      <c r="D853" s="1">
        <v>82.35</v>
      </c>
      <c r="E853" s="1">
        <v>84.82</v>
      </c>
      <c r="F853" s="1">
        <v>80.59</v>
      </c>
      <c r="G853" s="1">
        <v>3672400</v>
      </c>
    </row>
    <row r="854" spans="1:7" x14ac:dyDescent="0.2">
      <c r="A854" s="1" t="s">
        <v>1014</v>
      </c>
      <c r="B854" s="1">
        <v>80.260000000000005</v>
      </c>
      <c r="C854" s="1">
        <v>81.33</v>
      </c>
      <c r="D854" s="1">
        <v>77.14</v>
      </c>
      <c r="E854" s="1">
        <v>77.239999999999995</v>
      </c>
      <c r="F854" s="1">
        <v>73.39</v>
      </c>
      <c r="G854" s="1">
        <v>11165400</v>
      </c>
    </row>
    <row r="855" spans="1:7" x14ac:dyDescent="0.2">
      <c r="A855" s="1" t="s">
        <v>1015</v>
      </c>
      <c r="B855" s="1">
        <v>78.040000000000006</v>
      </c>
      <c r="C855" s="1">
        <v>78.17</v>
      </c>
      <c r="D855" s="1">
        <v>76.41</v>
      </c>
      <c r="E855" s="1">
        <v>76.61</v>
      </c>
      <c r="F855" s="1">
        <v>72.790000000000006</v>
      </c>
      <c r="G855" s="1">
        <v>6818000</v>
      </c>
    </row>
    <row r="856" spans="1:7" x14ac:dyDescent="0.2">
      <c r="A856" s="1" t="s">
        <v>1016</v>
      </c>
      <c r="B856" s="1">
        <v>77.010000000000005</v>
      </c>
      <c r="C856" s="1">
        <v>78.7</v>
      </c>
      <c r="D856" s="1">
        <v>76.849999999999994</v>
      </c>
      <c r="E856" s="1">
        <v>78.17</v>
      </c>
      <c r="F856" s="1">
        <v>74.28</v>
      </c>
      <c r="G856" s="1">
        <v>3483300</v>
      </c>
    </row>
    <row r="857" spans="1:7" x14ac:dyDescent="0.2">
      <c r="A857" s="1" t="s">
        <v>1017</v>
      </c>
      <c r="B857" s="1">
        <v>78.38</v>
      </c>
      <c r="C857" s="1">
        <v>79.63</v>
      </c>
      <c r="D857" s="1">
        <v>77.63</v>
      </c>
      <c r="E857" s="1">
        <v>79.22</v>
      </c>
      <c r="F857" s="1">
        <v>75.27</v>
      </c>
      <c r="G857" s="1">
        <v>2748900</v>
      </c>
    </row>
    <row r="858" spans="1:7" x14ac:dyDescent="0.2">
      <c r="A858" s="1" t="s">
        <v>1018</v>
      </c>
      <c r="B858" s="1">
        <v>80.040000000000006</v>
      </c>
      <c r="C858" s="1">
        <v>80.27</v>
      </c>
      <c r="D858" s="1">
        <v>79.319999999999993</v>
      </c>
      <c r="E858" s="1">
        <v>79.599999999999994</v>
      </c>
      <c r="F858" s="1">
        <v>75.63</v>
      </c>
      <c r="G858" s="1">
        <v>2549500</v>
      </c>
    </row>
    <row r="859" spans="1:7" x14ac:dyDescent="0.2">
      <c r="A859" s="1" t="s">
        <v>1019</v>
      </c>
      <c r="B859" s="1">
        <v>79.959999999999994</v>
      </c>
      <c r="C859" s="1">
        <v>80.09</v>
      </c>
      <c r="D859" s="1">
        <v>79.16</v>
      </c>
      <c r="E859" s="1">
        <v>79.72</v>
      </c>
      <c r="F859" s="1">
        <v>75.75</v>
      </c>
      <c r="G859" s="1">
        <v>1689500</v>
      </c>
    </row>
    <row r="860" spans="1:7" x14ac:dyDescent="0.2">
      <c r="A860" s="1" t="s">
        <v>1020</v>
      </c>
      <c r="B860" s="1">
        <v>80.23</v>
      </c>
      <c r="C860" s="1">
        <v>80.64</v>
      </c>
      <c r="D860" s="1">
        <v>79.38</v>
      </c>
      <c r="E860" s="1">
        <v>79.86</v>
      </c>
      <c r="F860" s="1">
        <v>75.88</v>
      </c>
      <c r="G860" s="1">
        <v>1853200</v>
      </c>
    </row>
    <row r="861" spans="1:7" x14ac:dyDescent="0.2">
      <c r="A861" s="1" t="s">
        <v>1021</v>
      </c>
      <c r="B861" s="1">
        <v>79.849999999999994</v>
      </c>
      <c r="C861" s="1">
        <v>80.010000000000005</v>
      </c>
      <c r="D861" s="1">
        <v>78.89</v>
      </c>
      <c r="E861" s="1">
        <v>79.2</v>
      </c>
      <c r="F861" s="1">
        <v>75.25</v>
      </c>
      <c r="G861" s="1">
        <v>2186600</v>
      </c>
    </row>
    <row r="862" spans="1:7" x14ac:dyDescent="0.2">
      <c r="A862" s="1" t="s">
        <v>1022</v>
      </c>
      <c r="B862" s="1">
        <v>78.97</v>
      </c>
      <c r="C862" s="1">
        <v>79.400000000000006</v>
      </c>
      <c r="D862" s="1">
        <v>78.069999999999993</v>
      </c>
      <c r="E862" s="1">
        <v>79.28</v>
      </c>
      <c r="F862" s="1">
        <v>75.33</v>
      </c>
      <c r="G862" s="1">
        <v>1781300</v>
      </c>
    </row>
    <row r="863" spans="1:7" x14ac:dyDescent="0.2">
      <c r="A863" s="1" t="s">
        <v>1023</v>
      </c>
      <c r="B863" s="1">
        <v>79.25</v>
      </c>
      <c r="C863" s="1">
        <v>79.61</v>
      </c>
      <c r="D863" s="1">
        <v>77.87</v>
      </c>
      <c r="E863" s="1">
        <v>79.03</v>
      </c>
      <c r="F863" s="1">
        <v>75.09</v>
      </c>
      <c r="G863" s="1">
        <v>1575000</v>
      </c>
    </row>
    <row r="864" spans="1:7" x14ac:dyDescent="0.2">
      <c r="A864" s="1" t="s">
        <v>1024</v>
      </c>
      <c r="B864" s="1">
        <v>79.63</v>
      </c>
      <c r="C864" s="1">
        <v>80.16</v>
      </c>
      <c r="D864" s="1">
        <v>78.77</v>
      </c>
      <c r="E864" s="1">
        <v>79.27</v>
      </c>
      <c r="F864" s="1">
        <v>75.319999999999993</v>
      </c>
      <c r="G864" s="1">
        <v>1500900</v>
      </c>
    </row>
    <row r="865" spans="1:7" x14ac:dyDescent="0.2">
      <c r="A865" s="1" t="s">
        <v>1025</v>
      </c>
      <c r="B865" s="1">
        <v>79.069999999999993</v>
      </c>
      <c r="C865" s="1">
        <v>80.150000000000006</v>
      </c>
      <c r="D865" s="1">
        <v>78.56</v>
      </c>
      <c r="E865" s="1">
        <v>79.77</v>
      </c>
      <c r="F865" s="1">
        <v>75.8</v>
      </c>
      <c r="G865" s="1">
        <v>1637400</v>
      </c>
    </row>
    <row r="866" spans="1:7" x14ac:dyDescent="0.2">
      <c r="A866" s="1" t="s">
        <v>1026</v>
      </c>
      <c r="B866" s="1">
        <v>79.38</v>
      </c>
      <c r="C866" s="1">
        <v>79.64</v>
      </c>
      <c r="D866" s="1">
        <v>78.36</v>
      </c>
      <c r="E866" s="1">
        <v>78.459999999999994</v>
      </c>
      <c r="F866" s="1">
        <v>75.010000000000005</v>
      </c>
      <c r="G866" s="1">
        <v>1680100</v>
      </c>
    </row>
    <row r="867" spans="1:7" x14ac:dyDescent="0.2">
      <c r="A867" s="1" t="s">
        <v>1027</v>
      </c>
      <c r="B867" s="1">
        <v>78.88</v>
      </c>
      <c r="C867" s="1">
        <v>79.28</v>
      </c>
      <c r="D867" s="1">
        <v>78.34</v>
      </c>
      <c r="E867" s="1">
        <v>78.55</v>
      </c>
      <c r="F867" s="1">
        <v>75.099999999999994</v>
      </c>
      <c r="G867" s="1">
        <v>3224100</v>
      </c>
    </row>
    <row r="868" spans="1:7" x14ac:dyDescent="0.2">
      <c r="A868" s="1" t="s">
        <v>1028</v>
      </c>
      <c r="B868" s="1">
        <v>79.23</v>
      </c>
      <c r="C868" s="1">
        <v>82.25</v>
      </c>
      <c r="D868" s="1">
        <v>78.75</v>
      </c>
      <c r="E868" s="1">
        <v>82.13</v>
      </c>
      <c r="F868" s="1">
        <v>78.52</v>
      </c>
      <c r="G868" s="1">
        <v>3350800</v>
      </c>
    </row>
    <row r="869" spans="1:7" x14ac:dyDescent="0.2">
      <c r="A869" s="1" t="s">
        <v>1029</v>
      </c>
      <c r="B869" s="1">
        <v>82.06</v>
      </c>
      <c r="C869" s="1">
        <v>82.45</v>
      </c>
      <c r="D869" s="1">
        <v>80.69</v>
      </c>
      <c r="E869" s="1">
        <v>81.36</v>
      </c>
      <c r="F869" s="1">
        <v>77.78</v>
      </c>
      <c r="G869" s="1">
        <v>2742600</v>
      </c>
    </row>
    <row r="870" spans="1:7" x14ac:dyDescent="0.2">
      <c r="A870" s="1" t="s">
        <v>1030</v>
      </c>
      <c r="B870" s="1">
        <v>81.48</v>
      </c>
      <c r="C870" s="1">
        <v>82</v>
      </c>
      <c r="D870" s="1">
        <v>80.72</v>
      </c>
      <c r="E870" s="1">
        <v>81.97</v>
      </c>
      <c r="F870" s="1">
        <v>78.37</v>
      </c>
      <c r="G870" s="1">
        <v>1584900</v>
      </c>
    </row>
    <row r="871" spans="1:7" x14ac:dyDescent="0.2">
      <c r="A871" s="1" t="s">
        <v>1031</v>
      </c>
      <c r="B871" s="1">
        <v>82.09</v>
      </c>
      <c r="C871" s="1">
        <v>82.09</v>
      </c>
      <c r="D871" s="1">
        <v>80.650000000000006</v>
      </c>
      <c r="E871" s="1">
        <v>81.47</v>
      </c>
      <c r="F871" s="1">
        <v>77.89</v>
      </c>
      <c r="G871" s="1">
        <v>2098700</v>
      </c>
    </row>
    <row r="872" spans="1:7" x14ac:dyDescent="0.2">
      <c r="A872" s="1" t="s">
        <v>1032</v>
      </c>
      <c r="B872" s="1">
        <v>80.900000000000006</v>
      </c>
      <c r="C872" s="1">
        <v>81.319999999999993</v>
      </c>
      <c r="D872" s="1">
        <v>78.87</v>
      </c>
      <c r="E872" s="1">
        <v>80.650000000000006</v>
      </c>
      <c r="F872" s="1">
        <v>77.11</v>
      </c>
      <c r="G872" s="1">
        <v>2885000</v>
      </c>
    </row>
    <row r="873" spans="1:7" x14ac:dyDescent="0.2">
      <c r="A873" s="1" t="s">
        <v>1033</v>
      </c>
      <c r="B873" s="1">
        <v>79.83</v>
      </c>
      <c r="C873" s="1">
        <v>80.760000000000005</v>
      </c>
      <c r="D873" s="1">
        <v>79.400000000000006</v>
      </c>
      <c r="E873" s="1">
        <v>79.67</v>
      </c>
      <c r="F873" s="1">
        <v>76.17</v>
      </c>
      <c r="G873" s="1">
        <v>3241800</v>
      </c>
    </row>
    <row r="874" spans="1:7" x14ac:dyDescent="0.2">
      <c r="A874" s="1" t="s">
        <v>1034</v>
      </c>
      <c r="B874" s="1">
        <v>79.95</v>
      </c>
      <c r="C874" s="1">
        <v>81.349999999999994</v>
      </c>
      <c r="D874" s="1">
        <v>79.95</v>
      </c>
      <c r="E874" s="1">
        <v>80.599999999999994</v>
      </c>
      <c r="F874" s="1">
        <v>77.06</v>
      </c>
      <c r="G874" s="1">
        <v>1443500</v>
      </c>
    </row>
    <row r="875" spans="1:7" x14ac:dyDescent="0.2">
      <c r="A875" s="1" t="s">
        <v>1035</v>
      </c>
      <c r="B875" s="1">
        <v>80.260000000000005</v>
      </c>
      <c r="C875" s="1">
        <v>81.47</v>
      </c>
      <c r="D875" s="1">
        <v>79.86</v>
      </c>
      <c r="E875" s="1">
        <v>81.209999999999994</v>
      </c>
      <c r="F875" s="1">
        <v>77.64</v>
      </c>
      <c r="G875" s="1">
        <v>1541700</v>
      </c>
    </row>
    <row r="876" spans="1:7" x14ac:dyDescent="0.2">
      <c r="A876" s="1" t="s">
        <v>1036</v>
      </c>
      <c r="B876" s="1">
        <v>81.53</v>
      </c>
      <c r="C876" s="1">
        <v>82.19</v>
      </c>
      <c r="D876" s="1">
        <v>81.22</v>
      </c>
      <c r="E876" s="1">
        <v>81.88</v>
      </c>
      <c r="F876" s="1">
        <v>78.28</v>
      </c>
      <c r="G876" s="1">
        <v>1713400</v>
      </c>
    </row>
    <row r="877" spans="1:7" x14ac:dyDescent="0.2">
      <c r="A877" s="1" t="s">
        <v>1037</v>
      </c>
      <c r="B877" s="1">
        <v>82.32</v>
      </c>
      <c r="C877" s="1">
        <v>82.5</v>
      </c>
      <c r="D877" s="1">
        <v>81.2</v>
      </c>
      <c r="E877" s="1">
        <v>81.37</v>
      </c>
      <c r="F877" s="1">
        <v>77.790000000000006</v>
      </c>
      <c r="G877" s="1">
        <v>1821600</v>
      </c>
    </row>
    <row r="878" spans="1:7" x14ac:dyDescent="0.2">
      <c r="A878" s="1" t="s">
        <v>1038</v>
      </c>
      <c r="B878" s="1">
        <v>82.28</v>
      </c>
      <c r="C878" s="1">
        <v>83.93</v>
      </c>
      <c r="D878" s="1">
        <v>82.19</v>
      </c>
      <c r="E878" s="1">
        <v>82.88</v>
      </c>
      <c r="F878" s="1">
        <v>79.239999999999995</v>
      </c>
      <c r="G878" s="1">
        <v>6731500</v>
      </c>
    </row>
    <row r="879" spans="1:7" x14ac:dyDescent="0.2">
      <c r="A879" s="1" t="s">
        <v>1039</v>
      </c>
      <c r="B879" s="1">
        <v>82.45</v>
      </c>
      <c r="C879" s="1">
        <v>82.82</v>
      </c>
      <c r="D879" s="1">
        <v>80.099999999999994</v>
      </c>
      <c r="E879" s="1">
        <v>80.17</v>
      </c>
      <c r="F879" s="1">
        <v>76.650000000000006</v>
      </c>
      <c r="G879" s="1">
        <v>1824400</v>
      </c>
    </row>
    <row r="880" spans="1:7" x14ac:dyDescent="0.2">
      <c r="A880" s="1" t="s">
        <v>1040</v>
      </c>
      <c r="B880" s="1">
        <v>80.58</v>
      </c>
      <c r="C880" s="1">
        <v>82.24</v>
      </c>
      <c r="D880" s="1">
        <v>80.150000000000006</v>
      </c>
      <c r="E880" s="1">
        <v>81.05</v>
      </c>
      <c r="F880" s="1">
        <v>77.489999999999995</v>
      </c>
      <c r="G880" s="1">
        <v>1629700</v>
      </c>
    </row>
    <row r="881" spans="1:7" x14ac:dyDescent="0.2">
      <c r="A881" s="1" t="s">
        <v>1041</v>
      </c>
      <c r="B881" s="1">
        <v>81.14</v>
      </c>
      <c r="C881" s="1">
        <v>82.17</v>
      </c>
      <c r="D881" s="1">
        <v>80.66</v>
      </c>
      <c r="E881" s="1">
        <v>82.04</v>
      </c>
      <c r="F881" s="1">
        <v>78.430000000000007</v>
      </c>
      <c r="G881" s="1">
        <v>1650300</v>
      </c>
    </row>
    <row r="882" spans="1:7" x14ac:dyDescent="0.2">
      <c r="A882" s="1" t="s">
        <v>1042</v>
      </c>
      <c r="B882" s="1">
        <v>82.33</v>
      </c>
      <c r="C882" s="1">
        <v>83.49</v>
      </c>
      <c r="D882" s="1">
        <v>82.22</v>
      </c>
      <c r="E882" s="1">
        <v>83.29</v>
      </c>
      <c r="F882" s="1">
        <v>79.63</v>
      </c>
      <c r="G882" s="1">
        <v>1978900</v>
      </c>
    </row>
    <row r="883" spans="1:7" x14ac:dyDescent="0.2">
      <c r="A883" s="1" t="s">
        <v>1043</v>
      </c>
      <c r="B883" s="1">
        <v>83.75</v>
      </c>
      <c r="C883" s="1">
        <v>84.61</v>
      </c>
      <c r="D883" s="1">
        <v>83.27</v>
      </c>
      <c r="E883" s="1">
        <v>84.44</v>
      </c>
      <c r="F883" s="1">
        <v>80.73</v>
      </c>
      <c r="G883" s="1">
        <v>3346900</v>
      </c>
    </row>
    <row r="884" spans="1:7" x14ac:dyDescent="0.2">
      <c r="A884" s="1" t="s">
        <v>1044</v>
      </c>
      <c r="B884" s="1">
        <v>83.97</v>
      </c>
      <c r="C884" s="1">
        <v>84.25</v>
      </c>
      <c r="D884" s="1">
        <v>81.08</v>
      </c>
      <c r="E884" s="1">
        <v>82.36</v>
      </c>
      <c r="F884" s="1">
        <v>78.739999999999995</v>
      </c>
      <c r="G884" s="1">
        <v>1921600</v>
      </c>
    </row>
    <row r="885" spans="1:7" x14ac:dyDescent="0.2">
      <c r="A885" s="1" t="s">
        <v>1045</v>
      </c>
      <c r="B885" s="1">
        <v>82.3</v>
      </c>
      <c r="C885" s="1">
        <v>82.57</v>
      </c>
      <c r="D885" s="1">
        <v>81.28</v>
      </c>
      <c r="E885" s="1">
        <v>82.01</v>
      </c>
      <c r="F885" s="1">
        <v>78.41</v>
      </c>
      <c r="G885" s="1">
        <v>1073500</v>
      </c>
    </row>
    <row r="886" spans="1:7" x14ac:dyDescent="0.2">
      <c r="A886" s="1" t="s">
        <v>1046</v>
      </c>
      <c r="B886" s="1">
        <v>80.75</v>
      </c>
      <c r="C886" s="1">
        <v>81.44</v>
      </c>
      <c r="D886" s="1">
        <v>79.569999999999993</v>
      </c>
      <c r="E886" s="1">
        <v>80.86</v>
      </c>
      <c r="F886" s="1">
        <v>77.31</v>
      </c>
      <c r="G886" s="1">
        <v>1774500</v>
      </c>
    </row>
    <row r="887" spans="1:7" x14ac:dyDescent="0.2">
      <c r="A887" s="1" t="s">
        <v>1047</v>
      </c>
      <c r="B887" s="1">
        <v>81.790000000000006</v>
      </c>
      <c r="C887" s="1">
        <v>83.1</v>
      </c>
      <c r="D887" s="1">
        <v>81.66</v>
      </c>
      <c r="E887" s="1">
        <v>83.07</v>
      </c>
      <c r="F887" s="1">
        <v>79.42</v>
      </c>
      <c r="G887" s="1">
        <v>2007400</v>
      </c>
    </row>
    <row r="888" spans="1:7" x14ac:dyDescent="0.2">
      <c r="A888" s="1" t="s">
        <v>1048</v>
      </c>
      <c r="B888" s="1">
        <v>82.25</v>
      </c>
      <c r="C888" s="1">
        <v>83.22</v>
      </c>
      <c r="D888" s="1">
        <v>81.87</v>
      </c>
      <c r="E888" s="1">
        <v>82.79</v>
      </c>
      <c r="F888" s="1">
        <v>79.150000000000006</v>
      </c>
      <c r="G888" s="1">
        <v>1661800</v>
      </c>
    </row>
    <row r="889" spans="1:7" x14ac:dyDescent="0.2">
      <c r="A889" s="1" t="s">
        <v>1049</v>
      </c>
      <c r="B889" s="1">
        <v>82.7</v>
      </c>
      <c r="C889" s="1">
        <v>82.85</v>
      </c>
      <c r="D889" s="1">
        <v>81.319999999999993</v>
      </c>
      <c r="E889" s="1">
        <v>81.77</v>
      </c>
      <c r="F889" s="1">
        <v>78.180000000000007</v>
      </c>
      <c r="G889" s="1">
        <v>1225300</v>
      </c>
    </row>
    <row r="890" spans="1:7" x14ac:dyDescent="0.2">
      <c r="A890" s="1" t="s">
        <v>1050</v>
      </c>
      <c r="B890" s="1">
        <v>80.75</v>
      </c>
      <c r="C890" s="1">
        <v>81.77</v>
      </c>
      <c r="D890" s="1">
        <v>80.27</v>
      </c>
      <c r="E890" s="1">
        <v>80.3</v>
      </c>
      <c r="F890" s="1">
        <v>76.77</v>
      </c>
      <c r="G890" s="1">
        <v>1697800</v>
      </c>
    </row>
    <row r="891" spans="1:7" x14ac:dyDescent="0.2">
      <c r="A891" s="1" t="s">
        <v>1051</v>
      </c>
      <c r="B891" s="1">
        <v>79.7</v>
      </c>
      <c r="C891" s="1">
        <v>80.569999999999993</v>
      </c>
      <c r="D891" s="1">
        <v>79.180000000000007</v>
      </c>
      <c r="E891" s="1">
        <v>79.760000000000005</v>
      </c>
      <c r="F891" s="1">
        <v>76.260000000000005</v>
      </c>
      <c r="G891" s="1">
        <v>1994600</v>
      </c>
    </row>
    <row r="892" spans="1:7" x14ac:dyDescent="0.2">
      <c r="A892" s="1" t="s">
        <v>1052</v>
      </c>
      <c r="B892" s="1">
        <v>80.010000000000005</v>
      </c>
      <c r="C892" s="1">
        <v>80.38</v>
      </c>
      <c r="D892" s="1">
        <v>76.900000000000006</v>
      </c>
      <c r="E892" s="1">
        <v>77.42</v>
      </c>
      <c r="F892" s="1">
        <v>74.02</v>
      </c>
      <c r="G892" s="1">
        <v>2502000</v>
      </c>
    </row>
    <row r="893" spans="1:7" x14ac:dyDescent="0.2">
      <c r="A893" s="1" t="s">
        <v>1053</v>
      </c>
      <c r="B893" s="1">
        <v>75.84</v>
      </c>
      <c r="C893" s="1">
        <v>76.23</v>
      </c>
      <c r="D893" s="1">
        <v>74.5</v>
      </c>
      <c r="E893" s="1">
        <v>75.459999999999994</v>
      </c>
      <c r="F893" s="1">
        <v>72.14</v>
      </c>
      <c r="G893" s="1">
        <v>3018100</v>
      </c>
    </row>
    <row r="894" spans="1:7" x14ac:dyDescent="0.2">
      <c r="A894" s="1" t="s">
        <v>1054</v>
      </c>
      <c r="B894" s="1">
        <v>75.52</v>
      </c>
      <c r="C894" s="1">
        <v>78.63</v>
      </c>
      <c r="D894" s="1">
        <v>75.28</v>
      </c>
      <c r="E894" s="1">
        <v>78.17</v>
      </c>
      <c r="F894" s="1">
        <v>74.739999999999995</v>
      </c>
      <c r="G894" s="1">
        <v>2391300</v>
      </c>
    </row>
    <row r="895" spans="1:7" x14ac:dyDescent="0.2">
      <c r="A895" s="1" t="s">
        <v>1055</v>
      </c>
      <c r="B895" s="1">
        <v>78.55</v>
      </c>
      <c r="C895" s="1">
        <v>80.599999999999994</v>
      </c>
      <c r="D895" s="1">
        <v>78.55</v>
      </c>
      <c r="E895" s="1">
        <v>79.930000000000007</v>
      </c>
      <c r="F895" s="1">
        <v>76.42</v>
      </c>
      <c r="G895" s="1">
        <v>2470100</v>
      </c>
    </row>
    <row r="896" spans="1:7" x14ac:dyDescent="0.2">
      <c r="A896" s="1" t="s">
        <v>1056</v>
      </c>
      <c r="B896" s="1">
        <v>79.58</v>
      </c>
      <c r="C896" s="1">
        <v>80.7</v>
      </c>
      <c r="D896" s="1">
        <v>79.16</v>
      </c>
      <c r="E896" s="1">
        <v>80.39</v>
      </c>
      <c r="F896" s="1">
        <v>76.86</v>
      </c>
      <c r="G896" s="1">
        <v>2082400</v>
      </c>
    </row>
    <row r="897" spans="1:7" x14ac:dyDescent="0.2">
      <c r="A897" s="1" t="s">
        <v>1057</v>
      </c>
      <c r="B897" s="1">
        <v>81.91</v>
      </c>
      <c r="C897" s="1">
        <v>83.45</v>
      </c>
      <c r="D897" s="1">
        <v>81.16</v>
      </c>
      <c r="E897" s="1">
        <v>83.08</v>
      </c>
      <c r="F897" s="1">
        <v>79.430000000000007</v>
      </c>
      <c r="G897" s="1">
        <v>2815900</v>
      </c>
    </row>
    <row r="898" spans="1:7" x14ac:dyDescent="0.2">
      <c r="A898" s="1" t="s">
        <v>1058</v>
      </c>
      <c r="B898" s="1">
        <v>83.08</v>
      </c>
      <c r="C898" s="1">
        <v>83.88</v>
      </c>
      <c r="D898" s="1">
        <v>82.56</v>
      </c>
      <c r="E898" s="1">
        <v>83.25</v>
      </c>
      <c r="F898" s="1">
        <v>79.59</v>
      </c>
      <c r="G898" s="1">
        <v>1826900</v>
      </c>
    </row>
    <row r="899" spans="1:7" x14ac:dyDescent="0.2">
      <c r="A899" s="1" t="s">
        <v>1059</v>
      </c>
      <c r="B899" s="1">
        <v>82.97</v>
      </c>
      <c r="C899" s="1">
        <v>83.87</v>
      </c>
      <c r="D899" s="1">
        <v>82.52</v>
      </c>
      <c r="E899" s="1">
        <v>83.36</v>
      </c>
      <c r="F899" s="1">
        <v>79.7</v>
      </c>
      <c r="G899" s="1">
        <v>1895900</v>
      </c>
    </row>
    <row r="900" spans="1:7" x14ac:dyDescent="0.2">
      <c r="A900" s="1" t="s">
        <v>1060</v>
      </c>
      <c r="B900" s="1">
        <v>83.37</v>
      </c>
      <c r="C900" s="1">
        <v>83.88</v>
      </c>
      <c r="D900" s="1">
        <v>81.489999999999995</v>
      </c>
      <c r="E900" s="1">
        <v>82.8</v>
      </c>
      <c r="F900" s="1">
        <v>79.16</v>
      </c>
      <c r="G900" s="1">
        <v>2203800</v>
      </c>
    </row>
    <row r="901" spans="1:7" x14ac:dyDescent="0.2">
      <c r="A901" s="1" t="s">
        <v>1061</v>
      </c>
      <c r="B901" s="1">
        <v>83.6</v>
      </c>
      <c r="C901" s="1">
        <v>84.96</v>
      </c>
      <c r="D901" s="1">
        <v>83.24</v>
      </c>
      <c r="E901" s="1">
        <v>84.55</v>
      </c>
      <c r="F901" s="1">
        <v>80.83</v>
      </c>
      <c r="G901" s="1">
        <v>2319000</v>
      </c>
    </row>
    <row r="902" spans="1:7" x14ac:dyDescent="0.2">
      <c r="A902" s="1" t="s">
        <v>1062</v>
      </c>
      <c r="B902" s="1">
        <v>83.41</v>
      </c>
      <c r="C902" s="1">
        <v>83.64</v>
      </c>
      <c r="D902" s="1">
        <v>78.900000000000006</v>
      </c>
      <c r="E902" s="1">
        <v>80.2</v>
      </c>
      <c r="F902" s="1">
        <v>76.680000000000007</v>
      </c>
      <c r="G902" s="1">
        <v>7096800</v>
      </c>
    </row>
    <row r="903" spans="1:7" x14ac:dyDescent="0.2">
      <c r="A903" s="1" t="s">
        <v>1063</v>
      </c>
      <c r="B903" s="1">
        <v>81.209999999999994</v>
      </c>
      <c r="C903" s="1">
        <v>82.66</v>
      </c>
      <c r="D903" s="1">
        <v>80.84</v>
      </c>
      <c r="E903" s="1">
        <v>81.83</v>
      </c>
      <c r="F903" s="1">
        <v>78.23</v>
      </c>
      <c r="G903" s="1">
        <v>3640800</v>
      </c>
    </row>
    <row r="904" spans="1:7" x14ac:dyDescent="0.2">
      <c r="A904" s="1" t="s">
        <v>1064</v>
      </c>
      <c r="B904" s="1">
        <v>82.5</v>
      </c>
      <c r="C904" s="1">
        <v>82.77</v>
      </c>
      <c r="D904" s="1">
        <v>80.91</v>
      </c>
      <c r="E904" s="1">
        <v>81.569999999999993</v>
      </c>
      <c r="F904" s="1">
        <v>77.989999999999995</v>
      </c>
      <c r="G904" s="1">
        <v>1924400</v>
      </c>
    </row>
    <row r="905" spans="1:7" x14ac:dyDescent="0.2">
      <c r="A905" s="1" t="s">
        <v>1065</v>
      </c>
      <c r="B905" s="1">
        <v>81.06</v>
      </c>
      <c r="C905" s="1">
        <v>81.33</v>
      </c>
      <c r="D905" s="1">
        <v>79.06</v>
      </c>
      <c r="E905" s="1">
        <v>79.27</v>
      </c>
      <c r="F905" s="1">
        <v>75.790000000000006</v>
      </c>
      <c r="G905" s="1">
        <v>2583300</v>
      </c>
    </row>
    <row r="906" spans="1:7" x14ac:dyDescent="0.2">
      <c r="A906" s="1" t="s">
        <v>1066</v>
      </c>
      <c r="B906" s="1">
        <v>79.290000000000006</v>
      </c>
      <c r="C906" s="1">
        <v>80.62</v>
      </c>
      <c r="D906" s="1">
        <v>79.17</v>
      </c>
      <c r="E906" s="1">
        <v>80.56</v>
      </c>
      <c r="F906" s="1">
        <v>77.02</v>
      </c>
      <c r="G906" s="1">
        <v>2125900</v>
      </c>
    </row>
    <row r="907" spans="1:7" x14ac:dyDescent="0.2">
      <c r="A907" s="1" t="s">
        <v>1067</v>
      </c>
      <c r="B907" s="1">
        <v>81.25</v>
      </c>
      <c r="C907" s="1">
        <v>81.78</v>
      </c>
      <c r="D907" s="1">
        <v>80.37</v>
      </c>
      <c r="E907" s="1">
        <v>80.62</v>
      </c>
      <c r="F907" s="1">
        <v>77.08</v>
      </c>
      <c r="G907" s="1">
        <v>1358600</v>
      </c>
    </row>
    <row r="908" spans="1:7" x14ac:dyDescent="0.2">
      <c r="A908" s="1" t="s">
        <v>1068</v>
      </c>
      <c r="B908" s="1">
        <v>80.16</v>
      </c>
      <c r="C908" s="1">
        <v>80.31</v>
      </c>
      <c r="D908" s="1">
        <v>79.27</v>
      </c>
      <c r="E908" s="1">
        <v>79.680000000000007</v>
      </c>
      <c r="F908" s="1">
        <v>76.180000000000007</v>
      </c>
      <c r="G908" s="1">
        <v>1061700</v>
      </c>
    </row>
    <row r="909" spans="1:7" x14ac:dyDescent="0.2">
      <c r="A909" s="1" t="s">
        <v>1069</v>
      </c>
      <c r="B909" s="1">
        <v>79.87</v>
      </c>
      <c r="C909" s="1">
        <v>81.31</v>
      </c>
      <c r="D909" s="1">
        <v>79.44</v>
      </c>
      <c r="E909" s="1">
        <v>80.75</v>
      </c>
      <c r="F909" s="1">
        <v>77.2</v>
      </c>
      <c r="G909" s="1">
        <v>1527600</v>
      </c>
    </row>
    <row r="910" spans="1:7" x14ac:dyDescent="0.2">
      <c r="A910" s="1" t="s">
        <v>1070</v>
      </c>
      <c r="B910" s="1">
        <v>80.5</v>
      </c>
      <c r="C910" s="1">
        <v>81.42</v>
      </c>
      <c r="D910" s="1">
        <v>80.010000000000005</v>
      </c>
      <c r="E910" s="1">
        <v>81.33</v>
      </c>
      <c r="F910" s="1">
        <v>77.760000000000005</v>
      </c>
      <c r="G910" s="1">
        <v>2314100</v>
      </c>
    </row>
    <row r="911" spans="1:7" x14ac:dyDescent="0.2">
      <c r="A911" s="1" t="s">
        <v>1071</v>
      </c>
      <c r="B911" s="1">
        <v>81.39</v>
      </c>
      <c r="C911" s="1">
        <v>81.7</v>
      </c>
      <c r="D911" s="1">
        <v>80.260000000000005</v>
      </c>
      <c r="E911" s="1">
        <v>80.510000000000005</v>
      </c>
      <c r="F911" s="1">
        <v>76.97</v>
      </c>
      <c r="G911" s="1">
        <v>1304900</v>
      </c>
    </row>
    <row r="912" spans="1:7" x14ac:dyDescent="0.2">
      <c r="A912" s="1" t="s">
        <v>1072</v>
      </c>
      <c r="B912" s="1">
        <v>80.38</v>
      </c>
      <c r="C912" s="1">
        <v>80.87</v>
      </c>
      <c r="D912" s="1">
        <v>79.930000000000007</v>
      </c>
      <c r="E912" s="1">
        <v>80.81</v>
      </c>
      <c r="F912" s="1">
        <v>77.260000000000005</v>
      </c>
      <c r="G912" s="1">
        <v>1674400</v>
      </c>
    </row>
    <row r="913" spans="1:7" x14ac:dyDescent="0.2">
      <c r="A913" s="1" t="s">
        <v>1073</v>
      </c>
      <c r="B913" s="1">
        <v>80.14</v>
      </c>
      <c r="C913" s="1">
        <v>80.540000000000006</v>
      </c>
      <c r="D913" s="1">
        <v>79.23</v>
      </c>
      <c r="E913" s="1">
        <v>79.739999999999995</v>
      </c>
      <c r="F913" s="1">
        <v>76.239999999999995</v>
      </c>
      <c r="G913" s="1">
        <v>1374600</v>
      </c>
    </row>
    <row r="914" spans="1:7" x14ac:dyDescent="0.2">
      <c r="A914" s="1" t="s">
        <v>1074</v>
      </c>
      <c r="B914" s="1">
        <v>78.55</v>
      </c>
      <c r="C914" s="1">
        <v>79.069999999999993</v>
      </c>
      <c r="D914" s="1">
        <v>76.13</v>
      </c>
      <c r="E914" s="1">
        <v>77.05</v>
      </c>
      <c r="F914" s="1">
        <v>73.66</v>
      </c>
      <c r="G914" s="1">
        <v>2366700</v>
      </c>
    </row>
    <row r="915" spans="1:7" x14ac:dyDescent="0.2">
      <c r="A915" s="1" t="s">
        <v>1075</v>
      </c>
      <c r="B915" s="1">
        <v>76.53</v>
      </c>
      <c r="C915" s="1">
        <v>77.28</v>
      </c>
      <c r="D915" s="1">
        <v>76.03</v>
      </c>
      <c r="E915" s="1">
        <v>76.150000000000006</v>
      </c>
      <c r="F915" s="1">
        <v>72.8</v>
      </c>
      <c r="G915" s="1">
        <v>1522900</v>
      </c>
    </row>
    <row r="916" spans="1:7" x14ac:dyDescent="0.2">
      <c r="A916" s="1" t="s">
        <v>1076</v>
      </c>
      <c r="B916" s="1">
        <v>74.92</v>
      </c>
      <c r="C916" s="1">
        <v>76.31</v>
      </c>
      <c r="D916" s="1">
        <v>74.790000000000006</v>
      </c>
      <c r="E916" s="1">
        <v>75.930000000000007</v>
      </c>
      <c r="F916" s="1">
        <v>72.59</v>
      </c>
      <c r="G916" s="1">
        <v>2027300</v>
      </c>
    </row>
    <row r="917" spans="1:7" x14ac:dyDescent="0.2">
      <c r="A917" s="1" t="s">
        <v>1077</v>
      </c>
      <c r="B917" s="1">
        <v>75.94</v>
      </c>
      <c r="C917" s="1">
        <v>76.59</v>
      </c>
      <c r="D917" s="1">
        <v>75.48</v>
      </c>
      <c r="E917" s="1">
        <v>76.430000000000007</v>
      </c>
      <c r="F917" s="1">
        <v>73.069999999999993</v>
      </c>
      <c r="G917" s="1">
        <v>1266900</v>
      </c>
    </row>
    <row r="918" spans="1:7" x14ac:dyDescent="0.2">
      <c r="A918" s="1" t="s">
        <v>1078</v>
      </c>
      <c r="B918" s="1">
        <v>77.17</v>
      </c>
      <c r="C918" s="1">
        <v>77.39</v>
      </c>
      <c r="D918" s="1">
        <v>76.489999999999995</v>
      </c>
      <c r="E918" s="1">
        <v>76.81</v>
      </c>
      <c r="F918" s="1">
        <v>73.430000000000007</v>
      </c>
      <c r="G918" s="1">
        <v>1570000</v>
      </c>
    </row>
    <row r="919" spans="1:7" x14ac:dyDescent="0.2">
      <c r="A919" s="1" t="s">
        <v>1079</v>
      </c>
      <c r="B919" s="1">
        <v>76.86</v>
      </c>
      <c r="C919" s="1">
        <v>77.55</v>
      </c>
      <c r="D919" s="1">
        <v>76.66</v>
      </c>
      <c r="E919" s="1">
        <v>76.98</v>
      </c>
      <c r="F919" s="1">
        <v>73.599999999999994</v>
      </c>
      <c r="G919" s="1">
        <v>1904900</v>
      </c>
    </row>
    <row r="920" spans="1:7" x14ac:dyDescent="0.2">
      <c r="A920" s="1" t="s">
        <v>1080</v>
      </c>
      <c r="B920" s="1">
        <v>77.03</v>
      </c>
      <c r="C920" s="1">
        <v>77.319999999999993</v>
      </c>
      <c r="D920" s="1">
        <v>76.069999999999993</v>
      </c>
      <c r="E920" s="1">
        <v>77.06</v>
      </c>
      <c r="F920" s="1">
        <v>73.67</v>
      </c>
      <c r="G920" s="1">
        <v>1293300</v>
      </c>
    </row>
    <row r="921" spans="1:7" x14ac:dyDescent="0.2">
      <c r="A921" s="1" t="s">
        <v>1081</v>
      </c>
      <c r="B921" s="1">
        <v>76.77</v>
      </c>
      <c r="C921" s="1">
        <v>76.790000000000006</v>
      </c>
      <c r="D921" s="1">
        <v>75.400000000000006</v>
      </c>
      <c r="E921" s="1">
        <v>76.5</v>
      </c>
      <c r="F921" s="1">
        <v>73.14</v>
      </c>
      <c r="G921" s="1">
        <v>2078700</v>
      </c>
    </row>
    <row r="922" spans="1:7" x14ac:dyDescent="0.2">
      <c r="A922" s="1" t="s">
        <v>1082</v>
      </c>
      <c r="B922" s="1">
        <v>76.66</v>
      </c>
      <c r="C922" s="1">
        <v>77.260000000000005</v>
      </c>
      <c r="D922" s="1">
        <v>76.28</v>
      </c>
      <c r="E922" s="1">
        <v>76.63</v>
      </c>
      <c r="F922" s="1">
        <v>73.260000000000005</v>
      </c>
      <c r="G922" s="1">
        <v>1489900</v>
      </c>
    </row>
    <row r="923" spans="1:7" x14ac:dyDescent="0.2">
      <c r="A923" s="1" t="s">
        <v>1083</v>
      </c>
      <c r="B923" s="1">
        <v>76.959999999999994</v>
      </c>
      <c r="C923" s="1">
        <v>77.680000000000007</v>
      </c>
      <c r="D923" s="1">
        <v>76.849999999999994</v>
      </c>
      <c r="E923" s="1">
        <v>76.98</v>
      </c>
      <c r="F923" s="1">
        <v>73.599999999999994</v>
      </c>
      <c r="G923" s="1">
        <v>1237800</v>
      </c>
    </row>
    <row r="924" spans="1:7" x14ac:dyDescent="0.2">
      <c r="A924" s="1" t="s">
        <v>1084</v>
      </c>
      <c r="B924" s="1">
        <v>76.86</v>
      </c>
      <c r="C924" s="1">
        <v>77.209999999999994</v>
      </c>
      <c r="D924" s="1">
        <v>76.16</v>
      </c>
      <c r="E924" s="1">
        <v>76.47</v>
      </c>
      <c r="F924" s="1">
        <v>73.11</v>
      </c>
      <c r="G924" s="1">
        <v>1901100</v>
      </c>
    </row>
    <row r="925" spans="1:7" x14ac:dyDescent="0.2">
      <c r="A925" s="1" t="s">
        <v>1085</v>
      </c>
      <c r="B925" s="1">
        <v>76.11</v>
      </c>
      <c r="C925" s="1">
        <v>76.83</v>
      </c>
      <c r="D925" s="1">
        <v>75.900000000000006</v>
      </c>
      <c r="E925" s="1">
        <v>76.3</v>
      </c>
      <c r="F925" s="1">
        <v>72.95</v>
      </c>
      <c r="G925" s="1">
        <v>2646300</v>
      </c>
    </row>
    <row r="926" spans="1:7" x14ac:dyDescent="0.2">
      <c r="A926" s="1" t="s">
        <v>1086</v>
      </c>
      <c r="B926" s="1">
        <v>76.5</v>
      </c>
      <c r="C926" s="1">
        <v>76.59</v>
      </c>
      <c r="D926" s="1">
        <v>75.28</v>
      </c>
      <c r="E926" s="1">
        <v>75.83</v>
      </c>
      <c r="F926" s="1">
        <v>72.5</v>
      </c>
      <c r="G926" s="1">
        <v>2433800</v>
      </c>
    </row>
    <row r="927" spans="1:7" x14ac:dyDescent="0.2">
      <c r="A927" s="1" t="s">
        <v>1087</v>
      </c>
      <c r="B927" s="1">
        <v>75.87</v>
      </c>
      <c r="C927" s="1">
        <v>76.69</v>
      </c>
      <c r="D927" s="1">
        <v>75.78</v>
      </c>
      <c r="E927" s="1">
        <v>76.23</v>
      </c>
      <c r="F927" s="1">
        <v>72.88</v>
      </c>
      <c r="G927" s="1">
        <v>2492200</v>
      </c>
    </row>
    <row r="928" spans="1:7" x14ac:dyDescent="0.2">
      <c r="A928" s="1" t="s">
        <v>1088</v>
      </c>
      <c r="B928" s="1">
        <v>75.92</v>
      </c>
      <c r="C928" s="1">
        <v>76.19</v>
      </c>
      <c r="D928" s="1">
        <v>71.680000000000007</v>
      </c>
      <c r="E928" s="1">
        <v>71.86</v>
      </c>
      <c r="F928" s="1">
        <v>68.7</v>
      </c>
      <c r="G928" s="1">
        <v>5225400</v>
      </c>
    </row>
    <row r="929" spans="1:7" x14ac:dyDescent="0.2">
      <c r="A929" s="1" t="s">
        <v>1089</v>
      </c>
      <c r="B929" s="1">
        <v>71.91</v>
      </c>
      <c r="C929" s="1">
        <v>72.739999999999995</v>
      </c>
      <c r="D929" s="1">
        <v>70.8</v>
      </c>
      <c r="E929" s="1">
        <v>71.209999999999994</v>
      </c>
      <c r="F929" s="1">
        <v>68.08</v>
      </c>
      <c r="G929" s="1">
        <v>2761400</v>
      </c>
    </row>
    <row r="930" spans="1:7" x14ac:dyDescent="0.2">
      <c r="A930" s="1" t="s">
        <v>1090</v>
      </c>
      <c r="B930" s="1">
        <v>71.010000000000005</v>
      </c>
      <c r="C930" s="1">
        <v>72.55</v>
      </c>
      <c r="D930" s="1">
        <v>71.010000000000005</v>
      </c>
      <c r="E930" s="1">
        <v>72.150000000000006</v>
      </c>
      <c r="F930" s="1">
        <v>69.459999999999994</v>
      </c>
      <c r="G930" s="1">
        <v>2407200</v>
      </c>
    </row>
    <row r="931" spans="1:7" x14ac:dyDescent="0.2">
      <c r="A931" s="1" t="s">
        <v>1091</v>
      </c>
      <c r="B931" s="1">
        <v>72.47</v>
      </c>
      <c r="C931" s="1">
        <v>72.930000000000007</v>
      </c>
      <c r="D931" s="1">
        <v>70.900000000000006</v>
      </c>
      <c r="E931" s="1">
        <v>70.95</v>
      </c>
      <c r="F931" s="1">
        <v>68.3</v>
      </c>
      <c r="G931" s="1">
        <v>2628100</v>
      </c>
    </row>
    <row r="932" spans="1:7" x14ac:dyDescent="0.2">
      <c r="A932" s="1" t="s">
        <v>1092</v>
      </c>
      <c r="B932" s="1">
        <v>71.33</v>
      </c>
      <c r="C932" s="1">
        <v>71.98</v>
      </c>
      <c r="D932" s="1">
        <v>70.959999999999994</v>
      </c>
      <c r="E932" s="1">
        <v>71.760000000000005</v>
      </c>
      <c r="F932" s="1">
        <v>69.08</v>
      </c>
      <c r="G932" s="1">
        <v>2247400</v>
      </c>
    </row>
    <row r="933" spans="1:7" x14ac:dyDescent="0.2">
      <c r="A933" s="1" t="s">
        <v>1093</v>
      </c>
      <c r="B933" s="1">
        <v>71.790000000000006</v>
      </c>
      <c r="C933" s="1">
        <v>71.790000000000006</v>
      </c>
      <c r="D933" s="1">
        <v>69.81</v>
      </c>
      <c r="E933" s="1">
        <v>70.47</v>
      </c>
      <c r="F933" s="1">
        <v>67.84</v>
      </c>
      <c r="G933" s="1">
        <v>2448200</v>
      </c>
    </row>
    <row r="934" spans="1:7" x14ac:dyDescent="0.2">
      <c r="A934" s="1" t="s">
        <v>1094</v>
      </c>
      <c r="B934" s="1">
        <v>70.17</v>
      </c>
      <c r="C934" s="1">
        <v>70.36</v>
      </c>
      <c r="D934" s="1">
        <v>68.930000000000007</v>
      </c>
      <c r="E934" s="1">
        <v>69.28</v>
      </c>
      <c r="F934" s="1">
        <v>66.69</v>
      </c>
      <c r="G934" s="1">
        <v>2951700</v>
      </c>
    </row>
    <row r="935" spans="1:7" x14ac:dyDescent="0.2">
      <c r="A935" s="1" t="s">
        <v>1095</v>
      </c>
      <c r="B935" s="1">
        <v>69.22</v>
      </c>
      <c r="C935" s="1">
        <v>70.13</v>
      </c>
      <c r="D935" s="1">
        <v>69.06</v>
      </c>
      <c r="E935" s="1">
        <v>69.150000000000006</v>
      </c>
      <c r="F935" s="1">
        <v>66.569999999999993</v>
      </c>
      <c r="G935" s="1">
        <v>2460200</v>
      </c>
    </row>
    <row r="936" spans="1:7" x14ac:dyDescent="0.2">
      <c r="A936" s="1" t="s">
        <v>1096</v>
      </c>
      <c r="B936" s="1">
        <v>68.87</v>
      </c>
      <c r="C936" s="1">
        <v>69.98</v>
      </c>
      <c r="D936" s="1">
        <v>68.81</v>
      </c>
      <c r="E936" s="1">
        <v>69.55</v>
      </c>
      <c r="F936" s="1">
        <v>66.95</v>
      </c>
      <c r="G936" s="1">
        <v>4244000</v>
      </c>
    </row>
    <row r="937" spans="1:7" x14ac:dyDescent="0.2">
      <c r="A937" s="1" t="s">
        <v>1097</v>
      </c>
      <c r="B937" s="1">
        <v>67.48</v>
      </c>
      <c r="C937" s="1">
        <v>68.91</v>
      </c>
      <c r="D937" s="1">
        <v>66.73</v>
      </c>
      <c r="E937" s="1">
        <v>67.75</v>
      </c>
      <c r="F937" s="1">
        <v>65.22</v>
      </c>
      <c r="G937" s="1">
        <v>3804300</v>
      </c>
    </row>
    <row r="938" spans="1:7" x14ac:dyDescent="0.2">
      <c r="A938" s="1" t="s">
        <v>1098</v>
      </c>
      <c r="B938" s="1">
        <v>68.09</v>
      </c>
      <c r="C938" s="1">
        <v>68.489999999999995</v>
      </c>
      <c r="D938" s="1">
        <v>66.02</v>
      </c>
      <c r="E938" s="1">
        <v>66.25</v>
      </c>
      <c r="F938" s="1">
        <v>63.78</v>
      </c>
      <c r="G938" s="1">
        <v>5172100</v>
      </c>
    </row>
    <row r="939" spans="1:7" x14ac:dyDescent="0.2">
      <c r="A939" s="1" t="s">
        <v>1099</v>
      </c>
      <c r="B939" s="1">
        <v>66.41</v>
      </c>
      <c r="C939" s="1">
        <v>66.95</v>
      </c>
      <c r="D939" s="1">
        <v>65.34</v>
      </c>
      <c r="E939" s="1">
        <v>66.05</v>
      </c>
      <c r="F939" s="1">
        <v>63.59</v>
      </c>
      <c r="G939" s="1">
        <v>3674200</v>
      </c>
    </row>
    <row r="940" spans="1:7" x14ac:dyDescent="0.2">
      <c r="A940" s="1" t="s">
        <v>1100</v>
      </c>
      <c r="B940" s="1">
        <v>66.88</v>
      </c>
      <c r="C940" s="1">
        <v>68</v>
      </c>
      <c r="D940" s="1">
        <v>66.680000000000007</v>
      </c>
      <c r="E940" s="1">
        <v>67.36</v>
      </c>
      <c r="F940" s="1">
        <v>64.849999999999994</v>
      </c>
      <c r="G940" s="1">
        <v>2291200</v>
      </c>
    </row>
    <row r="941" spans="1:7" x14ac:dyDescent="0.2">
      <c r="A941" s="1" t="s">
        <v>1101</v>
      </c>
      <c r="B941" s="1">
        <v>66.5</v>
      </c>
      <c r="C941" s="1">
        <v>68.42</v>
      </c>
      <c r="D941" s="1">
        <v>65.77</v>
      </c>
      <c r="E941" s="1">
        <v>67.959999999999994</v>
      </c>
      <c r="F941" s="1">
        <v>65.42</v>
      </c>
      <c r="G941" s="1">
        <v>2785900</v>
      </c>
    </row>
    <row r="942" spans="1:7" x14ac:dyDescent="0.2">
      <c r="A942" s="1" t="s">
        <v>1102</v>
      </c>
      <c r="B942" s="1">
        <v>68.31</v>
      </c>
      <c r="C942" s="1">
        <v>69.45</v>
      </c>
      <c r="D942" s="1">
        <v>67.959999999999994</v>
      </c>
      <c r="E942" s="1">
        <v>68.17</v>
      </c>
      <c r="F942" s="1">
        <v>65.63</v>
      </c>
      <c r="G942" s="1">
        <v>2713500</v>
      </c>
    </row>
    <row r="943" spans="1:7" x14ac:dyDescent="0.2">
      <c r="A943" s="1" t="s">
        <v>1103</v>
      </c>
      <c r="B943" s="1">
        <v>68</v>
      </c>
      <c r="C943" s="1">
        <v>68.67</v>
      </c>
      <c r="D943" s="1">
        <v>67.239999999999995</v>
      </c>
      <c r="E943" s="1">
        <v>67.989999999999995</v>
      </c>
      <c r="F943" s="1">
        <v>65.45</v>
      </c>
      <c r="G943" s="1">
        <v>2501600</v>
      </c>
    </row>
    <row r="944" spans="1:7" x14ac:dyDescent="0.2">
      <c r="A944" s="1" t="s">
        <v>1104</v>
      </c>
      <c r="B944" s="1">
        <v>68.260000000000005</v>
      </c>
      <c r="C944" s="1">
        <v>69.67</v>
      </c>
      <c r="D944" s="1">
        <v>67.900000000000006</v>
      </c>
      <c r="E944" s="1">
        <v>68.540000000000006</v>
      </c>
      <c r="F944" s="1">
        <v>65.98</v>
      </c>
      <c r="G944" s="1">
        <v>4309000</v>
      </c>
    </row>
    <row r="945" spans="1:7" x14ac:dyDescent="0.2">
      <c r="A945" s="1" t="s">
        <v>1105</v>
      </c>
      <c r="B945" s="1">
        <v>68.209999999999994</v>
      </c>
      <c r="C945" s="1">
        <v>68.34</v>
      </c>
      <c r="D945" s="1">
        <v>66.52</v>
      </c>
      <c r="E945" s="1">
        <v>66.989999999999995</v>
      </c>
      <c r="F945" s="1">
        <v>64.489999999999995</v>
      </c>
      <c r="G945" s="1">
        <v>5222100</v>
      </c>
    </row>
    <row r="946" spans="1:7" x14ac:dyDescent="0.2">
      <c r="A946" s="1" t="s">
        <v>1106</v>
      </c>
      <c r="B946" s="1">
        <v>67.209999999999994</v>
      </c>
      <c r="C946" s="1">
        <v>68.41</v>
      </c>
      <c r="D946" s="1">
        <v>66.41</v>
      </c>
      <c r="E946" s="1">
        <v>68.2</v>
      </c>
      <c r="F946" s="1">
        <v>65.650000000000006</v>
      </c>
      <c r="G946" s="1">
        <v>3016200</v>
      </c>
    </row>
    <row r="947" spans="1:7" x14ac:dyDescent="0.2">
      <c r="A947" s="1" t="s">
        <v>1107</v>
      </c>
      <c r="B947" s="1">
        <v>68.36</v>
      </c>
      <c r="C947" s="1">
        <v>70.010000000000005</v>
      </c>
      <c r="D947" s="1">
        <v>68.25</v>
      </c>
      <c r="E947" s="1">
        <v>68.78</v>
      </c>
      <c r="F947" s="1">
        <v>66.209999999999994</v>
      </c>
      <c r="G947" s="1">
        <v>3711000</v>
      </c>
    </row>
    <row r="948" spans="1:7" x14ac:dyDescent="0.2">
      <c r="A948" s="1" t="s">
        <v>1108</v>
      </c>
      <c r="B948" s="1">
        <v>68.08</v>
      </c>
      <c r="C948" s="1">
        <v>68.680000000000007</v>
      </c>
      <c r="D948" s="1">
        <v>67.290000000000006</v>
      </c>
      <c r="E948" s="1">
        <v>67.459999999999994</v>
      </c>
      <c r="F948" s="1">
        <v>64.94</v>
      </c>
      <c r="G948" s="1">
        <v>3708700</v>
      </c>
    </row>
    <row r="949" spans="1:7" x14ac:dyDescent="0.2">
      <c r="A949" s="1" t="s">
        <v>1109</v>
      </c>
      <c r="B949" s="1">
        <v>66.83</v>
      </c>
      <c r="C949" s="1">
        <v>67.069999999999993</v>
      </c>
      <c r="D949" s="1">
        <v>65.66</v>
      </c>
      <c r="E949" s="1">
        <v>66.98</v>
      </c>
      <c r="F949" s="1">
        <v>64.48</v>
      </c>
      <c r="G949" s="1">
        <v>3101100</v>
      </c>
    </row>
    <row r="950" spans="1:7" x14ac:dyDescent="0.2">
      <c r="A950" s="1" t="s">
        <v>1110</v>
      </c>
      <c r="B950" s="1">
        <v>68.349999999999994</v>
      </c>
      <c r="C950" s="1">
        <v>69.349999999999994</v>
      </c>
      <c r="D950" s="1">
        <v>67.91</v>
      </c>
      <c r="E950" s="1">
        <v>68.400000000000006</v>
      </c>
      <c r="F950" s="1">
        <v>65.849999999999994</v>
      </c>
      <c r="G950" s="1">
        <v>3510100</v>
      </c>
    </row>
    <row r="951" spans="1:7" x14ac:dyDescent="0.2">
      <c r="A951" s="1" t="s">
        <v>1111</v>
      </c>
      <c r="B951" s="1">
        <v>67.84</v>
      </c>
      <c r="C951" s="1">
        <v>68.22</v>
      </c>
      <c r="D951" s="1">
        <v>67.17</v>
      </c>
      <c r="E951" s="1">
        <v>68</v>
      </c>
      <c r="F951" s="1">
        <v>65.459999999999994</v>
      </c>
      <c r="G951" s="1">
        <v>2841600</v>
      </c>
    </row>
    <row r="952" spans="1:7" x14ac:dyDescent="0.2">
      <c r="A952" s="1" t="s">
        <v>1112</v>
      </c>
      <c r="B952" s="1">
        <v>68.19</v>
      </c>
      <c r="C952" s="1">
        <v>70.67</v>
      </c>
      <c r="D952" s="1">
        <v>68.19</v>
      </c>
      <c r="E952" s="1">
        <v>69.37</v>
      </c>
      <c r="F952" s="1">
        <v>66.78</v>
      </c>
      <c r="G952" s="1">
        <v>4324200</v>
      </c>
    </row>
    <row r="953" spans="1:7" x14ac:dyDescent="0.2">
      <c r="A953" s="1" t="s">
        <v>1113</v>
      </c>
      <c r="B953" s="1">
        <v>69.52</v>
      </c>
      <c r="C953" s="1">
        <v>73.03</v>
      </c>
      <c r="D953" s="1">
        <v>69.510000000000005</v>
      </c>
      <c r="E953" s="1">
        <v>72.3</v>
      </c>
      <c r="F953" s="1">
        <v>69.599999999999994</v>
      </c>
      <c r="G953" s="1">
        <v>6053800</v>
      </c>
    </row>
    <row r="954" spans="1:7" x14ac:dyDescent="0.2">
      <c r="A954" s="1" t="s">
        <v>1114</v>
      </c>
      <c r="B954" s="1">
        <v>72.33</v>
      </c>
      <c r="C954" s="1">
        <v>73.14</v>
      </c>
      <c r="D954" s="1">
        <v>71.930000000000007</v>
      </c>
      <c r="E954" s="1">
        <v>72.3</v>
      </c>
      <c r="F954" s="1">
        <v>69.599999999999994</v>
      </c>
      <c r="G954" s="1">
        <v>4335000</v>
      </c>
    </row>
    <row r="955" spans="1:7" x14ac:dyDescent="0.2">
      <c r="A955" s="1" t="s">
        <v>1115</v>
      </c>
      <c r="B955" s="1">
        <v>73.16</v>
      </c>
      <c r="C955" s="1">
        <v>73.69</v>
      </c>
      <c r="D955" s="1">
        <v>72.569999999999993</v>
      </c>
      <c r="E955" s="1">
        <v>73.55</v>
      </c>
      <c r="F955" s="1">
        <v>70.81</v>
      </c>
      <c r="G955" s="1">
        <v>2710600</v>
      </c>
    </row>
    <row r="956" spans="1:7" x14ac:dyDescent="0.2">
      <c r="A956" s="1" t="s">
        <v>1116</v>
      </c>
      <c r="B956" s="1">
        <v>74.010000000000005</v>
      </c>
      <c r="C956" s="1">
        <v>74.25</v>
      </c>
      <c r="D956" s="1">
        <v>73.11</v>
      </c>
      <c r="E956" s="1">
        <v>73.55</v>
      </c>
      <c r="F956" s="1">
        <v>70.81</v>
      </c>
      <c r="G956" s="1">
        <v>2752800</v>
      </c>
    </row>
    <row r="957" spans="1:7" x14ac:dyDescent="0.2">
      <c r="A957" s="1" t="s">
        <v>1117</v>
      </c>
      <c r="B957" s="1">
        <v>72.540000000000006</v>
      </c>
      <c r="C957" s="1">
        <v>73.7</v>
      </c>
      <c r="D957" s="1">
        <v>72.319999999999993</v>
      </c>
      <c r="E957" s="1">
        <v>72.930000000000007</v>
      </c>
      <c r="F957" s="1">
        <v>70.209999999999994</v>
      </c>
      <c r="G957" s="1">
        <v>2314000</v>
      </c>
    </row>
    <row r="958" spans="1:7" x14ac:dyDescent="0.2">
      <c r="A958" s="1" t="s">
        <v>1118</v>
      </c>
      <c r="B958" s="1">
        <v>73.45</v>
      </c>
      <c r="C958" s="1">
        <v>73.63</v>
      </c>
      <c r="D958" s="1">
        <v>72.75</v>
      </c>
      <c r="E958" s="1">
        <v>73.510000000000005</v>
      </c>
      <c r="F958" s="1">
        <v>70.77</v>
      </c>
      <c r="G958" s="1">
        <v>2013300</v>
      </c>
    </row>
    <row r="959" spans="1:7" x14ac:dyDescent="0.2">
      <c r="A959" s="1" t="s">
        <v>1119</v>
      </c>
      <c r="B959" s="1">
        <v>73.739999999999995</v>
      </c>
      <c r="C959" s="1">
        <v>74.13</v>
      </c>
      <c r="D959" s="1">
        <v>73.12</v>
      </c>
      <c r="E959" s="1">
        <v>73.930000000000007</v>
      </c>
      <c r="F959" s="1">
        <v>71.17</v>
      </c>
      <c r="G959" s="1">
        <v>1696500</v>
      </c>
    </row>
    <row r="960" spans="1:7" x14ac:dyDescent="0.2">
      <c r="A960" s="1" t="s">
        <v>1120</v>
      </c>
      <c r="B960" s="1">
        <v>74.16</v>
      </c>
      <c r="C960" s="1">
        <v>75.400000000000006</v>
      </c>
      <c r="D960" s="1">
        <v>73.709999999999994</v>
      </c>
      <c r="E960" s="1">
        <v>74.069999999999993</v>
      </c>
      <c r="F960" s="1">
        <v>71.31</v>
      </c>
      <c r="G960" s="1">
        <v>2680900</v>
      </c>
    </row>
    <row r="961" spans="1:7" x14ac:dyDescent="0.2">
      <c r="A961" s="1" t="s">
        <v>1121</v>
      </c>
      <c r="B961" s="1">
        <v>71.27</v>
      </c>
      <c r="C961" s="1">
        <v>73.58</v>
      </c>
      <c r="D961" s="1">
        <v>69.45</v>
      </c>
      <c r="E961" s="1">
        <v>70.739999999999995</v>
      </c>
      <c r="F961" s="1">
        <v>68.099999999999994</v>
      </c>
      <c r="G961" s="1">
        <v>6454200</v>
      </c>
    </row>
    <row r="962" spans="1:7" x14ac:dyDescent="0.2">
      <c r="A962" s="1" t="s">
        <v>1122</v>
      </c>
      <c r="B962" s="1">
        <v>70.91</v>
      </c>
      <c r="C962" s="1">
        <v>71.31</v>
      </c>
      <c r="D962" s="1">
        <v>69.599999999999994</v>
      </c>
      <c r="E962" s="1">
        <v>70.73</v>
      </c>
      <c r="F962" s="1">
        <v>68.09</v>
      </c>
      <c r="G962" s="1">
        <v>4049100</v>
      </c>
    </row>
    <row r="963" spans="1:7" x14ac:dyDescent="0.2">
      <c r="A963" s="1" t="s">
        <v>1123</v>
      </c>
      <c r="B963" s="1">
        <v>71.239999999999995</v>
      </c>
      <c r="C963" s="1">
        <v>72.88</v>
      </c>
      <c r="D963" s="1">
        <v>71.13</v>
      </c>
      <c r="E963" s="1">
        <v>72.27</v>
      </c>
      <c r="F963" s="1">
        <v>69.569999999999993</v>
      </c>
      <c r="G963" s="1">
        <v>2980600</v>
      </c>
    </row>
    <row r="964" spans="1:7" x14ac:dyDescent="0.2">
      <c r="A964" s="1" t="s">
        <v>1124</v>
      </c>
      <c r="B964" s="1">
        <v>72.3</v>
      </c>
      <c r="C964" s="1">
        <v>72.55</v>
      </c>
      <c r="D964" s="1">
        <v>70.510000000000005</v>
      </c>
      <c r="E964" s="1">
        <v>70.83</v>
      </c>
      <c r="F964" s="1">
        <v>68.19</v>
      </c>
      <c r="G964" s="1">
        <v>3310000</v>
      </c>
    </row>
    <row r="965" spans="1:7" x14ac:dyDescent="0.2">
      <c r="A965" s="1" t="s">
        <v>1125</v>
      </c>
      <c r="B965" s="1">
        <v>71.22</v>
      </c>
      <c r="C965" s="1">
        <v>73.180000000000007</v>
      </c>
      <c r="D965" s="1">
        <v>71.06</v>
      </c>
      <c r="E965" s="1">
        <v>72.77</v>
      </c>
      <c r="F965" s="1">
        <v>70.05</v>
      </c>
      <c r="G965" s="1">
        <v>2606800</v>
      </c>
    </row>
    <row r="966" spans="1:7" x14ac:dyDescent="0.2">
      <c r="A966" s="1" t="s">
        <v>1126</v>
      </c>
      <c r="B966" s="1">
        <v>72.459999999999994</v>
      </c>
      <c r="C966" s="1">
        <v>73.260000000000005</v>
      </c>
      <c r="D966" s="1">
        <v>71.790000000000006</v>
      </c>
      <c r="E966" s="1">
        <v>72.88</v>
      </c>
      <c r="F966" s="1">
        <v>70.16</v>
      </c>
      <c r="G966" s="1">
        <v>4409000</v>
      </c>
    </row>
    <row r="967" spans="1:7" x14ac:dyDescent="0.2">
      <c r="A967" s="1" t="s">
        <v>1127</v>
      </c>
      <c r="B967" s="1">
        <v>72.84</v>
      </c>
      <c r="C967" s="1">
        <v>73.95</v>
      </c>
      <c r="D967" s="1">
        <v>72.709999999999994</v>
      </c>
      <c r="E967" s="1">
        <v>73.13</v>
      </c>
      <c r="F967" s="1">
        <v>70.400000000000006</v>
      </c>
      <c r="G967" s="1">
        <v>1801200</v>
      </c>
    </row>
    <row r="968" spans="1:7" x14ac:dyDescent="0.2">
      <c r="A968" s="1" t="s">
        <v>1128</v>
      </c>
      <c r="B968" s="1">
        <v>73.459999999999994</v>
      </c>
      <c r="C968" s="1">
        <v>73.59</v>
      </c>
      <c r="D968" s="1">
        <v>71.56</v>
      </c>
      <c r="E968" s="1">
        <v>72.069999999999993</v>
      </c>
      <c r="F968" s="1">
        <v>69.38</v>
      </c>
      <c r="G968" s="1">
        <v>1701700</v>
      </c>
    </row>
    <row r="969" spans="1:7" x14ac:dyDescent="0.2">
      <c r="A969" s="1" t="s">
        <v>1129</v>
      </c>
      <c r="B969" s="1">
        <v>72.37</v>
      </c>
      <c r="C969" s="1">
        <v>74.48</v>
      </c>
      <c r="D969" s="1">
        <v>72.150000000000006</v>
      </c>
      <c r="E969" s="1">
        <v>74.39</v>
      </c>
      <c r="F969" s="1">
        <v>71.61</v>
      </c>
      <c r="G969" s="1">
        <v>2208400</v>
      </c>
    </row>
    <row r="970" spans="1:7" x14ac:dyDescent="0.2">
      <c r="A970" s="1" t="s">
        <v>1130</v>
      </c>
      <c r="B970" s="1">
        <v>74.66</v>
      </c>
      <c r="C970" s="1">
        <v>75.569999999999993</v>
      </c>
      <c r="D970" s="1">
        <v>73.180000000000007</v>
      </c>
      <c r="E970" s="1">
        <v>73.37</v>
      </c>
      <c r="F970" s="1">
        <v>70.63</v>
      </c>
      <c r="G970" s="1">
        <v>2535600</v>
      </c>
    </row>
    <row r="971" spans="1:7" x14ac:dyDescent="0.2">
      <c r="A971" s="1" t="s">
        <v>1131</v>
      </c>
      <c r="B971" s="1">
        <v>74.87</v>
      </c>
      <c r="C971" s="1">
        <v>75.930000000000007</v>
      </c>
      <c r="D971" s="1">
        <v>73.650000000000006</v>
      </c>
      <c r="E971" s="1">
        <v>74.040000000000006</v>
      </c>
      <c r="F971" s="1">
        <v>71.28</v>
      </c>
      <c r="G971" s="1">
        <v>1932400</v>
      </c>
    </row>
    <row r="972" spans="1:7" x14ac:dyDescent="0.2">
      <c r="A972" s="1" t="s">
        <v>1132</v>
      </c>
      <c r="B972" s="1">
        <v>73.81</v>
      </c>
      <c r="C972" s="1">
        <v>74.83</v>
      </c>
      <c r="D972" s="1">
        <v>73.28</v>
      </c>
      <c r="E972" s="1">
        <v>74.78</v>
      </c>
      <c r="F972" s="1">
        <v>71.989999999999995</v>
      </c>
      <c r="G972" s="1">
        <v>1779300</v>
      </c>
    </row>
    <row r="973" spans="1:7" x14ac:dyDescent="0.2">
      <c r="A973" s="1" t="s">
        <v>1133</v>
      </c>
      <c r="B973" s="1">
        <v>75</v>
      </c>
      <c r="C973" s="1">
        <v>75.489999999999995</v>
      </c>
      <c r="D973" s="1">
        <v>74.44</v>
      </c>
      <c r="E973" s="1">
        <v>75.180000000000007</v>
      </c>
      <c r="F973" s="1">
        <v>72.37</v>
      </c>
      <c r="G973" s="1">
        <v>1433300</v>
      </c>
    </row>
    <row r="974" spans="1:7" x14ac:dyDescent="0.2">
      <c r="A974" s="1" t="s">
        <v>1134</v>
      </c>
      <c r="B974" s="1">
        <v>74.73</v>
      </c>
      <c r="C974" s="1">
        <v>75.790000000000006</v>
      </c>
      <c r="D974" s="1">
        <v>74.69</v>
      </c>
      <c r="E974" s="1">
        <v>75.53</v>
      </c>
      <c r="F974" s="1">
        <v>72.709999999999994</v>
      </c>
      <c r="G974" s="1">
        <v>2083600</v>
      </c>
    </row>
    <row r="975" spans="1:7" x14ac:dyDescent="0.2">
      <c r="A975" s="1" t="s">
        <v>1135</v>
      </c>
      <c r="B975" s="1">
        <v>75.92</v>
      </c>
      <c r="C975" s="1">
        <v>76.48</v>
      </c>
      <c r="D975" s="1">
        <v>75.599999999999994</v>
      </c>
      <c r="E975" s="1">
        <v>75.73</v>
      </c>
      <c r="F975" s="1">
        <v>72.900000000000006</v>
      </c>
      <c r="G975" s="1">
        <v>1431300</v>
      </c>
    </row>
    <row r="976" spans="1:7" x14ac:dyDescent="0.2">
      <c r="A976" s="1" t="s">
        <v>1136</v>
      </c>
      <c r="B976" s="1">
        <v>75.94</v>
      </c>
      <c r="C976" s="1">
        <v>76.930000000000007</v>
      </c>
      <c r="D976" s="1">
        <v>75.87</v>
      </c>
      <c r="E976" s="1">
        <v>76.7</v>
      </c>
      <c r="F976" s="1">
        <v>73.84</v>
      </c>
      <c r="G976" s="1">
        <v>1576200</v>
      </c>
    </row>
    <row r="977" spans="1:7" x14ac:dyDescent="0.2">
      <c r="A977" s="1" t="s">
        <v>1137</v>
      </c>
      <c r="B977" s="1">
        <v>77.14</v>
      </c>
      <c r="C977" s="1">
        <v>78.08</v>
      </c>
      <c r="D977" s="1">
        <v>77.069999999999993</v>
      </c>
      <c r="E977" s="1">
        <v>77.260000000000005</v>
      </c>
      <c r="F977" s="1">
        <v>74.38</v>
      </c>
      <c r="G977" s="1">
        <v>2619100</v>
      </c>
    </row>
    <row r="978" spans="1:7" x14ac:dyDescent="0.2">
      <c r="A978" s="1" t="s">
        <v>1138</v>
      </c>
      <c r="B978" s="1">
        <v>77.290000000000006</v>
      </c>
      <c r="C978" s="1">
        <v>78.91</v>
      </c>
      <c r="D978" s="1">
        <v>77.06</v>
      </c>
      <c r="E978" s="1">
        <v>78.010000000000005</v>
      </c>
      <c r="F978" s="1">
        <v>75.099999999999994</v>
      </c>
      <c r="G978" s="1">
        <v>1852500</v>
      </c>
    </row>
    <row r="979" spans="1:7" x14ac:dyDescent="0.2">
      <c r="A979" s="1" t="s">
        <v>1139</v>
      </c>
      <c r="B979" s="1">
        <v>77.7</v>
      </c>
      <c r="C979" s="1">
        <v>78.040000000000006</v>
      </c>
      <c r="D979" s="1">
        <v>76.13</v>
      </c>
      <c r="E979" s="1">
        <v>76.510000000000005</v>
      </c>
      <c r="F979" s="1">
        <v>73.650000000000006</v>
      </c>
      <c r="G979" s="1">
        <v>1953800</v>
      </c>
    </row>
    <row r="980" spans="1:7" x14ac:dyDescent="0.2">
      <c r="A980" s="1" t="s">
        <v>1140</v>
      </c>
      <c r="B980" s="1">
        <v>77.41</v>
      </c>
      <c r="C980" s="1">
        <v>77.41</v>
      </c>
      <c r="D980" s="1">
        <v>76.33</v>
      </c>
      <c r="E980" s="1">
        <v>76.38</v>
      </c>
      <c r="F980" s="1">
        <v>73.53</v>
      </c>
      <c r="G980" s="1">
        <v>2882300</v>
      </c>
    </row>
    <row r="981" spans="1:7" x14ac:dyDescent="0.2">
      <c r="A981" s="1" t="s">
        <v>1141</v>
      </c>
      <c r="B981" s="1">
        <v>76.02</v>
      </c>
      <c r="C981" s="1">
        <v>76.790000000000006</v>
      </c>
      <c r="D981" s="1">
        <v>75.53</v>
      </c>
      <c r="E981" s="1">
        <v>75.989999999999995</v>
      </c>
      <c r="F981" s="1">
        <v>73.150000000000006</v>
      </c>
      <c r="G981" s="1">
        <v>2812700</v>
      </c>
    </row>
    <row r="982" spans="1:7" x14ac:dyDescent="0.2">
      <c r="A982" s="1" t="s">
        <v>1142</v>
      </c>
      <c r="B982" s="1">
        <v>76.14</v>
      </c>
      <c r="C982" s="1">
        <v>76.989999999999995</v>
      </c>
      <c r="D982" s="1">
        <v>75.25</v>
      </c>
      <c r="E982" s="1">
        <v>76.25</v>
      </c>
      <c r="F982" s="1">
        <v>73.400000000000006</v>
      </c>
      <c r="G982" s="1">
        <v>2352400</v>
      </c>
    </row>
    <row r="983" spans="1:7" x14ac:dyDescent="0.2">
      <c r="A983" s="1" t="s">
        <v>1143</v>
      </c>
      <c r="B983" s="1">
        <v>76.33</v>
      </c>
      <c r="C983" s="1">
        <v>76.78</v>
      </c>
      <c r="D983" s="1">
        <v>75.87</v>
      </c>
      <c r="E983" s="1">
        <v>76.260000000000005</v>
      </c>
      <c r="F983" s="1">
        <v>73.41</v>
      </c>
      <c r="G983" s="1">
        <v>1266700</v>
      </c>
    </row>
    <row r="984" spans="1:7" x14ac:dyDescent="0.2">
      <c r="A984" s="1" t="s">
        <v>1144</v>
      </c>
      <c r="B984" s="1">
        <v>74.290000000000006</v>
      </c>
      <c r="C984" s="1">
        <v>75.959999999999994</v>
      </c>
      <c r="D984" s="1">
        <v>73.349999999999994</v>
      </c>
      <c r="E984" s="1">
        <v>75.599999999999994</v>
      </c>
      <c r="F984" s="1">
        <v>72.78</v>
      </c>
      <c r="G984" s="1">
        <v>2351200</v>
      </c>
    </row>
    <row r="985" spans="1:7" x14ac:dyDescent="0.2">
      <c r="A985" s="1" t="s">
        <v>1145</v>
      </c>
      <c r="B985" s="1">
        <v>72.64</v>
      </c>
      <c r="C985" s="1">
        <v>74.180000000000007</v>
      </c>
      <c r="D985" s="1">
        <v>71.45</v>
      </c>
      <c r="E985" s="1">
        <v>73.98</v>
      </c>
      <c r="F985" s="1">
        <v>71.22</v>
      </c>
      <c r="G985" s="1">
        <v>1906800</v>
      </c>
    </row>
    <row r="986" spans="1:7" x14ac:dyDescent="0.2">
      <c r="A986" s="1" t="s">
        <v>1146</v>
      </c>
      <c r="B986" s="1">
        <v>74.58</v>
      </c>
      <c r="C986" s="1">
        <v>75</v>
      </c>
      <c r="D986" s="1">
        <v>73.25</v>
      </c>
      <c r="E986" s="1">
        <v>73.73</v>
      </c>
      <c r="F986" s="1">
        <v>70.98</v>
      </c>
      <c r="G986" s="1">
        <v>2371500</v>
      </c>
    </row>
    <row r="987" spans="1:7" x14ac:dyDescent="0.2">
      <c r="A987" s="1" t="s">
        <v>1147</v>
      </c>
      <c r="B987" s="1">
        <v>72.959999999999994</v>
      </c>
      <c r="C987" s="1">
        <v>73.510000000000005</v>
      </c>
      <c r="D987" s="1">
        <v>71.41</v>
      </c>
      <c r="E987" s="1">
        <v>71.73</v>
      </c>
      <c r="F987" s="1">
        <v>69.05</v>
      </c>
      <c r="G987" s="1">
        <v>4357500</v>
      </c>
    </row>
    <row r="988" spans="1:7" x14ac:dyDescent="0.2">
      <c r="A988" s="1" t="s">
        <v>1148</v>
      </c>
      <c r="B988" s="1">
        <v>73.39</v>
      </c>
      <c r="C988" s="1">
        <v>74.819999999999993</v>
      </c>
      <c r="D988" s="1">
        <v>70.8</v>
      </c>
      <c r="E988" s="1">
        <v>70.83</v>
      </c>
      <c r="F988" s="1">
        <v>68.19</v>
      </c>
      <c r="G988" s="1">
        <v>3820400</v>
      </c>
    </row>
    <row r="989" spans="1:7" x14ac:dyDescent="0.2">
      <c r="A989" s="1" t="s">
        <v>1149</v>
      </c>
      <c r="B989" s="1">
        <v>71.31</v>
      </c>
      <c r="C989" s="1">
        <v>74.25</v>
      </c>
      <c r="D989" s="1">
        <v>71.09</v>
      </c>
      <c r="E989" s="1">
        <v>74.069999999999993</v>
      </c>
      <c r="F989" s="1">
        <v>71.31</v>
      </c>
      <c r="G989" s="1">
        <v>3137500</v>
      </c>
    </row>
    <row r="990" spans="1:7" x14ac:dyDescent="0.2">
      <c r="A990" s="1" t="s">
        <v>1150</v>
      </c>
      <c r="B990" s="1">
        <v>74.48</v>
      </c>
      <c r="C990" s="1">
        <v>75.3</v>
      </c>
      <c r="D990" s="1">
        <v>73.77</v>
      </c>
      <c r="E990" s="1">
        <v>74.510000000000005</v>
      </c>
      <c r="F990" s="1">
        <v>71.73</v>
      </c>
      <c r="G990" s="1">
        <v>2356400</v>
      </c>
    </row>
    <row r="991" spans="1:7" x14ac:dyDescent="0.2">
      <c r="A991" s="1" t="s">
        <v>1151</v>
      </c>
      <c r="B991" s="1">
        <v>75.78</v>
      </c>
      <c r="C991" s="1">
        <v>76.900000000000006</v>
      </c>
      <c r="D991" s="1">
        <v>75.14</v>
      </c>
      <c r="E991" s="1">
        <v>75.540000000000006</v>
      </c>
      <c r="F991" s="1">
        <v>72.72</v>
      </c>
      <c r="G991" s="1">
        <v>3469100</v>
      </c>
    </row>
    <row r="992" spans="1:7" x14ac:dyDescent="0.2">
      <c r="A992" s="1" t="s">
        <v>1152</v>
      </c>
      <c r="B992" s="1">
        <v>76.47</v>
      </c>
      <c r="C992" s="1">
        <v>77.75</v>
      </c>
      <c r="D992" s="1">
        <v>76.11</v>
      </c>
      <c r="E992" s="1">
        <v>76.86</v>
      </c>
      <c r="F992" s="1">
        <v>73.989999999999995</v>
      </c>
      <c r="G992" s="1">
        <v>2591100</v>
      </c>
    </row>
    <row r="993" spans="1:7" x14ac:dyDescent="0.2">
      <c r="A993" s="1" t="s">
        <v>1153</v>
      </c>
      <c r="B993" s="1">
        <v>77.02</v>
      </c>
      <c r="C993" s="1">
        <v>78.17</v>
      </c>
      <c r="D993" s="1">
        <v>76.569999999999993</v>
      </c>
      <c r="E993" s="1">
        <v>77.12</v>
      </c>
      <c r="F993" s="1">
        <v>74.239999999999995</v>
      </c>
      <c r="G993" s="1">
        <v>2585600</v>
      </c>
    </row>
    <row r="994" spans="1:7" x14ac:dyDescent="0.2">
      <c r="A994" s="1" t="s">
        <v>1154</v>
      </c>
      <c r="B994" s="1">
        <v>75.95</v>
      </c>
      <c r="C994" s="1">
        <v>76.92</v>
      </c>
      <c r="D994" s="1">
        <v>75.95</v>
      </c>
      <c r="E994" s="1">
        <v>76.03</v>
      </c>
      <c r="F994" s="1">
        <v>73.67</v>
      </c>
      <c r="G994" s="1">
        <v>1591000</v>
      </c>
    </row>
    <row r="995" spans="1:7" x14ac:dyDescent="0.2">
      <c r="A995" s="1" t="s">
        <v>1155</v>
      </c>
      <c r="B995" s="1">
        <v>76.72</v>
      </c>
      <c r="C995" s="1">
        <v>77.319999999999993</v>
      </c>
      <c r="D995" s="1">
        <v>75.89</v>
      </c>
      <c r="E995" s="1">
        <v>75.98</v>
      </c>
      <c r="F995" s="1">
        <v>73.62</v>
      </c>
      <c r="G995" s="1">
        <v>2248000</v>
      </c>
    </row>
    <row r="996" spans="1:7" x14ac:dyDescent="0.2">
      <c r="A996" s="1" t="s">
        <v>1156</v>
      </c>
      <c r="B996" s="1">
        <v>75.73</v>
      </c>
      <c r="C996" s="1">
        <v>76.33</v>
      </c>
      <c r="D996" s="1">
        <v>74.150000000000006</v>
      </c>
      <c r="E996" s="1">
        <v>74.790000000000006</v>
      </c>
      <c r="F996" s="1">
        <v>72.47</v>
      </c>
      <c r="G996" s="1">
        <v>1923000</v>
      </c>
    </row>
    <row r="997" spans="1:7" x14ac:dyDescent="0.2">
      <c r="A997" s="1" t="s">
        <v>1157</v>
      </c>
      <c r="B997" s="1">
        <v>73.98</v>
      </c>
      <c r="C997" s="1">
        <v>74.260000000000005</v>
      </c>
      <c r="D997" s="1">
        <v>73.260000000000005</v>
      </c>
      <c r="E997" s="1">
        <v>73.569999999999993</v>
      </c>
      <c r="F997" s="1">
        <v>71.290000000000006</v>
      </c>
      <c r="G997" s="1">
        <v>3018400</v>
      </c>
    </row>
    <row r="998" spans="1:7" x14ac:dyDescent="0.2">
      <c r="A998" s="1" t="s">
        <v>1158</v>
      </c>
      <c r="B998" s="1">
        <v>73.34</v>
      </c>
      <c r="C998" s="1">
        <v>74.13</v>
      </c>
      <c r="D998" s="1">
        <v>72.290000000000006</v>
      </c>
      <c r="E998" s="1">
        <v>73.8</v>
      </c>
      <c r="F998" s="1">
        <v>71.510000000000005</v>
      </c>
      <c r="G998" s="1">
        <v>3439100</v>
      </c>
    </row>
    <row r="999" spans="1:7" x14ac:dyDescent="0.2">
      <c r="A999" s="1" t="s">
        <v>1159</v>
      </c>
      <c r="B999" s="1">
        <v>74.06</v>
      </c>
      <c r="C999" s="1">
        <v>74.92</v>
      </c>
      <c r="D999" s="1">
        <v>72.25</v>
      </c>
      <c r="E999" s="1">
        <v>72.38</v>
      </c>
      <c r="F999" s="1">
        <v>70.13</v>
      </c>
      <c r="G999" s="1">
        <v>3447600</v>
      </c>
    </row>
    <row r="1000" spans="1:7" x14ac:dyDescent="0.2">
      <c r="A1000" s="1" t="s">
        <v>1160</v>
      </c>
      <c r="B1000" s="1">
        <v>71.83</v>
      </c>
      <c r="C1000" s="1">
        <v>73.31</v>
      </c>
      <c r="D1000" s="1">
        <v>70.63</v>
      </c>
      <c r="E1000" s="1">
        <v>70.98</v>
      </c>
      <c r="F1000" s="1">
        <v>68.78</v>
      </c>
      <c r="G1000" s="1">
        <v>6636100</v>
      </c>
    </row>
    <row r="1001" spans="1:7" x14ac:dyDescent="0.2">
      <c r="A1001" s="1" t="s">
        <v>1161</v>
      </c>
      <c r="B1001" s="1">
        <v>69.87</v>
      </c>
      <c r="C1001" s="1">
        <v>69.87</v>
      </c>
      <c r="D1001" s="1">
        <v>67.650000000000006</v>
      </c>
      <c r="E1001" s="1">
        <v>68.09</v>
      </c>
      <c r="F1001" s="1">
        <v>65.98</v>
      </c>
      <c r="G1001" s="1">
        <v>4965900</v>
      </c>
    </row>
    <row r="1002" spans="1:7" x14ac:dyDescent="0.2">
      <c r="A1002" s="1" t="s">
        <v>1162</v>
      </c>
      <c r="B1002" s="1">
        <v>68.8</v>
      </c>
      <c r="C1002" s="1">
        <v>70.09</v>
      </c>
      <c r="D1002" s="1">
        <v>68.73</v>
      </c>
      <c r="E1002" s="1">
        <v>69.92</v>
      </c>
      <c r="F1002" s="1">
        <v>67.75</v>
      </c>
      <c r="G1002" s="1">
        <v>3005400</v>
      </c>
    </row>
    <row r="1003" spans="1:7" x14ac:dyDescent="0.2">
      <c r="A1003" s="1" t="s">
        <v>1163</v>
      </c>
      <c r="B1003" s="1">
        <v>70.010000000000005</v>
      </c>
      <c r="C1003" s="1">
        <v>70.38</v>
      </c>
      <c r="D1003" s="1">
        <v>69.13</v>
      </c>
      <c r="E1003" s="1">
        <v>69.47</v>
      </c>
      <c r="F1003" s="1">
        <v>67.31</v>
      </c>
      <c r="G1003" s="1">
        <v>1714200</v>
      </c>
    </row>
    <row r="1004" spans="1:7" x14ac:dyDescent="0.2">
      <c r="A1004" s="1" t="s">
        <v>1164</v>
      </c>
      <c r="B1004" s="1">
        <v>69.42</v>
      </c>
      <c r="C1004" s="1">
        <v>69.8</v>
      </c>
      <c r="D1004" s="1">
        <v>68.48</v>
      </c>
      <c r="E1004" s="1">
        <v>69.45</v>
      </c>
      <c r="F1004" s="1">
        <v>67.290000000000006</v>
      </c>
      <c r="G1004" s="1">
        <v>1944300</v>
      </c>
    </row>
    <row r="1005" spans="1:7" x14ac:dyDescent="0.2">
      <c r="A1005" s="1" t="s">
        <v>1165</v>
      </c>
      <c r="B1005" s="1">
        <v>69.64</v>
      </c>
      <c r="C1005" s="1">
        <v>71.12</v>
      </c>
      <c r="D1005" s="1">
        <v>69.55</v>
      </c>
      <c r="E1005" s="1">
        <v>71.08</v>
      </c>
      <c r="F1005" s="1">
        <v>68.87</v>
      </c>
      <c r="G1005" s="1">
        <v>1588700</v>
      </c>
    </row>
    <row r="1006" spans="1:7" x14ac:dyDescent="0.2">
      <c r="A1006" s="1" t="s">
        <v>1166</v>
      </c>
      <c r="B1006" s="1">
        <v>71.05</v>
      </c>
      <c r="C1006" s="1">
        <v>72.17</v>
      </c>
      <c r="D1006" s="1">
        <v>70.98</v>
      </c>
      <c r="E1006" s="1">
        <v>71.7</v>
      </c>
      <c r="F1006" s="1">
        <v>69.47</v>
      </c>
      <c r="G1006" s="1">
        <v>1178000</v>
      </c>
    </row>
    <row r="1007" spans="1:7" x14ac:dyDescent="0.2">
      <c r="A1007" s="1" t="s">
        <v>1167</v>
      </c>
      <c r="B1007" s="1">
        <v>71.89</v>
      </c>
      <c r="C1007" s="1">
        <v>72.94</v>
      </c>
      <c r="D1007" s="1">
        <v>71.64</v>
      </c>
      <c r="E1007" s="1">
        <v>72.39</v>
      </c>
      <c r="F1007" s="1">
        <v>70.14</v>
      </c>
      <c r="G1007" s="1">
        <v>1457700</v>
      </c>
    </row>
    <row r="1008" spans="1:7" x14ac:dyDescent="0.2">
      <c r="A1008" s="1" t="s">
        <v>1168</v>
      </c>
      <c r="B1008" s="1">
        <v>72.41</v>
      </c>
      <c r="C1008" s="1">
        <v>73.66</v>
      </c>
      <c r="D1008" s="1">
        <v>72.41</v>
      </c>
      <c r="E1008" s="1">
        <v>73.19</v>
      </c>
      <c r="F1008" s="1">
        <v>70.92</v>
      </c>
      <c r="G1008" s="1">
        <v>1107400</v>
      </c>
    </row>
    <row r="1009" spans="1:7" x14ac:dyDescent="0.2">
      <c r="A1009" s="1" t="s">
        <v>1169</v>
      </c>
      <c r="B1009" s="1">
        <v>73.06</v>
      </c>
      <c r="C1009" s="1">
        <v>73.5</v>
      </c>
      <c r="D1009" s="1">
        <v>72.599999999999994</v>
      </c>
      <c r="E1009" s="1">
        <v>73.22</v>
      </c>
      <c r="F1009" s="1">
        <v>70.95</v>
      </c>
      <c r="G1009" s="1">
        <v>1115800</v>
      </c>
    </row>
    <row r="1010" spans="1:7" x14ac:dyDescent="0.2">
      <c r="A1010" s="1" t="s">
        <v>1170</v>
      </c>
      <c r="B1010" s="1">
        <v>73.72</v>
      </c>
      <c r="C1010" s="1">
        <v>73.930000000000007</v>
      </c>
      <c r="D1010" s="1">
        <v>72.98</v>
      </c>
      <c r="E1010" s="1">
        <v>73.709999999999994</v>
      </c>
      <c r="F1010" s="1">
        <v>71.42</v>
      </c>
      <c r="G1010" s="1">
        <v>1910900</v>
      </c>
    </row>
    <row r="1011" spans="1:7" x14ac:dyDescent="0.2">
      <c r="A1011" s="1" t="s">
        <v>1171</v>
      </c>
      <c r="B1011" s="1">
        <v>74.14</v>
      </c>
      <c r="C1011" s="1">
        <v>76.42</v>
      </c>
      <c r="D1011" s="1">
        <v>73.94</v>
      </c>
      <c r="E1011" s="1">
        <v>75.760000000000005</v>
      </c>
      <c r="F1011" s="1">
        <v>73.41</v>
      </c>
      <c r="G1011" s="1">
        <v>1642700</v>
      </c>
    </row>
    <row r="1012" spans="1:7" x14ac:dyDescent="0.2">
      <c r="A1012" s="1" t="s">
        <v>1172</v>
      </c>
      <c r="B1012" s="1">
        <v>76.11</v>
      </c>
      <c r="C1012" s="1">
        <v>76.61</v>
      </c>
      <c r="D1012" s="1">
        <v>74.08</v>
      </c>
      <c r="E1012" s="1">
        <v>74.19</v>
      </c>
      <c r="F1012" s="1">
        <v>71.89</v>
      </c>
      <c r="G1012" s="1">
        <v>1856500</v>
      </c>
    </row>
    <row r="1013" spans="1:7" x14ac:dyDescent="0.2">
      <c r="A1013" s="1" t="s">
        <v>1173</v>
      </c>
      <c r="B1013" s="1">
        <v>72.97</v>
      </c>
      <c r="C1013" s="1">
        <v>73.41</v>
      </c>
      <c r="D1013" s="1">
        <v>70.75</v>
      </c>
      <c r="E1013" s="1">
        <v>71.86</v>
      </c>
      <c r="F1013" s="1">
        <v>69.63</v>
      </c>
      <c r="G1013" s="1">
        <v>2800100</v>
      </c>
    </row>
    <row r="1014" spans="1:7" x14ac:dyDescent="0.2">
      <c r="A1014" s="1" t="s">
        <v>1174</v>
      </c>
      <c r="B1014" s="1">
        <v>71.34</v>
      </c>
      <c r="C1014" s="1">
        <v>73</v>
      </c>
      <c r="D1014" s="1">
        <v>71.2</v>
      </c>
      <c r="E1014" s="1">
        <v>72.489999999999995</v>
      </c>
      <c r="F1014" s="1">
        <v>70.239999999999995</v>
      </c>
      <c r="G1014" s="1">
        <v>2962800</v>
      </c>
    </row>
    <row r="1015" spans="1:7" x14ac:dyDescent="0.2">
      <c r="A1015" s="1" t="s">
        <v>1175</v>
      </c>
      <c r="B1015" s="1">
        <v>71.709999999999994</v>
      </c>
      <c r="C1015" s="1">
        <v>71.8</v>
      </c>
      <c r="D1015" s="1">
        <v>69.61</v>
      </c>
      <c r="E1015" s="1">
        <v>71.040000000000006</v>
      </c>
      <c r="F1015" s="1">
        <v>68.84</v>
      </c>
      <c r="G1015" s="1">
        <v>2729200</v>
      </c>
    </row>
    <row r="1016" spans="1:7" x14ac:dyDescent="0.2">
      <c r="A1016" s="1" t="s">
        <v>1176</v>
      </c>
      <c r="B1016" s="1">
        <v>71.290000000000006</v>
      </c>
      <c r="C1016" s="1">
        <v>72.099999999999994</v>
      </c>
      <c r="D1016" s="1">
        <v>70.349999999999994</v>
      </c>
      <c r="E1016" s="1">
        <v>71.849999999999994</v>
      </c>
      <c r="F1016" s="1">
        <v>69.62</v>
      </c>
      <c r="G1016" s="1">
        <v>2045800</v>
      </c>
    </row>
    <row r="1017" spans="1:7" x14ac:dyDescent="0.2">
      <c r="A1017" s="1" t="s">
        <v>1177</v>
      </c>
      <c r="B1017" s="1">
        <v>72.38</v>
      </c>
      <c r="C1017" s="1">
        <v>72.81</v>
      </c>
      <c r="D1017" s="1">
        <v>71</v>
      </c>
      <c r="E1017" s="1">
        <v>71.81</v>
      </c>
      <c r="F1017" s="1">
        <v>69.58</v>
      </c>
      <c r="G1017" s="1">
        <v>1536100</v>
      </c>
    </row>
    <row r="1018" spans="1:7" x14ac:dyDescent="0.2">
      <c r="A1018" s="1" t="s">
        <v>1178</v>
      </c>
      <c r="B1018" s="1">
        <v>72.260000000000005</v>
      </c>
      <c r="C1018" s="1">
        <v>72.92</v>
      </c>
      <c r="D1018" s="1">
        <v>71.819999999999993</v>
      </c>
      <c r="E1018" s="1">
        <v>72.239999999999995</v>
      </c>
      <c r="F1018" s="1">
        <v>70</v>
      </c>
      <c r="G1018" s="1">
        <v>1525500</v>
      </c>
    </row>
    <row r="1019" spans="1:7" x14ac:dyDescent="0.2">
      <c r="A1019" s="1" t="s">
        <v>1179</v>
      </c>
      <c r="B1019" s="1">
        <v>71.25</v>
      </c>
      <c r="C1019" s="1">
        <v>72.290000000000006</v>
      </c>
      <c r="D1019" s="1">
        <v>69.77</v>
      </c>
      <c r="E1019" s="1">
        <v>72.25</v>
      </c>
      <c r="F1019" s="1">
        <v>70.010000000000005</v>
      </c>
      <c r="G1019" s="1">
        <v>1825900</v>
      </c>
    </row>
    <row r="1020" spans="1:7" x14ac:dyDescent="0.2">
      <c r="A1020" s="1" t="s">
        <v>1180</v>
      </c>
      <c r="B1020" s="1">
        <v>71.36</v>
      </c>
      <c r="C1020" s="1">
        <v>72.209999999999994</v>
      </c>
      <c r="D1020" s="1">
        <v>70.52</v>
      </c>
      <c r="E1020" s="1">
        <v>71.11</v>
      </c>
      <c r="F1020" s="1">
        <v>68.900000000000006</v>
      </c>
      <c r="G1020" s="1">
        <v>2494000</v>
      </c>
    </row>
    <row r="1021" spans="1:7" x14ac:dyDescent="0.2">
      <c r="A1021" s="1" t="s">
        <v>1181</v>
      </c>
      <c r="B1021" s="1">
        <v>71.53</v>
      </c>
      <c r="C1021" s="1">
        <v>72.31</v>
      </c>
      <c r="D1021" s="1">
        <v>70.31</v>
      </c>
      <c r="E1021" s="1">
        <v>70.41</v>
      </c>
      <c r="F1021" s="1">
        <v>68.22</v>
      </c>
      <c r="G1021" s="1">
        <v>2438200</v>
      </c>
    </row>
    <row r="1022" spans="1:7" x14ac:dyDescent="0.2">
      <c r="A1022" s="1" t="s">
        <v>1182</v>
      </c>
      <c r="B1022" s="1">
        <v>69.5</v>
      </c>
      <c r="C1022" s="1">
        <v>70.08</v>
      </c>
      <c r="D1022" s="1">
        <v>66.52</v>
      </c>
      <c r="E1022" s="1">
        <v>66.63</v>
      </c>
      <c r="F1022" s="1">
        <v>64.56</v>
      </c>
      <c r="G1022" s="1">
        <v>6370000</v>
      </c>
    </row>
    <row r="1023" spans="1:7" x14ac:dyDescent="0.2">
      <c r="A1023" s="1" t="s">
        <v>1183</v>
      </c>
      <c r="B1023" s="1">
        <v>66.5</v>
      </c>
      <c r="C1023" s="1">
        <v>68.98</v>
      </c>
      <c r="D1023" s="1">
        <v>65.5</v>
      </c>
      <c r="E1023" s="1">
        <v>68</v>
      </c>
      <c r="F1023" s="1">
        <v>65.89</v>
      </c>
      <c r="G1023" s="1">
        <v>5209200</v>
      </c>
    </row>
    <row r="1024" spans="1:7" x14ac:dyDescent="0.2">
      <c r="A1024" s="1" t="s">
        <v>1184</v>
      </c>
      <c r="B1024" s="1">
        <v>66.58</v>
      </c>
      <c r="C1024" s="1">
        <v>68.75</v>
      </c>
      <c r="D1024" s="1">
        <v>65.78</v>
      </c>
      <c r="E1024" s="1">
        <v>68</v>
      </c>
      <c r="F1024" s="1">
        <v>65.89</v>
      </c>
      <c r="G1024" s="1">
        <v>6291500</v>
      </c>
    </row>
    <row r="1025" spans="1:7" x14ac:dyDescent="0.2">
      <c r="A1025" s="1" t="s">
        <v>1185</v>
      </c>
      <c r="B1025" s="1">
        <v>66.47</v>
      </c>
      <c r="C1025" s="1">
        <v>67.19</v>
      </c>
      <c r="D1025" s="1">
        <v>65.44</v>
      </c>
      <c r="E1025" s="1">
        <v>66.510000000000005</v>
      </c>
      <c r="F1025" s="1">
        <v>64.45</v>
      </c>
      <c r="G1025" s="1">
        <v>6260800</v>
      </c>
    </row>
    <row r="1026" spans="1:7" x14ac:dyDescent="0.2">
      <c r="A1026" s="1" t="s">
        <v>1186</v>
      </c>
      <c r="B1026" s="1">
        <v>67.62</v>
      </c>
      <c r="C1026" s="1">
        <v>68.52</v>
      </c>
      <c r="D1026" s="1">
        <v>65.739999999999995</v>
      </c>
      <c r="E1026" s="1">
        <v>66.5</v>
      </c>
      <c r="F1026" s="1">
        <v>64.44</v>
      </c>
      <c r="G1026" s="1">
        <v>3690200</v>
      </c>
    </row>
    <row r="1027" spans="1:7" x14ac:dyDescent="0.2">
      <c r="A1027" s="1" t="s">
        <v>1187</v>
      </c>
      <c r="B1027" s="1">
        <v>68.48</v>
      </c>
      <c r="C1027" s="1">
        <v>69.48</v>
      </c>
      <c r="D1027" s="1">
        <v>66.72</v>
      </c>
      <c r="E1027" s="1">
        <v>67.349999999999994</v>
      </c>
      <c r="F1027" s="1">
        <v>65.260000000000005</v>
      </c>
      <c r="G1027" s="1">
        <v>4738600</v>
      </c>
    </row>
    <row r="1028" spans="1:7" x14ac:dyDescent="0.2">
      <c r="A1028" s="1" t="s">
        <v>1188</v>
      </c>
      <c r="B1028" s="1">
        <v>65.180000000000007</v>
      </c>
      <c r="C1028" s="1">
        <v>65.5</v>
      </c>
      <c r="D1028" s="1">
        <v>61.49</v>
      </c>
      <c r="E1028" s="1">
        <v>62.96</v>
      </c>
      <c r="F1028" s="1">
        <v>61.01</v>
      </c>
      <c r="G1028" s="1">
        <v>8682100</v>
      </c>
    </row>
    <row r="1029" spans="1:7" x14ac:dyDescent="0.2">
      <c r="A1029" s="1" t="s">
        <v>1189</v>
      </c>
      <c r="B1029" s="1">
        <v>62.01</v>
      </c>
      <c r="C1029" s="1">
        <v>65.36</v>
      </c>
      <c r="D1029" s="1">
        <v>61.98</v>
      </c>
      <c r="E1029" s="1">
        <v>65.209999999999994</v>
      </c>
      <c r="F1029" s="1">
        <v>63.19</v>
      </c>
      <c r="G1029" s="1">
        <v>5066200</v>
      </c>
    </row>
    <row r="1030" spans="1:7" x14ac:dyDescent="0.2">
      <c r="A1030" s="1" t="s">
        <v>1190</v>
      </c>
      <c r="B1030" s="1">
        <v>65.41</v>
      </c>
      <c r="C1030" s="1">
        <v>66.239999999999995</v>
      </c>
      <c r="D1030" s="1">
        <v>64.849999999999994</v>
      </c>
      <c r="E1030" s="1">
        <v>65.97</v>
      </c>
      <c r="F1030" s="1">
        <v>63.92</v>
      </c>
      <c r="G1030" s="1">
        <v>4125100</v>
      </c>
    </row>
    <row r="1031" spans="1:7" x14ac:dyDescent="0.2">
      <c r="A1031" s="1" t="s">
        <v>1191</v>
      </c>
      <c r="B1031" s="1">
        <v>66.540000000000006</v>
      </c>
      <c r="C1031" s="1">
        <v>66.959999999999994</v>
      </c>
      <c r="D1031" s="1">
        <v>64.150000000000006</v>
      </c>
      <c r="E1031" s="1">
        <v>65.34</v>
      </c>
      <c r="F1031" s="1">
        <v>63.31</v>
      </c>
      <c r="G1031" s="1">
        <v>4370300</v>
      </c>
    </row>
    <row r="1032" spans="1:7" x14ac:dyDescent="0.2">
      <c r="A1032" s="1" t="s">
        <v>1192</v>
      </c>
      <c r="B1032" s="1">
        <v>64.3</v>
      </c>
      <c r="C1032" s="1">
        <v>65.19</v>
      </c>
      <c r="D1032" s="1">
        <v>63.58</v>
      </c>
      <c r="E1032" s="1">
        <v>63.66</v>
      </c>
      <c r="F1032" s="1">
        <v>61.68</v>
      </c>
      <c r="G1032" s="1">
        <v>3118100</v>
      </c>
    </row>
    <row r="1033" spans="1:7" x14ac:dyDescent="0.2">
      <c r="A1033" s="1" t="s">
        <v>1193</v>
      </c>
      <c r="B1033" s="1">
        <v>63.35</v>
      </c>
      <c r="C1033" s="1">
        <v>63.66</v>
      </c>
      <c r="D1033" s="1">
        <v>62.55</v>
      </c>
      <c r="E1033" s="1">
        <v>63.12</v>
      </c>
      <c r="F1033" s="1">
        <v>61.16</v>
      </c>
      <c r="G1033" s="1">
        <v>3340300</v>
      </c>
    </row>
    <row r="1034" spans="1:7" x14ac:dyDescent="0.2">
      <c r="A1034" s="1" t="s">
        <v>1194</v>
      </c>
      <c r="B1034" s="1">
        <v>64.39</v>
      </c>
      <c r="C1034" s="1">
        <v>64.680000000000007</v>
      </c>
      <c r="D1034" s="1">
        <v>62.5</v>
      </c>
      <c r="E1034" s="1">
        <v>62.81</v>
      </c>
      <c r="F1034" s="1">
        <v>60.86</v>
      </c>
      <c r="G1034" s="1">
        <v>3107300</v>
      </c>
    </row>
    <row r="1035" spans="1:7" x14ac:dyDescent="0.2">
      <c r="A1035" s="1" t="s">
        <v>1195</v>
      </c>
      <c r="B1035" s="1">
        <v>62.69</v>
      </c>
      <c r="C1035" s="1">
        <v>63.3</v>
      </c>
      <c r="D1035" s="1">
        <v>62.31</v>
      </c>
      <c r="E1035" s="1">
        <v>62.99</v>
      </c>
      <c r="F1035" s="1">
        <v>61.04</v>
      </c>
      <c r="G1035" s="1">
        <v>2864800</v>
      </c>
    </row>
    <row r="1036" spans="1:7" x14ac:dyDescent="0.2">
      <c r="A1036" s="1" t="s">
        <v>1196</v>
      </c>
      <c r="B1036" s="1">
        <v>63.57</v>
      </c>
      <c r="C1036" s="1">
        <v>64.739999999999995</v>
      </c>
      <c r="D1036" s="1">
        <v>63.51</v>
      </c>
      <c r="E1036" s="1">
        <v>64.37</v>
      </c>
      <c r="F1036" s="1">
        <v>62.37</v>
      </c>
      <c r="G1036" s="1">
        <v>3098800</v>
      </c>
    </row>
    <row r="1037" spans="1:7" x14ac:dyDescent="0.2">
      <c r="A1037" s="1" t="s">
        <v>1197</v>
      </c>
      <c r="B1037" s="1">
        <v>63.5</v>
      </c>
      <c r="C1037" s="1">
        <v>64.319999999999993</v>
      </c>
      <c r="D1037" s="1">
        <v>62.4</v>
      </c>
      <c r="E1037" s="1">
        <v>62.58</v>
      </c>
      <c r="F1037" s="1">
        <v>60.64</v>
      </c>
      <c r="G1037" s="1">
        <v>3998400</v>
      </c>
    </row>
    <row r="1038" spans="1:7" x14ac:dyDescent="0.2">
      <c r="A1038" s="1" t="s">
        <v>1198</v>
      </c>
      <c r="B1038" s="1">
        <v>62.36</v>
      </c>
      <c r="C1038" s="1">
        <v>62.67</v>
      </c>
      <c r="D1038" s="1">
        <v>60.53</v>
      </c>
      <c r="E1038" s="1">
        <v>60.74</v>
      </c>
      <c r="F1038" s="1">
        <v>58.85</v>
      </c>
      <c r="G1038" s="1">
        <v>3481800</v>
      </c>
    </row>
    <row r="1039" spans="1:7" x14ac:dyDescent="0.2">
      <c r="A1039" s="1" t="s">
        <v>1199</v>
      </c>
      <c r="B1039" s="1">
        <v>60.66</v>
      </c>
      <c r="C1039" s="1">
        <v>61.22</v>
      </c>
      <c r="D1039" s="1">
        <v>59.82</v>
      </c>
      <c r="E1039" s="1">
        <v>59.89</v>
      </c>
      <c r="F1039" s="1">
        <v>58.03</v>
      </c>
      <c r="G1039" s="1">
        <v>3601700</v>
      </c>
    </row>
    <row r="1040" spans="1:7" x14ac:dyDescent="0.2">
      <c r="A1040" s="1" t="s">
        <v>1200</v>
      </c>
      <c r="B1040" s="1">
        <v>60.94</v>
      </c>
      <c r="C1040" s="1">
        <v>62.05</v>
      </c>
      <c r="D1040" s="1">
        <v>60.75</v>
      </c>
      <c r="E1040" s="1">
        <v>61.57</v>
      </c>
      <c r="F1040" s="1">
        <v>59.66</v>
      </c>
      <c r="G1040" s="1">
        <v>3320000</v>
      </c>
    </row>
    <row r="1041" spans="1:7" x14ac:dyDescent="0.2">
      <c r="A1041" s="1" t="s">
        <v>1201</v>
      </c>
      <c r="B1041" s="1">
        <v>61.38</v>
      </c>
      <c r="C1041" s="1">
        <v>61.8</v>
      </c>
      <c r="D1041" s="1">
        <v>60.71</v>
      </c>
      <c r="E1041" s="1">
        <v>60.95</v>
      </c>
      <c r="F1041" s="1">
        <v>59.06</v>
      </c>
      <c r="G1041" s="1">
        <v>2606200</v>
      </c>
    </row>
    <row r="1042" spans="1:7" x14ac:dyDescent="0.2">
      <c r="A1042" s="1" t="s">
        <v>1202</v>
      </c>
      <c r="B1042" s="1">
        <v>60.63</v>
      </c>
      <c r="C1042" s="1">
        <v>61.13</v>
      </c>
      <c r="D1042" s="1">
        <v>59.13</v>
      </c>
      <c r="E1042" s="1">
        <v>59.15</v>
      </c>
      <c r="F1042" s="1">
        <v>57.31</v>
      </c>
      <c r="G1042" s="1">
        <v>2430300</v>
      </c>
    </row>
    <row r="1043" spans="1:7" x14ac:dyDescent="0.2">
      <c r="A1043" s="1" t="s">
        <v>1203</v>
      </c>
      <c r="B1043" s="1">
        <v>59.28</v>
      </c>
      <c r="C1043" s="1">
        <v>59.87</v>
      </c>
      <c r="D1043" s="1">
        <v>58.76</v>
      </c>
      <c r="E1043" s="1">
        <v>59.17</v>
      </c>
      <c r="F1043" s="1">
        <v>57.33</v>
      </c>
      <c r="G1043" s="1">
        <v>2913400</v>
      </c>
    </row>
    <row r="1044" spans="1:7" x14ac:dyDescent="0.2">
      <c r="A1044" s="1" t="s">
        <v>1204</v>
      </c>
      <c r="B1044" s="1">
        <v>58.74</v>
      </c>
      <c r="C1044" s="1">
        <v>59.38</v>
      </c>
      <c r="D1044" s="1">
        <v>57.93</v>
      </c>
      <c r="E1044" s="1">
        <v>58.16</v>
      </c>
      <c r="F1044" s="1">
        <v>56.35</v>
      </c>
      <c r="G1044" s="1">
        <v>2831800</v>
      </c>
    </row>
    <row r="1045" spans="1:7" x14ac:dyDescent="0.2">
      <c r="A1045" s="1" t="s">
        <v>1205</v>
      </c>
      <c r="B1045" s="1">
        <v>58.46</v>
      </c>
      <c r="C1045" s="1">
        <v>58.63</v>
      </c>
      <c r="D1045" s="1">
        <v>57.02</v>
      </c>
      <c r="E1045" s="1">
        <v>57.12</v>
      </c>
      <c r="F1045" s="1">
        <v>55.35</v>
      </c>
      <c r="G1045" s="1">
        <v>2521100</v>
      </c>
    </row>
    <row r="1046" spans="1:7" x14ac:dyDescent="0.2">
      <c r="A1046" s="1" t="s">
        <v>1206</v>
      </c>
      <c r="B1046" s="1">
        <v>55.76</v>
      </c>
      <c r="C1046" s="1">
        <v>57.68</v>
      </c>
      <c r="D1046" s="1">
        <v>55.71</v>
      </c>
      <c r="E1046" s="1">
        <v>57.64</v>
      </c>
      <c r="F1046" s="1">
        <v>55.85</v>
      </c>
      <c r="G1046" s="1">
        <v>3446900</v>
      </c>
    </row>
    <row r="1047" spans="1:7" x14ac:dyDescent="0.2">
      <c r="A1047" s="1" t="s">
        <v>1207</v>
      </c>
      <c r="B1047" s="1">
        <v>57.97</v>
      </c>
      <c r="C1047" s="1">
        <v>59.09</v>
      </c>
      <c r="D1047" s="1">
        <v>57.61</v>
      </c>
      <c r="E1047" s="1">
        <v>58.64</v>
      </c>
      <c r="F1047" s="1">
        <v>56.82</v>
      </c>
      <c r="G1047" s="1">
        <v>2830100</v>
      </c>
    </row>
    <row r="1048" spans="1:7" x14ac:dyDescent="0.2">
      <c r="A1048" s="1" t="s">
        <v>1208</v>
      </c>
      <c r="B1048" s="1">
        <v>57.8</v>
      </c>
      <c r="C1048" s="1">
        <v>58.65</v>
      </c>
      <c r="D1048" s="1">
        <v>57.27</v>
      </c>
      <c r="E1048" s="1">
        <v>58.02</v>
      </c>
      <c r="F1048" s="1">
        <v>56.22</v>
      </c>
      <c r="G1048" s="1">
        <v>3822900</v>
      </c>
    </row>
    <row r="1049" spans="1:7" x14ac:dyDescent="0.2">
      <c r="A1049" s="1" t="s">
        <v>1209</v>
      </c>
      <c r="B1049" s="1">
        <v>57.78</v>
      </c>
      <c r="C1049" s="1">
        <v>57.93</v>
      </c>
      <c r="D1049" s="1">
        <v>55.31</v>
      </c>
      <c r="E1049" s="1">
        <v>55.51</v>
      </c>
      <c r="F1049" s="1">
        <v>53.79</v>
      </c>
      <c r="G1049" s="1">
        <v>3999500</v>
      </c>
    </row>
    <row r="1050" spans="1:7" x14ac:dyDescent="0.2">
      <c r="A1050" s="1" t="s">
        <v>1210</v>
      </c>
      <c r="B1050" s="1">
        <v>55.72</v>
      </c>
      <c r="C1050" s="1">
        <v>57.45</v>
      </c>
      <c r="D1050" s="1">
        <v>55.48</v>
      </c>
      <c r="E1050" s="1">
        <v>57.18</v>
      </c>
      <c r="F1050" s="1">
        <v>55.41</v>
      </c>
      <c r="G1050" s="1">
        <v>2842400</v>
      </c>
    </row>
    <row r="1051" spans="1:7" x14ac:dyDescent="0.2">
      <c r="A1051" s="1" t="s">
        <v>1211</v>
      </c>
      <c r="B1051" s="1">
        <v>57.2</v>
      </c>
      <c r="C1051" s="1">
        <v>57.42</v>
      </c>
      <c r="D1051" s="1">
        <v>55.73</v>
      </c>
      <c r="E1051" s="1">
        <v>56.19</v>
      </c>
      <c r="F1051" s="1">
        <v>54.45</v>
      </c>
      <c r="G1051" s="1">
        <v>2777800</v>
      </c>
    </row>
    <row r="1052" spans="1:7" x14ac:dyDescent="0.2">
      <c r="A1052" s="1" t="s">
        <v>1212</v>
      </c>
      <c r="B1052" s="1">
        <v>55.71</v>
      </c>
      <c r="C1052" s="1">
        <v>55.93</v>
      </c>
      <c r="D1052" s="1">
        <v>53.5</v>
      </c>
      <c r="E1052" s="1">
        <v>54.93</v>
      </c>
      <c r="F1052" s="1">
        <v>53.23</v>
      </c>
      <c r="G1052" s="1">
        <v>4016300</v>
      </c>
    </row>
    <row r="1053" spans="1:7" x14ac:dyDescent="0.2">
      <c r="A1053" s="1" t="s">
        <v>1213</v>
      </c>
      <c r="B1053" s="1">
        <v>55.63</v>
      </c>
      <c r="C1053" s="1">
        <v>55.92</v>
      </c>
      <c r="D1053" s="1">
        <v>51.76</v>
      </c>
      <c r="E1053" s="1">
        <v>51.78</v>
      </c>
      <c r="F1053" s="1">
        <v>50.17</v>
      </c>
      <c r="G1053" s="1">
        <v>5211100</v>
      </c>
    </row>
    <row r="1054" spans="1:7" x14ac:dyDescent="0.2">
      <c r="A1054" s="1" t="s">
        <v>1214</v>
      </c>
      <c r="B1054" s="1">
        <v>52.08</v>
      </c>
      <c r="C1054" s="1">
        <v>54.1</v>
      </c>
      <c r="D1054" s="1">
        <v>51.02</v>
      </c>
      <c r="E1054" s="1">
        <v>51.95</v>
      </c>
      <c r="F1054" s="1">
        <v>50.34</v>
      </c>
      <c r="G1054" s="1">
        <v>5024200</v>
      </c>
    </row>
    <row r="1055" spans="1:7" x14ac:dyDescent="0.2">
      <c r="A1055" s="1" t="s">
        <v>1215</v>
      </c>
      <c r="B1055" s="1">
        <v>53.11</v>
      </c>
      <c r="C1055" s="1">
        <v>54.06</v>
      </c>
      <c r="D1055" s="1">
        <v>52.81</v>
      </c>
      <c r="E1055" s="1">
        <v>53.49</v>
      </c>
      <c r="F1055" s="1">
        <v>52.33</v>
      </c>
      <c r="G1055" s="1">
        <v>4174500</v>
      </c>
    </row>
    <row r="1056" spans="1:7" x14ac:dyDescent="0.2">
      <c r="A1056" s="1" t="s">
        <v>1216</v>
      </c>
      <c r="B1056" s="1">
        <v>52.56</v>
      </c>
      <c r="C1056" s="1">
        <v>53.54</v>
      </c>
      <c r="D1056" s="1">
        <v>52.36</v>
      </c>
      <c r="E1056" s="1">
        <v>53.42</v>
      </c>
      <c r="F1056" s="1">
        <v>52.27</v>
      </c>
      <c r="G1056" s="1">
        <v>2721100</v>
      </c>
    </row>
    <row r="1057" spans="1:7" x14ac:dyDescent="0.2">
      <c r="A1057" s="1" t="s">
        <v>1217</v>
      </c>
      <c r="B1057" s="1">
        <v>54.1</v>
      </c>
      <c r="C1057" s="1">
        <v>54.75</v>
      </c>
      <c r="D1057" s="1">
        <v>53.18</v>
      </c>
      <c r="E1057" s="1">
        <v>53.5</v>
      </c>
      <c r="F1057" s="1">
        <v>52.34</v>
      </c>
      <c r="G1057" s="1">
        <v>4160500</v>
      </c>
    </row>
    <row r="1058" spans="1:7" x14ac:dyDescent="0.2">
      <c r="A1058" s="1" t="s">
        <v>1218</v>
      </c>
      <c r="B1058" s="1">
        <v>53.99</v>
      </c>
      <c r="C1058" s="1">
        <v>55.08</v>
      </c>
      <c r="D1058" s="1">
        <v>53.57</v>
      </c>
      <c r="E1058" s="1">
        <v>53.91</v>
      </c>
      <c r="F1058" s="1">
        <v>52.74</v>
      </c>
      <c r="G1058" s="1">
        <v>4380500</v>
      </c>
    </row>
    <row r="1059" spans="1:7" x14ac:dyDescent="0.2">
      <c r="A1059" s="1" t="s">
        <v>1219</v>
      </c>
      <c r="B1059" s="1">
        <v>54.27</v>
      </c>
      <c r="C1059" s="1">
        <v>55.22</v>
      </c>
      <c r="D1059" s="1">
        <v>54.07</v>
      </c>
      <c r="E1059" s="1">
        <v>55.03</v>
      </c>
      <c r="F1059" s="1">
        <v>53.84</v>
      </c>
      <c r="G1059" s="1">
        <v>3458300</v>
      </c>
    </row>
    <row r="1060" spans="1:7" x14ac:dyDescent="0.2">
      <c r="A1060" s="1" t="s">
        <v>1220</v>
      </c>
      <c r="B1060" s="1">
        <v>55.98</v>
      </c>
      <c r="C1060" s="1">
        <v>57.81</v>
      </c>
      <c r="D1060" s="1">
        <v>55.38</v>
      </c>
      <c r="E1060" s="1">
        <v>56.65</v>
      </c>
      <c r="F1060" s="1">
        <v>55.43</v>
      </c>
      <c r="G1060" s="1">
        <v>4384200</v>
      </c>
    </row>
    <row r="1061" spans="1:7" x14ac:dyDescent="0.2">
      <c r="A1061" s="1" t="s">
        <v>1221</v>
      </c>
      <c r="B1061" s="1">
        <v>55.97</v>
      </c>
      <c r="C1061" s="1">
        <v>57.47</v>
      </c>
      <c r="D1061" s="1">
        <v>55.88</v>
      </c>
      <c r="E1061" s="1">
        <v>57.23</v>
      </c>
      <c r="F1061" s="1">
        <v>55.99</v>
      </c>
      <c r="G1061" s="1">
        <v>3951100</v>
      </c>
    </row>
    <row r="1062" spans="1:7" x14ac:dyDescent="0.2">
      <c r="A1062" s="1" t="s">
        <v>1222</v>
      </c>
      <c r="B1062" s="1">
        <v>56.9</v>
      </c>
      <c r="C1062" s="1">
        <v>57.64</v>
      </c>
      <c r="D1062" s="1">
        <v>56.09</v>
      </c>
      <c r="E1062" s="1">
        <v>57.49</v>
      </c>
      <c r="F1062" s="1">
        <v>56.25</v>
      </c>
      <c r="G1062" s="1">
        <v>6411100</v>
      </c>
    </row>
    <row r="1063" spans="1:7" x14ac:dyDescent="0.2">
      <c r="A1063" s="1" t="s">
        <v>1223</v>
      </c>
      <c r="B1063" s="1">
        <v>57.5</v>
      </c>
      <c r="C1063" s="1">
        <v>57.62</v>
      </c>
      <c r="D1063" s="1">
        <v>56.19</v>
      </c>
      <c r="E1063" s="1">
        <v>56.46</v>
      </c>
      <c r="F1063" s="1">
        <v>55.24</v>
      </c>
      <c r="G1063" s="1">
        <v>4193400</v>
      </c>
    </row>
    <row r="1064" spans="1:7" x14ac:dyDescent="0.2">
      <c r="A1064" s="1" t="s">
        <v>1224</v>
      </c>
      <c r="B1064" s="1">
        <v>57.19</v>
      </c>
      <c r="C1064" s="1">
        <v>57.78</v>
      </c>
      <c r="D1064" s="1">
        <v>56.4</v>
      </c>
      <c r="E1064" s="1">
        <v>56.71</v>
      </c>
      <c r="F1064" s="1">
        <v>55.48</v>
      </c>
      <c r="G1064" s="1">
        <v>3852600</v>
      </c>
    </row>
    <row r="1065" spans="1:7" x14ac:dyDescent="0.2">
      <c r="A1065" s="1" t="s">
        <v>1225</v>
      </c>
      <c r="B1065" s="1">
        <v>56.35</v>
      </c>
      <c r="C1065" s="1">
        <v>56.74</v>
      </c>
      <c r="D1065" s="1">
        <v>55.56</v>
      </c>
      <c r="E1065" s="1">
        <v>55.64</v>
      </c>
      <c r="F1065" s="1">
        <v>54.44</v>
      </c>
      <c r="G1065" s="1">
        <v>3012200</v>
      </c>
    </row>
    <row r="1066" spans="1:7" x14ac:dyDescent="0.2">
      <c r="A1066" s="1" t="s">
        <v>1226</v>
      </c>
      <c r="B1066" s="1">
        <v>56.23</v>
      </c>
      <c r="C1066" s="1">
        <v>56.56</v>
      </c>
      <c r="D1066" s="1">
        <v>55.8</v>
      </c>
      <c r="E1066" s="1">
        <v>56.24</v>
      </c>
      <c r="F1066" s="1">
        <v>55.02</v>
      </c>
      <c r="G1066" s="1">
        <v>1671600</v>
      </c>
    </row>
    <row r="1067" spans="1:7" x14ac:dyDescent="0.2">
      <c r="A1067" s="1" t="s">
        <v>1227</v>
      </c>
      <c r="B1067" s="1">
        <v>56.49</v>
      </c>
      <c r="C1067" s="1">
        <v>57.61</v>
      </c>
      <c r="D1067" s="1">
        <v>56.48</v>
      </c>
      <c r="E1067" s="1">
        <v>57.37</v>
      </c>
      <c r="F1067" s="1">
        <v>56.13</v>
      </c>
      <c r="G1067" s="1">
        <v>2429400</v>
      </c>
    </row>
    <row r="1068" spans="1:7" x14ac:dyDescent="0.2">
      <c r="A1068" s="1" t="s">
        <v>1228</v>
      </c>
      <c r="B1068" s="1">
        <v>57.24</v>
      </c>
      <c r="C1068" s="1">
        <v>57.57</v>
      </c>
      <c r="D1068" s="1">
        <v>56.83</v>
      </c>
      <c r="E1068" s="1">
        <v>57.44</v>
      </c>
      <c r="F1068" s="1">
        <v>56.2</v>
      </c>
      <c r="G1068" s="1">
        <v>2051300</v>
      </c>
    </row>
    <row r="1069" spans="1:7" x14ac:dyDescent="0.2">
      <c r="A1069" s="1" t="s">
        <v>1229</v>
      </c>
      <c r="B1069" s="1">
        <v>58.92</v>
      </c>
      <c r="C1069" s="1">
        <v>60.09</v>
      </c>
      <c r="D1069" s="1">
        <v>58.69</v>
      </c>
      <c r="E1069" s="1">
        <v>59.62</v>
      </c>
      <c r="F1069" s="1">
        <v>58.33</v>
      </c>
      <c r="G1069" s="1">
        <v>2395500</v>
      </c>
    </row>
    <row r="1070" spans="1:7" x14ac:dyDescent="0.2">
      <c r="A1070" s="1" t="s">
        <v>1230</v>
      </c>
      <c r="B1070" s="1">
        <v>59.5</v>
      </c>
      <c r="C1070" s="1">
        <v>59.84</v>
      </c>
      <c r="D1070" s="1">
        <v>58.09</v>
      </c>
      <c r="E1070" s="1">
        <v>58.41</v>
      </c>
      <c r="F1070" s="1">
        <v>57.15</v>
      </c>
      <c r="G1070" s="1">
        <v>2221400</v>
      </c>
    </row>
    <row r="1071" spans="1:7" x14ac:dyDescent="0.2">
      <c r="A1071" s="1" t="s">
        <v>1231</v>
      </c>
      <c r="B1071" s="1">
        <v>57.94</v>
      </c>
      <c r="C1071" s="1">
        <v>58.31</v>
      </c>
      <c r="D1071" s="1">
        <v>56.85</v>
      </c>
      <c r="E1071" s="1">
        <v>56.86</v>
      </c>
      <c r="F1071" s="1">
        <v>55.63</v>
      </c>
      <c r="G1071" s="1">
        <v>2806400</v>
      </c>
    </row>
    <row r="1072" spans="1:7" x14ac:dyDescent="0.2">
      <c r="A1072" s="1" t="s">
        <v>1232</v>
      </c>
      <c r="B1072" s="1">
        <v>57.18</v>
      </c>
      <c r="C1072" s="1">
        <v>57.4</v>
      </c>
      <c r="D1072" s="1">
        <v>55.65</v>
      </c>
      <c r="E1072" s="1">
        <v>56.54</v>
      </c>
      <c r="F1072" s="1">
        <v>55.32</v>
      </c>
      <c r="G1072" s="1">
        <v>2480300</v>
      </c>
    </row>
    <row r="1073" spans="1:7" x14ac:dyDescent="0.2">
      <c r="A1073" s="1" t="s">
        <v>1233</v>
      </c>
      <c r="B1073" s="1">
        <v>56.58</v>
      </c>
      <c r="C1073" s="1">
        <v>57.37</v>
      </c>
      <c r="D1073" s="1">
        <v>56.03</v>
      </c>
      <c r="E1073" s="1">
        <v>56.93</v>
      </c>
      <c r="F1073" s="1">
        <v>55.7</v>
      </c>
      <c r="G1073" s="1">
        <v>2135700</v>
      </c>
    </row>
    <row r="1074" spans="1:7" x14ac:dyDescent="0.2">
      <c r="A1074" s="1" t="s">
        <v>1234</v>
      </c>
      <c r="B1074" s="1">
        <v>56.08</v>
      </c>
      <c r="C1074" s="1">
        <v>56.68</v>
      </c>
      <c r="D1074" s="1">
        <v>54.82</v>
      </c>
      <c r="E1074" s="1">
        <v>55.74</v>
      </c>
      <c r="F1074" s="1">
        <v>54.53</v>
      </c>
      <c r="G1074" s="1">
        <v>3095500</v>
      </c>
    </row>
    <row r="1075" spans="1:7" x14ac:dyDescent="0.2">
      <c r="A1075" s="1" t="s">
        <v>1235</v>
      </c>
      <c r="B1075" s="1">
        <v>55.11</v>
      </c>
      <c r="C1075" s="1">
        <v>56.11</v>
      </c>
      <c r="D1075" s="1">
        <v>54.3</v>
      </c>
      <c r="E1075" s="1">
        <v>55.75</v>
      </c>
      <c r="F1075" s="1">
        <v>54.54</v>
      </c>
      <c r="G1075" s="1">
        <v>2652900</v>
      </c>
    </row>
    <row r="1076" spans="1:7" x14ac:dyDescent="0.2">
      <c r="A1076" s="1" t="s">
        <v>1236</v>
      </c>
      <c r="B1076" s="1">
        <v>55.57</v>
      </c>
      <c r="C1076" s="1">
        <v>56.34</v>
      </c>
      <c r="D1076" s="1">
        <v>54.75</v>
      </c>
      <c r="E1076" s="1">
        <v>56.11</v>
      </c>
      <c r="F1076" s="1">
        <v>54.9</v>
      </c>
      <c r="G1076" s="1">
        <v>2790800</v>
      </c>
    </row>
    <row r="1077" spans="1:7" x14ac:dyDescent="0.2">
      <c r="A1077" s="1" t="s">
        <v>1237</v>
      </c>
      <c r="B1077" s="1">
        <v>56.09</v>
      </c>
      <c r="C1077" s="1">
        <v>57.15</v>
      </c>
      <c r="D1077" s="1">
        <v>55.68</v>
      </c>
      <c r="E1077" s="1">
        <v>56.63</v>
      </c>
      <c r="F1077" s="1">
        <v>55.41</v>
      </c>
      <c r="G1077" s="1">
        <v>3421200</v>
      </c>
    </row>
    <row r="1078" spans="1:7" x14ac:dyDescent="0.2">
      <c r="A1078" s="1" t="s">
        <v>1238</v>
      </c>
      <c r="B1078" s="1">
        <v>56.14</v>
      </c>
      <c r="C1078" s="1">
        <v>56.85</v>
      </c>
      <c r="D1078" s="1">
        <v>55.06</v>
      </c>
      <c r="E1078" s="1">
        <v>55.3</v>
      </c>
      <c r="F1078" s="1">
        <v>54.1</v>
      </c>
      <c r="G1078" s="1">
        <v>2645800</v>
      </c>
    </row>
    <row r="1079" spans="1:7" x14ac:dyDescent="0.2">
      <c r="A1079" s="1" t="s">
        <v>1239</v>
      </c>
      <c r="B1079" s="1">
        <v>55.69</v>
      </c>
      <c r="C1079" s="1">
        <v>56.71</v>
      </c>
      <c r="D1079" s="1">
        <v>55.01</v>
      </c>
      <c r="E1079" s="1">
        <v>55.41</v>
      </c>
      <c r="F1079" s="1">
        <v>54.21</v>
      </c>
      <c r="G1079" s="1">
        <v>1955900</v>
      </c>
    </row>
    <row r="1080" spans="1:7" x14ac:dyDescent="0.2">
      <c r="A1080" s="1" t="s">
        <v>1240</v>
      </c>
      <c r="B1080" s="1">
        <v>55.19</v>
      </c>
      <c r="C1080" s="1">
        <v>56.13</v>
      </c>
      <c r="D1080" s="1">
        <v>55.03</v>
      </c>
      <c r="E1080" s="1">
        <v>55.94</v>
      </c>
      <c r="F1080" s="1">
        <v>54.73</v>
      </c>
      <c r="G1080" s="1">
        <v>1976700</v>
      </c>
    </row>
    <row r="1081" spans="1:7" x14ac:dyDescent="0.2">
      <c r="A1081" s="1" t="s">
        <v>1241</v>
      </c>
      <c r="B1081" s="1">
        <v>56.24</v>
      </c>
      <c r="C1081" s="1">
        <v>56.64</v>
      </c>
      <c r="D1081" s="1">
        <v>55.73</v>
      </c>
      <c r="E1081" s="1">
        <v>56.2</v>
      </c>
      <c r="F1081" s="1">
        <v>54.98</v>
      </c>
      <c r="G1081" s="1">
        <v>1767200</v>
      </c>
    </row>
    <row r="1082" spans="1:7" x14ac:dyDescent="0.2">
      <c r="A1082" s="1" t="s">
        <v>1242</v>
      </c>
      <c r="B1082" s="1">
        <v>55.75</v>
      </c>
      <c r="C1082" s="1">
        <v>56.29</v>
      </c>
      <c r="D1082" s="1">
        <v>55.2</v>
      </c>
      <c r="E1082" s="1">
        <v>55.7</v>
      </c>
      <c r="F1082" s="1">
        <v>54.5</v>
      </c>
      <c r="G1082" s="1">
        <v>2144700</v>
      </c>
    </row>
    <row r="1083" spans="1:7" x14ac:dyDescent="0.2">
      <c r="A1083" s="1" t="s">
        <v>1243</v>
      </c>
      <c r="B1083" s="1">
        <v>55.91</v>
      </c>
      <c r="C1083" s="1">
        <v>57.47</v>
      </c>
      <c r="D1083" s="1">
        <v>55.91</v>
      </c>
      <c r="E1083" s="1">
        <v>57.37</v>
      </c>
      <c r="F1083" s="1">
        <v>56.13</v>
      </c>
      <c r="G1083" s="1">
        <v>2545300</v>
      </c>
    </row>
    <row r="1084" spans="1:7" x14ac:dyDescent="0.2">
      <c r="A1084" s="1" t="s">
        <v>1244</v>
      </c>
      <c r="B1084" s="1">
        <v>57.75</v>
      </c>
      <c r="C1084" s="1">
        <v>58.68</v>
      </c>
      <c r="D1084" s="1">
        <v>57.52</v>
      </c>
      <c r="E1084" s="1">
        <v>57.68</v>
      </c>
      <c r="F1084" s="1">
        <v>56.43</v>
      </c>
      <c r="G1084" s="1">
        <v>1732600</v>
      </c>
    </row>
    <row r="1085" spans="1:7" x14ac:dyDescent="0.2">
      <c r="A1085" s="1" t="s">
        <v>1245</v>
      </c>
      <c r="B1085" s="1">
        <v>58.77</v>
      </c>
      <c r="C1085" s="1">
        <v>58.88</v>
      </c>
      <c r="D1085" s="1">
        <v>56.16</v>
      </c>
      <c r="E1085" s="1">
        <v>56.49</v>
      </c>
      <c r="F1085" s="1">
        <v>55.27</v>
      </c>
      <c r="G1085" s="1">
        <v>1981100</v>
      </c>
    </row>
    <row r="1086" spans="1:7" x14ac:dyDescent="0.2">
      <c r="A1086" s="1" t="s">
        <v>1246</v>
      </c>
      <c r="B1086" s="1">
        <v>55.98</v>
      </c>
      <c r="C1086" s="1">
        <v>56.28</v>
      </c>
      <c r="D1086" s="1">
        <v>54.5</v>
      </c>
      <c r="E1086" s="1">
        <v>54.58</v>
      </c>
      <c r="F1086" s="1">
        <v>53.4</v>
      </c>
      <c r="G1086" s="1">
        <v>2991600</v>
      </c>
    </row>
    <row r="1087" spans="1:7" x14ac:dyDescent="0.2">
      <c r="A1087" s="1" t="s">
        <v>1247</v>
      </c>
      <c r="B1087" s="1">
        <v>54.25</v>
      </c>
      <c r="C1087" s="1">
        <v>54.46</v>
      </c>
      <c r="D1087" s="1">
        <v>52.92</v>
      </c>
      <c r="E1087" s="1">
        <v>54.31</v>
      </c>
      <c r="F1087" s="1">
        <v>53.14</v>
      </c>
      <c r="G1087" s="1">
        <v>3538600</v>
      </c>
    </row>
    <row r="1088" spans="1:7" x14ac:dyDescent="0.2">
      <c r="A1088" s="1" t="s">
        <v>1248</v>
      </c>
      <c r="B1088" s="1">
        <v>53.78</v>
      </c>
      <c r="C1088" s="1">
        <v>54.29</v>
      </c>
      <c r="D1088" s="1">
        <v>52.41</v>
      </c>
      <c r="E1088" s="1">
        <v>52.42</v>
      </c>
      <c r="F1088" s="1">
        <v>51.29</v>
      </c>
      <c r="G1088" s="1">
        <v>3159600</v>
      </c>
    </row>
    <row r="1089" spans="1:7" x14ac:dyDescent="0.2">
      <c r="A1089" s="1" t="s">
        <v>1249</v>
      </c>
      <c r="B1089" s="1">
        <v>52.21</v>
      </c>
      <c r="C1089" s="1">
        <v>53.12</v>
      </c>
      <c r="D1089" s="1">
        <v>52</v>
      </c>
      <c r="E1089" s="1">
        <v>52.48</v>
      </c>
      <c r="F1089" s="1">
        <v>51.35</v>
      </c>
      <c r="G1089" s="1">
        <v>2310000</v>
      </c>
    </row>
    <row r="1090" spans="1:7" x14ac:dyDescent="0.2">
      <c r="A1090" s="1" t="s">
        <v>1250</v>
      </c>
      <c r="B1090" s="1">
        <v>53.29</v>
      </c>
      <c r="C1090" s="1">
        <v>53.57</v>
      </c>
      <c r="D1090" s="1">
        <v>52.17</v>
      </c>
      <c r="E1090" s="1">
        <v>53.23</v>
      </c>
      <c r="F1090" s="1">
        <v>52.08</v>
      </c>
      <c r="G1090" s="1">
        <v>2375700</v>
      </c>
    </row>
    <row r="1091" spans="1:7" x14ac:dyDescent="0.2">
      <c r="A1091" s="1" t="s">
        <v>1251</v>
      </c>
      <c r="B1091" s="1">
        <v>52.86</v>
      </c>
      <c r="C1091" s="1">
        <v>53.9</v>
      </c>
      <c r="D1091" s="1">
        <v>51.89</v>
      </c>
      <c r="E1091" s="1">
        <v>52</v>
      </c>
      <c r="F1091" s="1">
        <v>50.88</v>
      </c>
      <c r="G1091" s="1">
        <v>6882600</v>
      </c>
    </row>
    <row r="1092" spans="1:7" x14ac:dyDescent="0.2">
      <c r="A1092" s="1" t="s">
        <v>1252</v>
      </c>
      <c r="B1092" s="1">
        <v>52.29</v>
      </c>
      <c r="C1092" s="1">
        <v>52.62</v>
      </c>
      <c r="D1092" s="1">
        <v>50.95</v>
      </c>
      <c r="E1092" s="1">
        <v>52.19</v>
      </c>
      <c r="F1092" s="1">
        <v>51.06</v>
      </c>
      <c r="G1092" s="1">
        <v>3246700</v>
      </c>
    </row>
    <row r="1093" spans="1:7" x14ac:dyDescent="0.2">
      <c r="A1093" s="1" t="s">
        <v>1253</v>
      </c>
      <c r="B1093" s="1">
        <v>52.26</v>
      </c>
      <c r="C1093" s="1">
        <v>52.33</v>
      </c>
      <c r="D1093" s="1">
        <v>51.04</v>
      </c>
      <c r="E1093" s="1">
        <v>51.95</v>
      </c>
      <c r="F1093" s="1">
        <v>50.83</v>
      </c>
      <c r="G1093" s="1">
        <v>3655800</v>
      </c>
    </row>
    <row r="1094" spans="1:7" x14ac:dyDescent="0.2">
      <c r="A1094" s="1" t="s">
        <v>1254</v>
      </c>
      <c r="B1094" s="1">
        <v>51.72</v>
      </c>
      <c r="C1094" s="1">
        <v>52.1</v>
      </c>
      <c r="D1094" s="1">
        <v>50.3</v>
      </c>
      <c r="E1094" s="1">
        <v>52.05</v>
      </c>
      <c r="F1094" s="1">
        <v>50.92</v>
      </c>
      <c r="G1094" s="1">
        <v>5119200</v>
      </c>
    </row>
    <row r="1095" spans="1:7" x14ac:dyDescent="0.2">
      <c r="A1095" s="1" t="s">
        <v>1255</v>
      </c>
      <c r="B1095" s="1">
        <v>51.26</v>
      </c>
      <c r="C1095" s="1">
        <v>51.56</v>
      </c>
      <c r="D1095" s="1">
        <v>48.7</v>
      </c>
      <c r="E1095" s="1">
        <v>49.09</v>
      </c>
      <c r="F1095" s="1">
        <v>48.03</v>
      </c>
      <c r="G1095" s="1">
        <v>3514500</v>
      </c>
    </row>
    <row r="1096" spans="1:7" x14ac:dyDescent="0.2">
      <c r="A1096" s="1" t="s">
        <v>1256</v>
      </c>
      <c r="B1096" s="1">
        <v>48.02</v>
      </c>
      <c r="C1096" s="1">
        <v>48.43</v>
      </c>
      <c r="D1096" s="1">
        <v>47.09</v>
      </c>
      <c r="E1096" s="1">
        <v>47.61</v>
      </c>
      <c r="F1096" s="1">
        <v>46.58</v>
      </c>
      <c r="G1096" s="1">
        <v>3646300</v>
      </c>
    </row>
    <row r="1097" spans="1:7" x14ac:dyDescent="0.2">
      <c r="A1097" s="1" t="s">
        <v>1257</v>
      </c>
      <c r="B1097" s="1">
        <v>46.99</v>
      </c>
      <c r="C1097" s="1">
        <v>47.98</v>
      </c>
      <c r="D1097" s="1">
        <v>46.43</v>
      </c>
      <c r="E1097" s="1">
        <v>47.51</v>
      </c>
      <c r="F1097" s="1">
        <v>46.48</v>
      </c>
      <c r="G1097" s="1">
        <v>4130900</v>
      </c>
    </row>
    <row r="1098" spans="1:7" x14ac:dyDescent="0.2">
      <c r="A1098" s="1" t="s">
        <v>1258</v>
      </c>
      <c r="B1098" s="1">
        <v>48.09</v>
      </c>
      <c r="C1098" s="1">
        <v>48.29</v>
      </c>
      <c r="D1098" s="1">
        <v>46.13</v>
      </c>
      <c r="E1098" s="1">
        <v>46.45</v>
      </c>
      <c r="F1098" s="1">
        <v>45.45</v>
      </c>
      <c r="G1098" s="1">
        <v>3406400</v>
      </c>
    </row>
    <row r="1099" spans="1:7" x14ac:dyDescent="0.2">
      <c r="A1099" s="1" t="s">
        <v>1259</v>
      </c>
      <c r="B1099" s="1">
        <v>46.71</v>
      </c>
      <c r="C1099" s="1">
        <v>47.11</v>
      </c>
      <c r="D1099" s="1">
        <v>45.33</v>
      </c>
      <c r="E1099" s="1">
        <v>45.38</v>
      </c>
      <c r="F1099" s="1">
        <v>44.4</v>
      </c>
      <c r="G1099" s="1">
        <v>3157900</v>
      </c>
    </row>
    <row r="1100" spans="1:7" x14ac:dyDescent="0.2">
      <c r="A1100" s="1" t="s">
        <v>1260</v>
      </c>
      <c r="B1100" s="1">
        <v>45.39</v>
      </c>
      <c r="C1100" s="1">
        <v>47.68</v>
      </c>
      <c r="D1100" s="1">
        <v>45.13</v>
      </c>
      <c r="E1100" s="1">
        <v>47.25</v>
      </c>
      <c r="F1100" s="1">
        <v>46.23</v>
      </c>
      <c r="G1100" s="1">
        <v>3853000</v>
      </c>
    </row>
    <row r="1101" spans="1:7" x14ac:dyDescent="0.2">
      <c r="A1101" s="1" t="s">
        <v>1261</v>
      </c>
      <c r="B1101" s="1">
        <v>47.52</v>
      </c>
      <c r="C1101" s="1">
        <v>48.15</v>
      </c>
      <c r="D1101" s="1">
        <v>47.09</v>
      </c>
      <c r="E1101" s="1">
        <v>47.59</v>
      </c>
      <c r="F1101" s="1">
        <v>46.56</v>
      </c>
      <c r="G1101" s="1">
        <v>2857900</v>
      </c>
    </row>
    <row r="1102" spans="1:7" x14ac:dyDescent="0.2">
      <c r="A1102" s="1" t="s">
        <v>1262</v>
      </c>
      <c r="B1102" s="1">
        <v>47.19</v>
      </c>
      <c r="C1102" s="1">
        <v>47.5</v>
      </c>
      <c r="D1102" s="1">
        <v>46.55</v>
      </c>
      <c r="E1102" s="1">
        <v>46.97</v>
      </c>
      <c r="F1102" s="1">
        <v>45.95</v>
      </c>
      <c r="G1102" s="1">
        <v>3094000</v>
      </c>
    </row>
    <row r="1103" spans="1:7" x14ac:dyDescent="0.2">
      <c r="A1103" s="1" t="s">
        <v>1263</v>
      </c>
      <c r="B1103" s="1">
        <v>47.93</v>
      </c>
      <c r="C1103" s="1">
        <v>48.45</v>
      </c>
      <c r="D1103" s="1">
        <v>47</v>
      </c>
      <c r="E1103" s="1">
        <v>48.23</v>
      </c>
      <c r="F1103" s="1">
        <v>47.19</v>
      </c>
      <c r="G1103" s="1">
        <v>3430700</v>
      </c>
    </row>
    <row r="1104" spans="1:7" x14ac:dyDescent="0.2">
      <c r="A1104" s="1" t="s">
        <v>1264</v>
      </c>
      <c r="B1104" s="1">
        <v>46.79</v>
      </c>
      <c r="C1104" s="1">
        <v>47.15</v>
      </c>
      <c r="D1104" s="1">
        <v>45.44</v>
      </c>
      <c r="E1104" s="1">
        <v>45.97</v>
      </c>
      <c r="F1104" s="1">
        <v>44.98</v>
      </c>
      <c r="G1104" s="1">
        <v>4384000</v>
      </c>
    </row>
    <row r="1105" spans="1:7" x14ac:dyDescent="0.2">
      <c r="A1105" s="1" t="s">
        <v>1265</v>
      </c>
      <c r="B1105" s="1">
        <v>45.47</v>
      </c>
      <c r="C1105" s="1">
        <v>45.55</v>
      </c>
      <c r="D1105" s="1">
        <v>44.17</v>
      </c>
      <c r="E1105" s="1">
        <v>44.61</v>
      </c>
      <c r="F1105" s="1">
        <v>43.65</v>
      </c>
      <c r="G1105" s="1">
        <v>6020200</v>
      </c>
    </row>
    <row r="1106" spans="1:7" x14ac:dyDescent="0.2">
      <c r="A1106" s="1" t="s">
        <v>1266</v>
      </c>
      <c r="B1106" s="1">
        <v>48</v>
      </c>
      <c r="C1106" s="1">
        <v>48</v>
      </c>
      <c r="D1106" s="1">
        <v>45.77</v>
      </c>
      <c r="E1106" s="1">
        <v>47.32</v>
      </c>
      <c r="F1106" s="1">
        <v>46.3</v>
      </c>
      <c r="G1106" s="1">
        <v>8950500</v>
      </c>
    </row>
    <row r="1107" spans="1:7" x14ac:dyDescent="0.2">
      <c r="A1107" s="1" t="s">
        <v>1267</v>
      </c>
      <c r="B1107" s="1">
        <v>47.38</v>
      </c>
      <c r="C1107" s="1">
        <v>47.78</v>
      </c>
      <c r="D1107" s="1">
        <v>45.94</v>
      </c>
      <c r="E1107" s="1">
        <v>46.47</v>
      </c>
      <c r="F1107" s="1">
        <v>45.47</v>
      </c>
      <c r="G1107" s="1">
        <v>5472700</v>
      </c>
    </row>
    <row r="1108" spans="1:7" x14ac:dyDescent="0.2">
      <c r="A1108" s="1" t="s">
        <v>1268</v>
      </c>
      <c r="B1108" s="1">
        <v>45.76</v>
      </c>
      <c r="C1108" s="1">
        <v>45.85</v>
      </c>
      <c r="D1108" s="1">
        <v>44.83</v>
      </c>
      <c r="E1108" s="1">
        <v>45.49</v>
      </c>
      <c r="F1108" s="1">
        <v>44.51</v>
      </c>
      <c r="G1108" s="1">
        <v>3983500</v>
      </c>
    </row>
    <row r="1109" spans="1:7" x14ac:dyDescent="0.2">
      <c r="A1109" s="1" t="s">
        <v>1269</v>
      </c>
      <c r="B1109" s="1">
        <v>45.01</v>
      </c>
      <c r="C1109" s="1">
        <v>47.6</v>
      </c>
      <c r="D1109" s="1">
        <v>45.01</v>
      </c>
      <c r="E1109" s="1">
        <v>47.12</v>
      </c>
      <c r="F1109" s="1">
        <v>46.1</v>
      </c>
      <c r="G1109" s="1">
        <v>3406000</v>
      </c>
    </row>
    <row r="1110" spans="1:7" x14ac:dyDescent="0.2">
      <c r="A1110" s="1" t="s">
        <v>1270</v>
      </c>
      <c r="B1110" s="1">
        <v>48</v>
      </c>
      <c r="C1110" s="1">
        <v>49.18</v>
      </c>
      <c r="D1110" s="1">
        <v>47.93</v>
      </c>
      <c r="E1110" s="1">
        <v>48.87</v>
      </c>
      <c r="F1110" s="1">
        <v>47.81</v>
      </c>
      <c r="G1110" s="1">
        <v>3094400</v>
      </c>
    </row>
    <row r="1111" spans="1:7" x14ac:dyDescent="0.2">
      <c r="A1111" s="1" t="s">
        <v>1271</v>
      </c>
      <c r="B1111" s="1">
        <v>48.83</v>
      </c>
      <c r="C1111" s="1">
        <v>50.19</v>
      </c>
      <c r="D1111" s="1">
        <v>48.8</v>
      </c>
      <c r="E1111" s="1">
        <v>50.18</v>
      </c>
      <c r="F1111" s="1">
        <v>49.1</v>
      </c>
      <c r="G1111" s="1">
        <v>3275200</v>
      </c>
    </row>
    <row r="1112" spans="1:7" x14ac:dyDescent="0.2">
      <c r="A1112" s="1" t="s">
        <v>1272</v>
      </c>
      <c r="B1112" s="1">
        <v>50.21</v>
      </c>
      <c r="C1112" s="1">
        <v>50.69</v>
      </c>
      <c r="D1112" s="1">
        <v>49.59</v>
      </c>
      <c r="E1112" s="1">
        <v>50.46</v>
      </c>
      <c r="F1112" s="1">
        <v>49.37</v>
      </c>
      <c r="G1112" s="1">
        <v>4106600</v>
      </c>
    </row>
    <row r="1113" spans="1:7" x14ac:dyDescent="0.2">
      <c r="A1113" s="1" t="s">
        <v>1273</v>
      </c>
      <c r="B1113" s="1">
        <v>51.16</v>
      </c>
      <c r="C1113" s="1">
        <v>51.4</v>
      </c>
      <c r="D1113" s="1">
        <v>49.49</v>
      </c>
      <c r="E1113" s="1">
        <v>49.83</v>
      </c>
      <c r="F1113" s="1">
        <v>48.75</v>
      </c>
      <c r="G1113" s="1">
        <v>3129900</v>
      </c>
    </row>
    <row r="1114" spans="1:7" x14ac:dyDescent="0.2">
      <c r="A1114" s="1" t="s">
        <v>1274</v>
      </c>
      <c r="B1114" s="1">
        <v>50.22</v>
      </c>
      <c r="C1114" s="1">
        <v>51.38</v>
      </c>
      <c r="D1114" s="1">
        <v>50.01</v>
      </c>
      <c r="E1114" s="1">
        <v>51.34</v>
      </c>
      <c r="F1114" s="1">
        <v>50.23</v>
      </c>
      <c r="G1114" s="1">
        <v>2584200</v>
      </c>
    </row>
    <row r="1115" spans="1:7" x14ac:dyDescent="0.2">
      <c r="A1115" s="1" t="s">
        <v>1275</v>
      </c>
      <c r="B1115" s="1">
        <v>50.65</v>
      </c>
      <c r="C1115" s="1">
        <v>51.3</v>
      </c>
      <c r="D1115" s="1">
        <v>49.91</v>
      </c>
      <c r="E1115" s="1">
        <v>50.08</v>
      </c>
      <c r="F1115" s="1">
        <v>49</v>
      </c>
      <c r="G1115" s="1">
        <v>1802400</v>
      </c>
    </row>
    <row r="1116" spans="1:7" x14ac:dyDescent="0.2">
      <c r="A1116" s="1" t="s">
        <v>1276</v>
      </c>
      <c r="B1116" s="1">
        <v>50.31</v>
      </c>
      <c r="C1116" s="1">
        <v>50.38</v>
      </c>
      <c r="D1116" s="1">
        <v>49.21</v>
      </c>
      <c r="E1116" s="1">
        <v>49.97</v>
      </c>
      <c r="F1116" s="1">
        <v>48.89</v>
      </c>
      <c r="G1116" s="1">
        <v>2923400</v>
      </c>
    </row>
    <row r="1117" spans="1:7" x14ac:dyDescent="0.2">
      <c r="A1117" s="1" t="s">
        <v>1277</v>
      </c>
      <c r="B1117" s="1">
        <v>49.17</v>
      </c>
      <c r="C1117" s="1">
        <v>50.2</v>
      </c>
      <c r="D1117" s="1">
        <v>48.75</v>
      </c>
      <c r="E1117" s="1">
        <v>49.99</v>
      </c>
      <c r="F1117" s="1">
        <v>48.91</v>
      </c>
      <c r="G1117" s="1">
        <v>3711200</v>
      </c>
    </row>
    <row r="1118" spans="1:7" x14ac:dyDescent="0.2">
      <c r="A1118" s="1" t="s">
        <v>1278</v>
      </c>
      <c r="B1118" s="1">
        <v>49.52</v>
      </c>
      <c r="C1118" s="1">
        <v>50.27</v>
      </c>
      <c r="D1118" s="1">
        <v>49.3</v>
      </c>
      <c r="E1118" s="1">
        <v>49.81</v>
      </c>
      <c r="F1118" s="1">
        <v>48.73</v>
      </c>
      <c r="G1118" s="1">
        <v>1803900</v>
      </c>
    </row>
    <row r="1119" spans="1:7" x14ac:dyDescent="0.2">
      <c r="A1119" s="1" t="s">
        <v>1279</v>
      </c>
      <c r="B1119" s="1">
        <v>49.22</v>
      </c>
      <c r="C1119" s="1">
        <v>49.31</v>
      </c>
      <c r="D1119" s="1">
        <v>48.36</v>
      </c>
      <c r="E1119" s="1">
        <v>48.43</v>
      </c>
      <c r="F1119" s="1">
        <v>47.86</v>
      </c>
      <c r="G1119" s="1">
        <v>2244000</v>
      </c>
    </row>
    <row r="1120" spans="1:7" x14ac:dyDescent="0.2">
      <c r="A1120" s="1" t="s">
        <v>1280</v>
      </c>
      <c r="B1120" s="1">
        <v>47.55</v>
      </c>
      <c r="C1120" s="1">
        <v>47.93</v>
      </c>
      <c r="D1120" s="1">
        <v>47.1</v>
      </c>
      <c r="E1120" s="1">
        <v>47.3</v>
      </c>
      <c r="F1120" s="1">
        <v>46.75</v>
      </c>
      <c r="G1120" s="1">
        <v>2813000</v>
      </c>
    </row>
    <row r="1121" spans="1:7" x14ac:dyDescent="0.2">
      <c r="A1121" s="1" t="s">
        <v>1281</v>
      </c>
      <c r="B1121" s="1">
        <v>46</v>
      </c>
      <c r="C1121" s="1">
        <v>46.2</v>
      </c>
      <c r="D1121" s="1">
        <v>44.9</v>
      </c>
      <c r="E1121" s="1">
        <v>45.78</v>
      </c>
      <c r="F1121" s="1">
        <v>45.24</v>
      </c>
      <c r="G1121" s="1">
        <v>3684100</v>
      </c>
    </row>
    <row r="1122" spans="1:7" x14ac:dyDescent="0.2">
      <c r="A1122" s="1" t="s">
        <v>1282</v>
      </c>
      <c r="B1122" s="1">
        <v>45.92</v>
      </c>
      <c r="C1122" s="1">
        <v>46.38</v>
      </c>
      <c r="D1122" s="1">
        <v>45.04</v>
      </c>
      <c r="E1122" s="1">
        <v>45.42</v>
      </c>
      <c r="F1122" s="1">
        <v>44.89</v>
      </c>
      <c r="G1122" s="1">
        <v>2546900</v>
      </c>
    </row>
    <row r="1123" spans="1:7" x14ac:dyDescent="0.2">
      <c r="A1123" s="1" t="s">
        <v>1283</v>
      </c>
      <c r="B1123" s="1">
        <v>45.97</v>
      </c>
      <c r="C1123" s="1">
        <v>47.12</v>
      </c>
      <c r="D1123" s="1">
        <v>45.95</v>
      </c>
      <c r="E1123" s="1">
        <v>46.7</v>
      </c>
      <c r="F1123" s="1">
        <v>46.15</v>
      </c>
      <c r="G1123" s="1">
        <v>2331100</v>
      </c>
    </row>
    <row r="1124" spans="1:7" x14ac:dyDescent="0.2">
      <c r="A1124" s="1" t="s">
        <v>1284</v>
      </c>
      <c r="B1124" s="1">
        <v>45.7</v>
      </c>
      <c r="C1124" s="1">
        <v>45.78</v>
      </c>
      <c r="D1124" s="1">
        <v>44.18</v>
      </c>
      <c r="E1124" s="1">
        <v>44.5</v>
      </c>
      <c r="F1124" s="1">
        <v>43.98</v>
      </c>
      <c r="G1124" s="1">
        <v>3449300</v>
      </c>
    </row>
    <row r="1125" spans="1:7" x14ac:dyDescent="0.2">
      <c r="A1125" s="1" t="s">
        <v>1285</v>
      </c>
      <c r="B1125" s="1">
        <v>44.57</v>
      </c>
      <c r="C1125" s="1">
        <v>46.05</v>
      </c>
      <c r="D1125" s="1">
        <v>44.44</v>
      </c>
      <c r="E1125" s="1">
        <v>45.7</v>
      </c>
      <c r="F1125" s="1">
        <v>45.17</v>
      </c>
      <c r="G1125" s="1">
        <v>6222500</v>
      </c>
    </row>
    <row r="1126" spans="1:7" x14ac:dyDescent="0.2">
      <c r="A1126" s="1" t="s">
        <v>1286</v>
      </c>
      <c r="B1126" s="1">
        <v>46.44</v>
      </c>
      <c r="C1126" s="1">
        <v>46.81</v>
      </c>
      <c r="D1126" s="1">
        <v>46.02</v>
      </c>
      <c r="E1126" s="1">
        <v>46.38</v>
      </c>
      <c r="F1126" s="1">
        <v>45.84</v>
      </c>
      <c r="G1126" s="1">
        <v>3548200</v>
      </c>
    </row>
    <row r="1127" spans="1:7" x14ac:dyDescent="0.2">
      <c r="A1127" s="1" t="s">
        <v>1287</v>
      </c>
      <c r="B1127" s="1">
        <v>45.87</v>
      </c>
      <c r="C1127" s="1">
        <v>46.5</v>
      </c>
      <c r="D1127" s="1">
        <v>45.58</v>
      </c>
      <c r="E1127" s="1">
        <v>45.74</v>
      </c>
      <c r="F1127" s="1">
        <v>45.2</v>
      </c>
      <c r="G1127" s="1">
        <v>3125000</v>
      </c>
    </row>
    <row r="1128" spans="1:7" x14ac:dyDescent="0.2">
      <c r="A1128" s="1" t="s">
        <v>1288</v>
      </c>
      <c r="B1128" s="1">
        <v>46.07</v>
      </c>
      <c r="C1128" s="1">
        <v>46.78</v>
      </c>
      <c r="D1128" s="1">
        <v>45.61</v>
      </c>
      <c r="E1128" s="1">
        <v>46.74</v>
      </c>
      <c r="F1128" s="1">
        <v>46.19</v>
      </c>
      <c r="G1128" s="1">
        <v>2178600</v>
      </c>
    </row>
    <row r="1129" spans="1:7" x14ac:dyDescent="0.2">
      <c r="A1129" s="1" t="s">
        <v>1289</v>
      </c>
      <c r="B1129" s="1">
        <v>47.16</v>
      </c>
      <c r="C1129" s="1">
        <v>48.02</v>
      </c>
      <c r="D1129" s="1">
        <v>46.97</v>
      </c>
      <c r="E1129" s="1">
        <v>48.01</v>
      </c>
      <c r="F1129" s="1">
        <v>47.45</v>
      </c>
      <c r="G1129" s="1">
        <v>7625500</v>
      </c>
    </row>
    <row r="1130" spans="1:7" x14ac:dyDescent="0.2">
      <c r="A1130" s="1" t="s">
        <v>1290</v>
      </c>
      <c r="B1130" s="1">
        <v>48.06</v>
      </c>
      <c r="C1130" s="1">
        <v>48.18</v>
      </c>
      <c r="D1130" s="1">
        <v>46.84</v>
      </c>
      <c r="E1130" s="1">
        <v>47.53</v>
      </c>
      <c r="F1130" s="1">
        <v>46.97</v>
      </c>
      <c r="G1130" s="1">
        <v>2892800</v>
      </c>
    </row>
    <row r="1131" spans="1:7" x14ac:dyDescent="0.2">
      <c r="A1131" s="1" t="s">
        <v>1291</v>
      </c>
      <c r="B1131" s="1">
        <v>47.81</v>
      </c>
      <c r="C1131" s="1">
        <v>48.14</v>
      </c>
      <c r="D1131" s="1">
        <v>46.02</v>
      </c>
      <c r="E1131" s="1">
        <v>46.06</v>
      </c>
      <c r="F1131" s="1">
        <v>45.52</v>
      </c>
      <c r="G1131" s="1">
        <v>2620500</v>
      </c>
    </row>
    <row r="1132" spans="1:7" x14ac:dyDescent="0.2">
      <c r="A1132" s="1" t="s">
        <v>1292</v>
      </c>
      <c r="B1132" s="1">
        <v>46.13</v>
      </c>
      <c r="C1132" s="1">
        <v>46.18</v>
      </c>
      <c r="D1132" s="1">
        <v>44.52</v>
      </c>
      <c r="E1132" s="1">
        <v>45.14</v>
      </c>
      <c r="F1132" s="1">
        <v>44.61</v>
      </c>
      <c r="G1132" s="1">
        <v>3207600</v>
      </c>
    </row>
    <row r="1133" spans="1:7" x14ac:dyDescent="0.2">
      <c r="A1133" s="1" t="s">
        <v>1293</v>
      </c>
      <c r="B1133" s="1">
        <v>44.49</v>
      </c>
      <c r="C1133" s="1">
        <v>44.5</v>
      </c>
      <c r="D1133" s="1">
        <v>43.33</v>
      </c>
      <c r="E1133" s="1">
        <v>44.17</v>
      </c>
      <c r="F1133" s="1">
        <v>43.65</v>
      </c>
      <c r="G1133" s="1">
        <v>5015300</v>
      </c>
    </row>
    <row r="1134" spans="1:7" x14ac:dyDescent="0.2">
      <c r="A1134" s="1" t="s">
        <v>1294</v>
      </c>
      <c r="B1134" s="1">
        <v>44.04</v>
      </c>
      <c r="C1134" s="1">
        <v>44.4</v>
      </c>
      <c r="D1134" s="1">
        <v>43.15</v>
      </c>
      <c r="E1134" s="1">
        <v>44.13</v>
      </c>
      <c r="F1134" s="1">
        <v>43.61</v>
      </c>
      <c r="G1134" s="1">
        <v>3872800</v>
      </c>
    </row>
    <row r="1135" spans="1:7" x14ac:dyDescent="0.2">
      <c r="A1135" s="1" t="s">
        <v>1295</v>
      </c>
      <c r="B1135" s="1">
        <v>43.56</v>
      </c>
      <c r="C1135" s="1">
        <v>44.82</v>
      </c>
      <c r="D1135" s="1">
        <v>43.08</v>
      </c>
      <c r="E1135" s="1">
        <v>44.79</v>
      </c>
      <c r="F1135" s="1">
        <v>44.27</v>
      </c>
      <c r="G1135" s="1">
        <v>3428500</v>
      </c>
    </row>
    <row r="1136" spans="1:7" x14ac:dyDescent="0.2">
      <c r="A1136" s="1" t="s">
        <v>1296</v>
      </c>
      <c r="B1136" s="1">
        <v>44.85</v>
      </c>
      <c r="C1136" s="1">
        <v>45.21</v>
      </c>
      <c r="D1136" s="1">
        <v>44.15</v>
      </c>
      <c r="E1136" s="1">
        <v>44.7</v>
      </c>
      <c r="F1136" s="1">
        <v>44.18</v>
      </c>
      <c r="G1136" s="1">
        <v>3270800</v>
      </c>
    </row>
    <row r="1137" spans="1:7" x14ac:dyDescent="0.2">
      <c r="A1137" s="1" t="s">
        <v>1297</v>
      </c>
      <c r="B1137" s="1">
        <v>45.04</v>
      </c>
      <c r="C1137" s="1">
        <v>46.01</v>
      </c>
      <c r="D1137" s="1">
        <v>44.49</v>
      </c>
      <c r="E1137" s="1">
        <v>45.83</v>
      </c>
      <c r="F1137" s="1">
        <v>45.29</v>
      </c>
      <c r="G1137" s="1">
        <v>2592000</v>
      </c>
    </row>
    <row r="1138" spans="1:7" x14ac:dyDescent="0.2">
      <c r="A1138" s="1" t="s">
        <v>1298</v>
      </c>
      <c r="B1138" s="1">
        <v>45.76</v>
      </c>
      <c r="C1138" s="1">
        <v>46.3</v>
      </c>
      <c r="D1138" s="1">
        <v>45.01</v>
      </c>
      <c r="E1138" s="1">
        <v>45.83</v>
      </c>
      <c r="F1138" s="1">
        <v>45.29</v>
      </c>
      <c r="G1138" s="1">
        <v>2182900</v>
      </c>
    </row>
    <row r="1139" spans="1:7" x14ac:dyDescent="0.2">
      <c r="A1139" s="1" t="s">
        <v>1299</v>
      </c>
      <c r="B1139" s="1">
        <v>45.15</v>
      </c>
      <c r="C1139" s="1">
        <v>45.6</v>
      </c>
      <c r="D1139" s="1">
        <v>44.6</v>
      </c>
      <c r="E1139" s="1">
        <v>44.72</v>
      </c>
      <c r="F1139" s="1">
        <v>44.2</v>
      </c>
      <c r="G1139" s="1">
        <v>2108200</v>
      </c>
    </row>
    <row r="1140" spans="1:7" x14ac:dyDescent="0.2">
      <c r="A1140" s="1" t="s">
        <v>1300</v>
      </c>
      <c r="B1140" s="1">
        <v>44.7</v>
      </c>
      <c r="C1140" s="1">
        <v>45.98</v>
      </c>
      <c r="D1140" s="1">
        <v>44.7</v>
      </c>
      <c r="E1140" s="1">
        <v>45.24</v>
      </c>
      <c r="F1140" s="1">
        <v>44.71</v>
      </c>
      <c r="G1140" s="1">
        <v>2184900</v>
      </c>
    </row>
    <row r="1141" spans="1:7" x14ac:dyDescent="0.2">
      <c r="A1141" s="1" t="s">
        <v>1301</v>
      </c>
      <c r="B1141" s="1">
        <v>44.28</v>
      </c>
      <c r="C1141" s="1">
        <v>45.67</v>
      </c>
      <c r="D1141" s="1">
        <v>43.92</v>
      </c>
      <c r="E1141" s="1">
        <v>45.5</v>
      </c>
      <c r="F1141" s="1">
        <v>44.97</v>
      </c>
      <c r="G1141" s="1">
        <v>2374500</v>
      </c>
    </row>
    <row r="1142" spans="1:7" x14ac:dyDescent="0.2">
      <c r="A1142" s="1" t="s">
        <v>1302</v>
      </c>
      <c r="B1142" s="1">
        <v>44.84</v>
      </c>
      <c r="C1142" s="1">
        <v>45.27</v>
      </c>
      <c r="D1142" s="1">
        <v>44.34</v>
      </c>
      <c r="E1142" s="1">
        <v>44.92</v>
      </c>
      <c r="F1142" s="1">
        <v>44.39</v>
      </c>
      <c r="G1142" s="1">
        <v>2461300</v>
      </c>
    </row>
    <row r="1143" spans="1:7" x14ac:dyDescent="0.2">
      <c r="A1143" s="1" t="s">
        <v>1303</v>
      </c>
      <c r="B1143" s="1">
        <v>45.58</v>
      </c>
      <c r="C1143" s="1">
        <v>45.76</v>
      </c>
      <c r="D1143" s="1">
        <v>44.91</v>
      </c>
      <c r="E1143" s="1">
        <v>45.45</v>
      </c>
      <c r="F1143" s="1">
        <v>44.92</v>
      </c>
      <c r="G1143" s="1">
        <v>2058800</v>
      </c>
    </row>
    <row r="1144" spans="1:7" x14ac:dyDescent="0.2">
      <c r="A1144" s="1" t="s">
        <v>1304</v>
      </c>
      <c r="B1144" s="1">
        <v>45.86</v>
      </c>
      <c r="C1144" s="1">
        <v>46.52</v>
      </c>
      <c r="D1144" s="1">
        <v>45.34</v>
      </c>
      <c r="E1144" s="1">
        <v>45.56</v>
      </c>
      <c r="F1144" s="1">
        <v>45.03</v>
      </c>
      <c r="G1144" s="1">
        <v>2958700</v>
      </c>
    </row>
    <row r="1145" spans="1:7" x14ac:dyDescent="0.2">
      <c r="A1145" s="1" t="s">
        <v>1305</v>
      </c>
      <c r="B1145" s="1">
        <v>46.21</v>
      </c>
      <c r="C1145" s="1">
        <v>48.02</v>
      </c>
      <c r="D1145" s="1">
        <v>46.06</v>
      </c>
      <c r="E1145" s="1">
        <v>47.77</v>
      </c>
      <c r="F1145" s="1">
        <v>47.21</v>
      </c>
      <c r="G1145" s="1">
        <v>4047100</v>
      </c>
    </row>
    <row r="1146" spans="1:7" x14ac:dyDescent="0.2">
      <c r="A1146" s="1" t="s">
        <v>1306</v>
      </c>
      <c r="B1146" s="1">
        <v>47.75</v>
      </c>
      <c r="C1146" s="1">
        <v>48.55</v>
      </c>
      <c r="D1146" s="1">
        <v>47.56</v>
      </c>
      <c r="E1146" s="1">
        <v>47.97</v>
      </c>
      <c r="F1146" s="1">
        <v>47.41</v>
      </c>
      <c r="G1146" s="1">
        <v>3763100</v>
      </c>
    </row>
    <row r="1147" spans="1:7" x14ac:dyDescent="0.2">
      <c r="A1147" s="1" t="s">
        <v>1307</v>
      </c>
      <c r="B1147" s="1">
        <v>47.41</v>
      </c>
      <c r="C1147" s="1">
        <v>47.55</v>
      </c>
      <c r="D1147" s="1">
        <v>46.76</v>
      </c>
      <c r="E1147" s="1">
        <v>47.3</v>
      </c>
      <c r="F1147" s="1">
        <v>46.75</v>
      </c>
      <c r="G1147" s="1">
        <v>6100400</v>
      </c>
    </row>
    <row r="1148" spans="1:7" x14ac:dyDescent="0.2">
      <c r="A1148" s="1" t="s">
        <v>1308</v>
      </c>
      <c r="B1148" s="1">
        <v>47.57</v>
      </c>
      <c r="C1148" s="1">
        <v>48.14</v>
      </c>
      <c r="D1148" s="1">
        <v>47.18</v>
      </c>
      <c r="E1148" s="1">
        <v>47.46</v>
      </c>
      <c r="F1148" s="1">
        <v>46.9</v>
      </c>
      <c r="G1148" s="1">
        <v>3363100</v>
      </c>
    </row>
    <row r="1149" spans="1:7" x14ac:dyDescent="0.2">
      <c r="A1149" s="1" t="s">
        <v>1309</v>
      </c>
      <c r="B1149" s="1">
        <v>47.42</v>
      </c>
      <c r="C1149" s="1">
        <v>47.57</v>
      </c>
      <c r="D1149" s="1">
        <v>46.61</v>
      </c>
      <c r="E1149" s="1">
        <v>47.48</v>
      </c>
      <c r="F1149" s="1">
        <v>46.92</v>
      </c>
      <c r="G1149" s="1">
        <v>2922600</v>
      </c>
    </row>
    <row r="1150" spans="1:7" x14ac:dyDescent="0.2">
      <c r="A1150" s="1" t="s">
        <v>1310</v>
      </c>
      <c r="B1150" s="1">
        <v>46.23</v>
      </c>
      <c r="C1150" s="1">
        <v>46.71</v>
      </c>
      <c r="D1150" s="1">
        <v>45.18</v>
      </c>
      <c r="E1150" s="1">
        <v>45.32</v>
      </c>
      <c r="F1150" s="1">
        <v>44.79</v>
      </c>
      <c r="G1150" s="1">
        <v>3413400</v>
      </c>
    </row>
    <row r="1151" spans="1:7" x14ac:dyDescent="0.2">
      <c r="A1151" s="1" t="s">
        <v>1311</v>
      </c>
      <c r="B1151" s="1">
        <v>45.62</v>
      </c>
      <c r="C1151" s="1">
        <v>46.97</v>
      </c>
      <c r="D1151" s="1">
        <v>45.26</v>
      </c>
      <c r="E1151" s="1">
        <v>46.86</v>
      </c>
      <c r="F1151" s="1">
        <v>46.31</v>
      </c>
      <c r="G1151" s="1">
        <v>2993100</v>
      </c>
    </row>
    <row r="1152" spans="1:7" x14ac:dyDescent="0.2">
      <c r="A1152" s="1" t="s">
        <v>1312</v>
      </c>
      <c r="B1152" s="1">
        <v>47.05</v>
      </c>
      <c r="C1152" s="1">
        <v>48.63</v>
      </c>
      <c r="D1152" s="1">
        <v>46.4</v>
      </c>
      <c r="E1152" s="1">
        <v>48.57</v>
      </c>
      <c r="F1152" s="1">
        <v>48</v>
      </c>
      <c r="G1152" s="1">
        <v>4331300</v>
      </c>
    </row>
    <row r="1153" spans="1:7" x14ac:dyDescent="0.2">
      <c r="A1153" s="1" t="s">
        <v>1313</v>
      </c>
      <c r="B1153" s="1">
        <v>47.51</v>
      </c>
      <c r="C1153" s="1">
        <v>48</v>
      </c>
      <c r="D1153" s="1">
        <v>44.11</v>
      </c>
      <c r="E1153" s="1">
        <v>44.68</v>
      </c>
      <c r="F1153" s="1">
        <v>44.16</v>
      </c>
      <c r="G1153" s="1">
        <v>12402900</v>
      </c>
    </row>
    <row r="1154" spans="1:7" x14ac:dyDescent="0.2">
      <c r="A1154" s="1" t="s">
        <v>1314</v>
      </c>
      <c r="B1154" s="1">
        <v>44.45</v>
      </c>
      <c r="C1154" s="1">
        <v>45.8</v>
      </c>
      <c r="D1154" s="1">
        <v>43.97</v>
      </c>
      <c r="E1154" s="1">
        <v>45.5</v>
      </c>
      <c r="F1154" s="1">
        <v>44.97</v>
      </c>
      <c r="G1154" s="1">
        <v>3530700</v>
      </c>
    </row>
    <row r="1155" spans="1:7" x14ac:dyDescent="0.2">
      <c r="A1155" s="1" t="s">
        <v>1315</v>
      </c>
      <c r="B1155" s="1">
        <v>45.17</v>
      </c>
      <c r="C1155" s="1">
        <v>45.19</v>
      </c>
      <c r="D1155" s="1">
        <v>44.3</v>
      </c>
      <c r="E1155" s="1">
        <v>44.33</v>
      </c>
      <c r="F1155" s="1">
        <v>43.81</v>
      </c>
      <c r="G1155" s="1">
        <v>2232800</v>
      </c>
    </row>
    <row r="1156" spans="1:7" x14ac:dyDescent="0.2">
      <c r="A1156" s="1" t="s">
        <v>1316</v>
      </c>
      <c r="B1156" s="1">
        <v>44.74</v>
      </c>
      <c r="C1156" s="1">
        <v>45.08</v>
      </c>
      <c r="D1156" s="1">
        <v>44.14</v>
      </c>
      <c r="E1156" s="1">
        <v>44.78</v>
      </c>
      <c r="F1156" s="1">
        <v>44.26</v>
      </c>
      <c r="G1156" s="1">
        <v>2958200</v>
      </c>
    </row>
    <row r="1157" spans="1:7" x14ac:dyDescent="0.2">
      <c r="A1157" s="1" t="s">
        <v>1317</v>
      </c>
      <c r="B1157" s="1">
        <v>44.89</v>
      </c>
      <c r="C1157" s="1">
        <v>45.69</v>
      </c>
      <c r="D1157" s="1">
        <v>44.7</v>
      </c>
      <c r="E1157" s="1">
        <v>45.15</v>
      </c>
      <c r="F1157" s="1">
        <v>44.62</v>
      </c>
      <c r="G1157" s="1">
        <v>2085100</v>
      </c>
    </row>
    <row r="1158" spans="1:7" x14ac:dyDescent="0.2">
      <c r="A1158" s="1" t="s">
        <v>1318</v>
      </c>
      <c r="B1158" s="1">
        <v>45.42</v>
      </c>
      <c r="C1158" s="1">
        <v>46.01</v>
      </c>
      <c r="D1158" s="1">
        <v>45.11</v>
      </c>
      <c r="E1158" s="1">
        <v>45.67</v>
      </c>
      <c r="F1158" s="1">
        <v>45.14</v>
      </c>
      <c r="G1158" s="1">
        <v>2021900</v>
      </c>
    </row>
    <row r="1159" spans="1:7" x14ac:dyDescent="0.2">
      <c r="A1159" s="1" t="s">
        <v>1319</v>
      </c>
      <c r="B1159" s="1">
        <v>45.95</v>
      </c>
      <c r="C1159" s="1">
        <v>46.69</v>
      </c>
      <c r="D1159" s="1">
        <v>45.39</v>
      </c>
      <c r="E1159" s="1">
        <v>45.58</v>
      </c>
      <c r="F1159" s="1">
        <v>45.05</v>
      </c>
      <c r="G1159" s="1">
        <v>2470800</v>
      </c>
    </row>
    <row r="1160" spans="1:7" x14ac:dyDescent="0.2">
      <c r="A1160" s="1" t="s">
        <v>1320</v>
      </c>
      <c r="B1160" s="1">
        <v>45.58</v>
      </c>
      <c r="C1160" s="1">
        <v>45.61</v>
      </c>
      <c r="D1160" s="1">
        <v>44.49</v>
      </c>
      <c r="E1160" s="1">
        <v>45.33</v>
      </c>
      <c r="F1160" s="1">
        <v>44.8</v>
      </c>
      <c r="G1160" s="1">
        <v>2667200</v>
      </c>
    </row>
    <row r="1161" spans="1:7" x14ac:dyDescent="0.2">
      <c r="A1161" s="1" t="s">
        <v>1321</v>
      </c>
      <c r="B1161" s="1">
        <v>46.3</v>
      </c>
      <c r="C1161" s="1">
        <v>47.01</v>
      </c>
      <c r="D1161" s="1">
        <v>45.98</v>
      </c>
      <c r="E1161" s="1">
        <v>46.15</v>
      </c>
      <c r="F1161" s="1">
        <v>45.61</v>
      </c>
      <c r="G1161" s="1">
        <v>2160700</v>
      </c>
    </row>
    <row r="1162" spans="1:7" x14ac:dyDescent="0.2">
      <c r="A1162" s="1" t="s">
        <v>1322</v>
      </c>
      <c r="B1162" s="1">
        <v>46.8</v>
      </c>
      <c r="C1162" s="1">
        <v>47.97</v>
      </c>
      <c r="D1162" s="1">
        <v>46.74</v>
      </c>
      <c r="E1162" s="1">
        <v>47.17</v>
      </c>
      <c r="F1162" s="1">
        <v>46.62</v>
      </c>
      <c r="G1162" s="1">
        <v>2747900</v>
      </c>
    </row>
    <row r="1163" spans="1:7" x14ac:dyDescent="0.2">
      <c r="A1163" s="1" t="s">
        <v>1323</v>
      </c>
      <c r="B1163" s="1">
        <v>47.32</v>
      </c>
      <c r="C1163" s="1">
        <v>47.53</v>
      </c>
      <c r="D1163" s="1">
        <v>46.71</v>
      </c>
      <c r="E1163" s="1">
        <v>47.12</v>
      </c>
      <c r="F1163" s="1">
        <v>46.57</v>
      </c>
      <c r="G1163" s="1">
        <v>1685800</v>
      </c>
    </row>
    <row r="1164" spans="1:7" x14ac:dyDescent="0.2">
      <c r="A1164" s="1" t="s">
        <v>1324</v>
      </c>
      <c r="B1164" s="1">
        <v>46.84</v>
      </c>
      <c r="C1164" s="1">
        <v>47.1</v>
      </c>
      <c r="D1164" s="1">
        <v>46.56</v>
      </c>
      <c r="E1164" s="1">
        <v>46.93</v>
      </c>
      <c r="F1164" s="1">
        <v>46.38</v>
      </c>
      <c r="G1164" s="1">
        <v>1812400</v>
      </c>
    </row>
    <row r="1165" spans="1:7" x14ac:dyDescent="0.2">
      <c r="A1165" s="1" t="s">
        <v>1325</v>
      </c>
      <c r="B1165" s="1">
        <v>46.5</v>
      </c>
      <c r="C1165" s="1">
        <v>48.2</v>
      </c>
      <c r="D1165" s="1">
        <v>46.5</v>
      </c>
      <c r="E1165" s="1">
        <v>47.92</v>
      </c>
      <c r="F1165" s="1">
        <v>47.36</v>
      </c>
      <c r="G1165" s="1">
        <v>2242400</v>
      </c>
    </row>
    <row r="1166" spans="1:7" x14ac:dyDescent="0.2">
      <c r="A1166" s="1" t="s">
        <v>1326</v>
      </c>
      <c r="B1166" s="1">
        <v>47.14</v>
      </c>
      <c r="C1166" s="1">
        <v>47.55</v>
      </c>
      <c r="D1166" s="1">
        <v>46.6</v>
      </c>
      <c r="E1166" s="1">
        <v>47.13</v>
      </c>
      <c r="F1166" s="1">
        <v>46.58</v>
      </c>
      <c r="G1166" s="1">
        <v>1735600</v>
      </c>
    </row>
    <row r="1167" spans="1:7" x14ac:dyDescent="0.2">
      <c r="A1167" s="1" t="s">
        <v>1327</v>
      </c>
      <c r="B1167" s="1">
        <v>46.95</v>
      </c>
      <c r="C1167" s="1">
        <v>47.04</v>
      </c>
      <c r="D1167" s="1">
        <v>46.25</v>
      </c>
      <c r="E1167" s="1">
        <v>46.63</v>
      </c>
      <c r="F1167" s="1">
        <v>46.08</v>
      </c>
      <c r="G1167" s="1">
        <v>1401000</v>
      </c>
    </row>
    <row r="1168" spans="1:7" x14ac:dyDescent="0.2">
      <c r="A1168" s="1" t="s">
        <v>1328</v>
      </c>
      <c r="B1168" s="1">
        <v>46.41</v>
      </c>
      <c r="C1168" s="1">
        <v>46.43</v>
      </c>
      <c r="D1168" s="1">
        <v>45.2</v>
      </c>
      <c r="E1168" s="1">
        <v>45.55</v>
      </c>
      <c r="F1168" s="1">
        <v>45.02</v>
      </c>
      <c r="G1168" s="1">
        <v>1771400</v>
      </c>
    </row>
    <row r="1169" spans="1:7" x14ac:dyDescent="0.2">
      <c r="A1169" s="1" t="s">
        <v>1329</v>
      </c>
      <c r="B1169" s="1">
        <v>44.48</v>
      </c>
      <c r="C1169" s="1">
        <v>44.54</v>
      </c>
      <c r="D1169" s="1">
        <v>42.98</v>
      </c>
      <c r="E1169" s="1">
        <v>43.14</v>
      </c>
      <c r="F1169" s="1">
        <v>42.64</v>
      </c>
      <c r="G1169" s="1">
        <v>3549600</v>
      </c>
    </row>
    <row r="1170" spans="1:7" x14ac:dyDescent="0.2">
      <c r="A1170" s="1" t="s">
        <v>1330</v>
      </c>
      <c r="B1170" s="1">
        <v>43.01</v>
      </c>
      <c r="C1170" s="1">
        <v>44.03</v>
      </c>
      <c r="D1170" s="1">
        <v>43.01</v>
      </c>
      <c r="E1170" s="1">
        <v>43.41</v>
      </c>
      <c r="F1170" s="1">
        <v>42.9</v>
      </c>
      <c r="G1170" s="1">
        <v>1897000</v>
      </c>
    </row>
    <row r="1171" spans="1:7" x14ac:dyDescent="0.2">
      <c r="A1171" s="1" t="s">
        <v>1331</v>
      </c>
      <c r="B1171" s="1">
        <v>43.43</v>
      </c>
      <c r="C1171" s="1">
        <v>43.99</v>
      </c>
      <c r="D1171" s="1">
        <v>43.14</v>
      </c>
      <c r="E1171" s="1">
        <v>43.42</v>
      </c>
      <c r="F1171" s="1">
        <v>42.91</v>
      </c>
      <c r="G1171" s="1">
        <v>1956100</v>
      </c>
    </row>
    <row r="1172" spans="1:7" x14ac:dyDescent="0.2">
      <c r="A1172" s="1" t="s">
        <v>1332</v>
      </c>
      <c r="B1172" s="1">
        <v>43.52</v>
      </c>
      <c r="C1172" s="1">
        <v>44.86</v>
      </c>
      <c r="D1172" s="1">
        <v>43.37</v>
      </c>
      <c r="E1172" s="1">
        <v>44.05</v>
      </c>
      <c r="F1172" s="1">
        <v>43.53</v>
      </c>
      <c r="G1172" s="1">
        <v>2160000</v>
      </c>
    </row>
    <row r="1173" spans="1:7" x14ac:dyDescent="0.2">
      <c r="A1173" s="1" t="s">
        <v>1333</v>
      </c>
      <c r="B1173" s="1">
        <v>44.12</v>
      </c>
      <c r="C1173" s="1">
        <v>44.21</v>
      </c>
      <c r="D1173" s="1">
        <v>41.13</v>
      </c>
      <c r="E1173" s="1">
        <v>41.16</v>
      </c>
      <c r="F1173" s="1">
        <v>40.68</v>
      </c>
      <c r="G1173" s="1">
        <v>3616000</v>
      </c>
    </row>
    <row r="1174" spans="1:7" x14ac:dyDescent="0.2">
      <c r="A1174" s="1" t="s">
        <v>1334</v>
      </c>
      <c r="B1174" s="1">
        <v>41</v>
      </c>
      <c r="C1174" s="1">
        <v>41.53</v>
      </c>
      <c r="D1174" s="1">
        <v>40.69</v>
      </c>
      <c r="E1174" s="1">
        <v>41.43</v>
      </c>
      <c r="F1174" s="1">
        <v>40.950000000000003</v>
      </c>
      <c r="G1174" s="1">
        <v>2485400</v>
      </c>
    </row>
    <row r="1175" spans="1:7" x14ac:dyDescent="0.2">
      <c r="A1175" s="1" t="s">
        <v>1335</v>
      </c>
      <c r="B1175" s="1">
        <v>41.92</v>
      </c>
      <c r="C1175" s="1">
        <v>42.26</v>
      </c>
      <c r="D1175" s="1">
        <v>41.34</v>
      </c>
      <c r="E1175" s="1">
        <v>41.92</v>
      </c>
      <c r="F1175" s="1">
        <v>41.43</v>
      </c>
      <c r="G1175" s="1">
        <v>3287200</v>
      </c>
    </row>
    <row r="1176" spans="1:7" x14ac:dyDescent="0.2">
      <c r="A1176" s="1" t="s">
        <v>1336</v>
      </c>
      <c r="B1176" s="1">
        <v>42.15</v>
      </c>
      <c r="C1176" s="1">
        <v>42.23</v>
      </c>
      <c r="D1176" s="1">
        <v>41.11</v>
      </c>
      <c r="E1176" s="1">
        <v>41.45</v>
      </c>
      <c r="F1176" s="1">
        <v>40.97</v>
      </c>
      <c r="G1176" s="1">
        <v>4275100</v>
      </c>
    </row>
    <row r="1177" spans="1:7" x14ac:dyDescent="0.2">
      <c r="A1177" s="1" t="s">
        <v>1337</v>
      </c>
      <c r="B1177" s="1">
        <v>41.18</v>
      </c>
      <c r="C1177" s="1">
        <v>41.51</v>
      </c>
      <c r="D1177" s="1">
        <v>40.65</v>
      </c>
      <c r="E1177" s="1">
        <v>41.41</v>
      </c>
      <c r="F1177" s="1">
        <v>40.93</v>
      </c>
      <c r="G1177" s="1">
        <v>2279300</v>
      </c>
    </row>
    <row r="1178" spans="1:7" x14ac:dyDescent="0.2">
      <c r="A1178" s="1" t="s">
        <v>1338</v>
      </c>
      <c r="B1178" s="1">
        <v>41.85</v>
      </c>
      <c r="C1178" s="1">
        <v>42.03</v>
      </c>
      <c r="D1178" s="1">
        <v>40.520000000000003</v>
      </c>
      <c r="E1178" s="1">
        <v>40.75</v>
      </c>
      <c r="F1178" s="1">
        <v>40.270000000000003</v>
      </c>
      <c r="G1178" s="1">
        <v>1983600</v>
      </c>
    </row>
    <row r="1179" spans="1:7" x14ac:dyDescent="0.2">
      <c r="A1179" s="1" t="s">
        <v>1339</v>
      </c>
      <c r="B1179" s="1">
        <v>40.9</v>
      </c>
      <c r="C1179" s="1">
        <v>41.21</v>
      </c>
      <c r="D1179" s="1">
        <v>40.06</v>
      </c>
      <c r="E1179" s="1">
        <v>40.25</v>
      </c>
      <c r="F1179" s="1">
        <v>39.78</v>
      </c>
      <c r="G1179" s="1">
        <v>2888800</v>
      </c>
    </row>
    <row r="1180" spans="1:7" x14ac:dyDescent="0.2">
      <c r="A1180" s="1" t="s">
        <v>1340</v>
      </c>
      <c r="B1180" s="1">
        <v>40.26</v>
      </c>
      <c r="C1180" s="1">
        <v>42.5</v>
      </c>
      <c r="D1180" s="1">
        <v>40.17</v>
      </c>
      <c r="E1180" s="1">
        <v>42.38</v>
      </c>
      <c r="F1180" s="1">
        <v>41.88</v>
      </c>
      <c r="G1180" s="1">
        <v>3361800</v>
      </c>
    </row>
    <row r="1181" spans="1:7" x14ac:dyDescent="0.2">
      <c r="A1181" s="1" t="s">
        <v>1341</v>
      </c>
      <c r="B1181" s="1">
        <v>41.74</v>
      </c>
      <c r="C1181" s="1">
        <v>42.76</v>
      </c>
      <c r="D1181" s="1">
        <v>41.27</v>
      </c>
      <c r="E1181" s="1">
        <v>42.74</v>
      </c>
      <c r="F1181" s="1">
        <v>42.24</v>
      </c>
      <c r="G1181" s="1">
        <v>2141200</v>
      </c>
    </row>
    <row r="1182" spans="1:7" x14ac:dyDescent="0.2">
      <c r="A1182" s="1" t="s">
        <v>1342</v>
      </c>
      <c r="B1182" s="1">
        <v>42.81</v>
      </c>
      <c r="C1182" s="1">
        <v>43.76</v>
      </c>
      <c r="D1182" s="1">
        <v>42.7</v>
      </c>
      <c r="E1182" s="1">
        <v>43.36</v>
      </c>
      <c r="F1182" s="1">
        <v>43.36</v>
      </c>
      <c r="G1182" s="1">
        <v>2677100</v>
      </c>
    </row>
    <row r="1183" spans="1:7" x14ac:dyDescent="0.2">
      <c r="A1183" s="1" t="s">
        <v>1343</v>
      </c>
      <c r="B1183" s="1">
        <v>43.91</v>
      </c>
      <c r="C1183" s="1">
        <v>44.82</v>
      </c>
      <c r="D1183" s="1">
        <v>43.91</v>
      </c>
      <c r="E1183" s="1">
        <v>44.05</v>
      </c>
      <c r="F1183" s="1">
        <v>44.05</v>
      </c>
      <c r="G1183" s="1">
        <v>2882000</v>
      </c>
    </row>
    <row r="1184" spans="1:7" x14ac:dyDescent="0.2">
      <c r="A1184" s="1" t="s">
        <v>1344</v>
      </c>
      <c r="B1184" s="1">
        <v>42.7</v>
      </c>
      <c r="C1184" s="1">
        <v>43.28</v>
      </c>
      <c r="D1184" s="1">
        <v>41.68</v>
      </c>
      <c r="E1184" s="1">
        <v>41.77</v>
      </c>
      <c r="F1184" s="1">
        <v>41.77</v>
      </c>
      <c r="G1184" s="1">
        <v>3307300</v>
      </c>
    </row>
    <row r="1185" spans="1:7" x14ac:dyDescent="0.2">
      <c r="A1185" s="1" t="s">
        <v>1345</v>
      </c>
      <c r="B1185" s="1">
        <v>41.65</v>
      </c>
      <c r="C1185" s="1">
        <v>41.81</v>
      </c>
      <c r="D1185" s="1">
        <v>40.82</v>
      </c>
      <c r="E1185" s="1">
        <v>41.09</v>
      </c>
      <c r="F1185" s="1">
        <v>41.09</v>
      </c>
      <c r="G1185" s="1">
        <v>3121900</v>
      </c>
    </row>
    <row r="1186" spans="1:7" x14ac:dyDescent="0.2">
      <c r="A1186" s="1" t="s">
        <v>1346</v>
      </c>
      <c r="B1186" s="1">
        <v>41.01</v>
      </c>
      <c r="C1186" s="1">
        <v>42.02</v>
      </c>
      <c r="D1186" s="1">
        <v>40.369999999999997</v>
      </c>
      <c r="E1186" s="1">
        <v>40.58</v>
      </c>
      <c r="F1186" s="1">
        <v>40.58</v>
      </c>
      <c r="G1186" s="1">
        <v>2966100</v>
      </c>
    </row>
    <row r="1187" spans="1:7" x14ac:dyDescent="0.2">
      <c r="A1187" s="1" t="s">
        <v>1347</v>
      </c>
      <c r="B1187" s="1">
        <v>39.85</v>
      </c>
      <c r="C1187" s="1">
        <v>40.340000000000003</v>
      </c>
      <c r="D1187" s="1">
        <v>39.44</v>
      </c>
      <c r="E1187" s="1">
        <v>39.799999999999997</v>
      </c>
      <c r="F1187" s="1">
        <v>39.799999999999997</v>
      </c>
      <c r="G1187" s="1">
        <v>7772600</v>
      </c>
    </row>
    <row r="1188" spans="1:7" x14ac:dyDescent="0.2">
      <c r="A1188" s="1" t="s">
        <v>1348</v>
      </c>
      <c r="B1188" s="1">
        <v>39.44</v>
      </c>
      <c r="C1188" s="1">
        <v>40.56</v>
      </c>
      <c r="D1188" s="1">
        <v>39.18</v>
      </c>
      <c r="E1188" s="1">
        <v>40.51</v>
      </c>
      <c r="F1188" s="1">
        <v>40.51</v>
      </c>
      <c r="G1188" s="1">
        <v>3659600</v>
      </c>
    </row>
    <row r="1189" spans="1:7" x14ac:dyDescent="0.2">
      <c r="A1189" s="1" t="s">
        <v>1349</v>
      </c>
      <c r="B1189" s="1">
        <v>39.9</v>
      </c>
      <c r="C1189" s="1">
        <v>39.909999999999997</v>
      </c>
      <c r="D1189" s="1">
        <v>38.07</v>
      </c>
      <c r="E1189" s="1">
        <v>38.39</v>
      </c>
      <c r="F1189" s="1">
        <v>38.39</v>
      </c>
      <c r="G1189" s="1">
        <v>5268700</v>
      </c>
    </row>
    <row r="1190" spans="1:7" x14ac:dyDescent="0.2">
      <c r="A1190" s="1" t="s">
        <v>1350</v>
      </c>
      <c r="B1190" s="1">
        <v>38.590000000000003</v>
      </c>
      <c r="C1190" s="1">
        <v>38.99</v>
      </c>
      <c r="D1190" s="1">
        <v>37.15</v>
      </c>
      <c r="E1190" s="1">
        <v>37.159999999999997</v>
      </c>
      <c r="F1190" s="1">
        <v>37.159999999999997</v>
      </c>
      <c r="G1190" s="1">
        <v>3994500</v>
      </c>
    </row>
    <row r="1191" spans="1:7" x14ac:dyDescent="0.2">
      <c r="A1191" s="1" t="s">
        <v>1351</v>
      </c>
      <c r="B1191" s="1">
        <v>36.94</v>
      </c>
      <c r="C1191" s="1">
        <v>37.07</v>
      </c>
      <c r="D1191" s="1">
        <v>36.39</v>
      </c>
      <c r="E1191" s="1">
        <v>36.43</v>
      </c>
      <c r="F1191" s="1">
        <v>36.43</v>
      </c>
      <c r="G1191" s="1">
        <v>4623300</v>
      </c>
    </row>
    <row r="1192" spans="1:7" x14ac:dyDescent="0.2">
      <c r="A1192" s="1" t="s">
        <v>1352</v>
      </c>
      <c r="B1192" s="1">
        <v>35.880000000000003</v>
      </c>
      <c r="C1192" s="1">
        <v>36.369999999999997</v>
      </c>
      <c r="D1192" s="1">
        <v>35.24</v>
      </c>
      <c r="E1192" s="1">
        <v>35.78</v>
      </c>
      <c r="F1192" s="1">
        <v>35.78</v>
      </c>
      <c r="G1192" s="1">
        <v>3481800</v>
      </c>
    </row>
    <row r="1193" spans="1:7" x14ac:dyDescent="0.2">
      <c r="A1193" s="1" t="s">
        <v>1353</v>
      </c>
      <c r="B1193" s="1">
        <v>35.97</v>
      </c>
      <c r="C1193" s="1">
        <v>36.5</v>
      </c>
      <c r="D1193" s="1">
        <v>34.97</v>
      </c>
      <c r="E1193" s="1">
        <v>35.020000000000003</v>
      </c>
      <c r="F1193" s="1">
        <v>35.020000000000003</v>
      </c>
      <c r="G1193" s="1">
        <v>4513200</v>
      </c>
    </row>
    <row r="1194" spans="1:7" x14ac:dyDescent="0.2">
      <c r="A1194" s="1" t="s">
        <v>1354</v>
      </c>
      <c r="B1194" s="1">
        <v>35.299999999999997</v>
      </c>
      <c r="C1194" s="1">
        <v>35.57</v>
      </c>
      <c r="D1194" s="1">
        <v>34.57</v>
      </c>
      <c r="E1194" s="1">
        <v>35.07</v>
      </c>
      <c r="F1194" s="1">
        <v>35.07</v>
      </c>
      <c r="G1194" s="1">
        <v>3445400</v>
      </c>
    </row>
    <row r="1195" spans="1:7" x14ac:dyDescent="0.2">
      <c r="A1195" s="1" t="s">
        <v>1355</v>
      </c>
      <c r="B1195" s="1">
        <v>35.19</v>
      </c>
      <c r="C1195" s="1">
        <v>35.29</v>
      </c>
      <c r="D1195" s="1">
        <v>32.630000000000003</v>
      </c>
      <c r="E1195" s="1">
        <v>32.659999999999997</v>
      </c>
      <c r="F1195" s="1">
        <v>32.659999999999997</v>
      </c>
      <c r="G1195" s="1">
        <v>10266800</v>
      </c>
    </row>
    <row r="1196" spans="1:7" x14ac:dyDescent="0.2">
      <c r="A1196" s="1" t="s">
        <v>1356</v>
      </c>
      <c r="B1196" s="1">
        <v>31.94</v>
      </c>
      <c r="C1196" s="1">
        <v>32.1</v>
      </c>
      <c r="D1196" s="1">
        <v>30.61</v>
      </c>
      <c r="E1196" s="1">
        <v>30.75</v>
      </c>
      <c r="F1196" s="1">
        <v>30.75</v>
      </c>
      <c r="G1196" s="1">
        <v>8800900</v>
      </c>
    </row>
    <row r="1197" spans="1:7" x14ac:dyDescent="0.2">
      <c r="A1197" s="1" t="s">
        <v>1357</v>
      </c>
      <c r="B1197" s="1">
        <v>30.02</v>
      </c>
      <c r="C1197" s="1">
        <v>30.81</v>
      </c>
      <c r="D1197" s="1">
        <v>29.32</v>
      </c>
      <c r="E1197" s="1">
        <v>29.91</v>
      </c>
      <c r="F1197" s="1">
        <v>29.91</v>
      </c>
      <c r="G1197" s="1">
        <v>8450600</v>
      </c>
    </row>
    <row r="1198" spans="1:7" x14ac:dyDescent="0.2">
      <c r="A1198" s="1" t="s">
        <v>1358</v>
      </c>
      <c r="B1198" s="1">
        <v>30.31</v>
      </c>
      <c r="C1198" s="1">
        <v>31.57</v>
      </c>
      <c r="D1198" s="1">
        <v>29.77</v>
      </c>
      <c r="E1198" s="1">
        <v>31.28</v>
      </c>
      <c r="F1198" s="1">
        <v>31.28</v>
      </c>
      <c r="G1198" s="1">
        <v>5939000</v>
      </c>
    </row>
    <row r="1199" spans="1:7" x14ac:dyDescent="0.2">
      <c r="A1199" s="1" t="s">
        <v>1359</v>
      </c>
      <c r="B1199" s="1">
        <v>32.06</v>
      </c>
      <c r="C1199" s="1">
        <v>32.369999999999997</v>
      </c>
      <c r="D1199" s="1">
        <v>31.33</v>
      </c>
      <c r="E1199" s="1">
        <v>31.76</v>
      </c>
      <c r="F1199" s="1">
        <v>31.76</v>
      </c>
      <c r="G1199" s="1">
        <v>6811100</v>
      </c>
    </row>
    <row r="1200" spans="1:7" x14ac:dyDescent="0.2">
      <c r="A1200" s="1" t="s">
        <v>1360</v>
      </c>
      <c r="B1200" s="1">
        <v>31.24</v>
      </c>
      <c r="C1200" s="1">
        <v>32.06</v>
      </c>
      <c r="D1200" s="1">
        <v>31.07</v>
      </c>
      <c r="E1200" s="1">
        <v>31.9</v>
      </c>
      <c r="F1200" s="1">
        <v>31.9</v>
      </c>
      <c r="G1200" s="1">
        <v>8378700</v>
      </c>
    </row>
    <row r="1201" spans="1:7" x14ac:dyDescent="0.2">
      <c r="A1201" s="1" t="s">
        <v>1361</v>
      </c>
      <c r="B1201" s="1">
        <v>31.58</v>
      </c>
      <c r="C1201" s="1">
        <v>32.06</v>
      </c>
      <c r="D1201" s="1">
        <v>30.29</v>
      </c>
      <c r="E1201" s="1">
        <v>30.3</v>
      </c>
      <c r="F1201" s="1">
        <v>30.3</v>
      </c>
      <c r="G1201" s="1">
        <v>4653100</v>
      </c>
    </row>
    <row r="1202" spans="1:7" x14ac:dyDescent="0.2">
      <c r="A1202" s="1" t="s">
        <v>1362</v>
      </c>
      <c r="B1202" s="1">
        <v>29.87</v>
      </c>
      <c r="C1202" s="1">
        <v>29.93</v>
      </c>
      <c r="D1202" s="1">
        <v>28.61</v>
      </c>
      <c r="E1202" s="1">
        <v>28.87</v>
      </c>
      <c r="F1202" s="1">
        <v>28.87</v>
      </c>
      <c r="G1202" s="1">
        <v>5127300</v>
      </c>
    </row>
    <row r="1203" spans="1:7" x14ac:dyDescent="0.2">
      <c r="A1203" s="1" t="s">
        <v>1363</v>
      </c>
      <c r="B1203" s="1">
        <v>29</v>
      </c>
      <c r="C1203" s="1">
        <v>29.22</v>
      </c>
      <c r="D1203" s="1">
        <v>27.97</v>
      </c>
      <c r="E1203" s="1">
        <v>28.34</v>
      </c>
      <c r="F1203" s="1">
        <v>28.34</v>
      </c>
      <c r="G1203" s="1">
        <v>5918400</v>
      </c>
    </row>
    <row r="1204" spans="1:7" x14ac:dyDescent="0.2">
      <c r="A1204" s="1" t="s">
        <v>1364</v>
      </c>
      <c r="B1204" s="1">
        <v>28.41</v>
      </c>
      <c r="C1204" s="1">
        <v>29.45</v>
      </c>
      <c r="D1204" s="1">
        <v>28.33</v>
      </c>
      <c r="E1204" s="1">
        <v>28.96</v>
      </c>
      <c r="F1204" s="1">
        <v>28.96</v>
      </c>
      <c r="G1204" s="1">
        <v>6271600</v>
      </c>
    </row>
    <row r="1205" spans="1:7" x14ac:dyDescent="0.2">
      <c r="A1205" s="1" t="s">
        <v>1365</v>
      </c>
      <c r="B1205" s="1">
        <v>28.96</v>
      </c>
      <c r="C1205" s="1">
        <v>29.55</v>
      </c>
      <c r="D1205" s="1">
        <v>28.77</v>
      </c>
      <c r="E1205" s="1">
        <v>29.05</v>
      </c>
      <c r="F1205" s="1">
        <v>29.05</v>
      </c>
      <c r="G1205" s="1">
        <v>10808100</v>
      </c>
    </row>
    <row r="1206" spans="1:7" x14ac:dyDescent="0.2">
      <c r="A1206" s="1" t="s">
        <v>1366</v>
      </c>
      <c r="B1206" s="1">
        <v>28.25</v>
      </c>
      <c r="C1206" s="1">
        <v>29.56</v>
      </c>
      <c r="D1206" s="1">
        <v>27.92</v>
      </c>
      <c r="E1206" s="1">
        <v>29.17</v>
      </c>
      <c r="F1206" s="1">
        <v>29.17</v>
      </c>
      <c r="G1206" s="1">
        <v>6824100</v>
      </c>
    </row>
    <row r="1207" spans="1:7" x14ac:dyDescent="0.2">
      <c r="A1207" s="1" t="s">
        <v>1367</v>
      </c>
      <c r="B1207" s="1">
        <v>29.67</v>
      </c>
      <c r="C1207" s="1">
        <v>30.27</v>
      </c>
      <c r="D1207" s="1">
        <v>28.93</v>
      </c>
      <c r="E1207" s="1">
        <v>28.95</v>
      </c>
      <c r="F1207" s="1">
        <v>28.95</v>
      </c>
      <c r="G1207" s="1">
        <v>5348400</v>
      </c>
    </row>
    <row r="1208" spans="1:7" x14ac:dyDescent="0.2">
      <c r="A1208" s="1" t="s">
        <v>1368</v>
      </c>
      <c r="B1208" s="1">
        <v>29.51</v>
      </c>
      <c r="C1208" s="1">
        <v>30.03</v>
      </c>
      <c r="D1208" s="1">
        <v>29.31</v>
      </c>
      <c r="E1208" s="1">
        <v>29.55</v>
      </c>
      <c r="F1208" s="1">
        <v>29.55</v>
      </c>
      <c r="G1208" s="1">
        <v>7016100</v>
      </c>
    </row>
    <row r="1209" spans="1:7" x14ac:dyDescent="0.2">
      <c r="A1209" s="1" t="s">
        <v>1369</v>
      </c>
      <c r="B1209" s="1">
        <v>30.22</v>
      </c>
      <c r="C1209" s="1">
        <v>30.7</v>
      </c>
      <c r="D1209" s="1">
        <v>29.46</v>
      </c>
      <c r="E1209" s="1">
        <v>29.66</v>
      </c>
      <c r="F1209" s="1">
        <v>29.66</v>
      </c>
      <c r="G1209" s="1">
        <v>5397500</v>
      </c>
    </row>
    <row r="1210" spans="1:7" x14ac:dyDescent="0.2">
      <c r="A1210" s="1" t="s">
        <v>1370</v>
      </c>
      <c r="B1210" s="1">
        <v>29.14</v>
      </c>
      <c r="C1210" s="1">
        <v>29.43</v>
      </c>
      <c r="D1210" s="1">
        <v>28.2</v>
      </c>
      <c r="E1210" s="1">
        <v>28.45</v>
      </c>
      <c r="F1210" s="1">
        <v>28.45</v>
      </c>
      <c r="G1210" s="1">
        <v>4401300</v>
      </c>
    </row>
    <row r="1211" spans="1:7" x14ac:dyDescent="0.2">
      <c r="A1211" s="1" t="s">
        <v>1371</v>
      </c>
      <c r="B1211" s="1">
        <v>28.53</v>
      </c>
      <c r="C1211" s="1">
        <v>29.15</v>
      </c>
      <c r="D1211" s="1">
        <v>27.47</v>
      </c>
      <c r="E1211" s="1">
        <v>27.58</v>
      </c>
      <c r="F1211" s="1">
        <v>27.58</v>
      </c>
      <c r="G1211" s="1">
        <v>6697300</v>
      </c>
    </row>
    <row r="1212" spans="1:7" x14ac:dyDescent="0.2">
      <c r="A1212" s="1" t="s">
        <v>1372</v>
      </c>
      <c r="B1212" s="1">
        <v>27.55</v>
      </c>
      <c r="C1212" s="1">
        <v>27.9</v>
      </c>
      <c r="D1212" s="1">
        <v>27.03</v>
      </c>
      <c r="E1212" s="1">
        <v>27.69</v>
      </c>
      <c r="F1212" s="1">
        <v>27.69</v>
      </c>
      <c r="G1212" s="1">
        <v>7670500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2022-07-25T11:47:45Z</dcterms:created>
  <dcterms:modified xsi:type="dcterms:W3CDTF">2022-10-24T21:23:32Z</dcterms:modified>
</cp:coreProperties>
</file>