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DD13AEB-71E8-4934-A6B6-69A660244BB0}" xr6:coauthVersionLast="36" xr6:coauthVersionMax="36" xr10:uidLastSave="{00000000-0000-0000-0000-000000000000}"/>
  <bookViews>
    <workbookView xWindow="0" yWindow="0" windowWidth="28800" windowHeight="12225" xr2:uid="{F2A00D14-12C1-4375-9C40-347B0D1F8261}"/>
  </bookViews>
  <sheets>
    <sheet name="Main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5" i="1"/>
  <c r="J4" i="1"/>
  <c r="J5" i="1"/>
  <c r="I5" i="1"/>
  <c r="I4" i="1"/>
  <c r="H5" i="1"/>
  <c r="H4" i="1"/>
  <c r="G5" i="1"/>
  <c r="G4" i="1"/>
  <c r="F5" i="1"/>
  <c r="F4" i="1"/>
  <c r="C4" i="1"/>
  <c r="C5" i="1"/>
</calcChain>
</file>

<file path=xl/sharedStrings.xml><?xml version="1.0" encoding="utf-8"?>
<sst xmlns="http://schemas.openxmlformats.org/spreadsheetml/2006/main" count="25" uniqueCount="23">
  <si>
    <t>Ticker</t>
  </si>
  <si>
    <t>Company Name</t>
  </si>
  <si>
    <t>Market</t>
  </si>
  <si>
    <t>Currency</t>
  </si>
  <si>
    <t>Share Price</t>
  </si>
  <si>
    <t>S/O</t>
  </si>
  <si>
    <t>MCAP</t>
  </si>
  <si>
    <t>Net Cash</t>
  </si>
  <si>
    <t>EV</t>
  </si>
  <si>
    <t>Update</t>
  </si>
  <si>
    <t>Released</t>
  </si>
  <si>
    <t xml:space="preserve"> </t>
  </si>
  <si>
    <t>$ERJ</t>
  </si>
  <si>
    <t>€AIR</t>
  </si>
  <si>
    <t>EURONEXT</t>
  </si>
  <si>
    <t>NYSE</t>
  </si>
  <si>
    <t>$</t>
  </si>
  <si>
    <t>€</t>
  </si>
  <si>
    <t>EURGBP</t>
  </si>
  <si>
    <t>USDGBP</t>
  </si>
  <si>
    <t>$BA</t>
  </si>
  <si>
    <t>Boeing Company</t>
  </si>
  <si>
    <t>Normalised to Pound Sterling (GBP)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</si>
</sst>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l"/>
    </font>
    <font>
      <i/>
      <sz val="10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1" fillId="0" borderId="0" xfId="0" applyNumberFormat="1" applyFont="1"/>
    <xf numFmtId="164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5" fillId="0" borderId="0" xfId="1" applyFont="1"/>
    <xf numFmtId="0" fontId="6" fillId="4" borderId="0" xfId="0" applyFont="1" applyFill="1" applyAlignment="1">
      <alignment horizontal="center"/>
    </xf>
    <xf numFmtId="0" fontId="6" fillId="0" borderId="0" xfId="0" applyFont="1" applyFill="1" applyAlignme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ER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8364;A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Data Visualisation"/>
      <sheetName val="Order &amp; Backlog"/>
    </sheetNames>
    <sheetDataSet>
      <sheetData sheetId="0">
        <row r="3">
          <cell r="B3" t="str">
            <v>Embraer S.A.</v>
          </cell>
        </row>
        <row r="6">
          <cell r="C6">
            <v>9.4499999999999993</v>
          </cell>
        </row>
        <row r="7">
          <cell r="C7">
            <v>734.6</v>
          </cell>
        </row>
        <row r="8">
          <cell r="C8">
            <v>6941.9699999999993</v>
          </cell>
        </row>
        <row r="11">
          <cell r="C11">
            <v>-1069.6999999999998</v>
          </cell>
        </row>
        <row r="12">
          <cell r="C12">
            <v>8011.6699999999992</v>
          </cell>
        </row>
        <row r="28">
          <cell r="C28" t="str">
            <v>Q222</v>
          </cell>
          <cell r="D28">
            <v>44777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Airbus SE</v>
          </cell>
        </row>
        <row r="6">
          <cell r="C6">
            <v>100.92</v>
          </cell>
        </row>
        <row r="7">
          <cell r="C7">
            <v>787.49</v>
          </cell>
        </row>
        <row r="8">
          <cell r="C8">
            <v>79473.4908</v>
          </cell>
        </row>
        <row r="11">
          <cell r="C11">
            <v>0</v>
          </cell>
        </row>
        <row r="12">
          <cell r="C12">
            <v>79473.4908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$BA.xlsx" TargetMode="External"/><Relationship Id="rId2" Type="http://schemas.openxmlformats.org/officeDocument/2006/relationships/hyperlink" Target="$ERJ.xlsx" TargetMode="External"/><Relationship Id="rId1" Type="http://schemas.openxmlformats.org/officeDocument/2006/relationships/hyperlink" Target="&#8364;AI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4472-597B-41B9-B687-ACCD0B894EEE}">
  <dimension ref="A1:AD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" sqref="E1"/>
    </sheetView>
  </sheetViews>
  <sheetFormatPr defaultRowHeight="12.75"/>
  <cols>
    <col min="1" max="1" width="4.140625" style="1" customWidth="1"/>
    <col min="2" max="2" width="9.140625" style="1"/>
    <col min="3" max="3" width="15.5703125" style="1" bestFit="1" customWidth="1"/>
    <col min="4" max="4" width="10.85546875" style="1" bestFit="1" customWidth="1"/>
    <col min="5" max="5" width="9.140625" style="1"/>
    <col min="6" max="6" width="11.7109375" style="1" bestFit="1" customWidth="1"/>
    <col min="7" max="16384" width="9.140625" style="1"/>
  </cols>
  <sheetData>
    <row r="1" spans="1:30" s="17" customFormat="1">
      <c r="A1" s="1"/>
      <c r="B1" s="1"/>
      <c r="C1" s="1"/>
      <c r="D1" s="1"/>
      <c r="E1" s="1"/>
      <c r="F1" s="15" t="s">
        <v>22</v>
      </c>
      <c r="G1" s="15"/>
      <c r="H1" s="15"/>
      <c r="I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s="2" customFormat="1">
      <c r="A2" s="1"/>
      <c r="B2" s="2" t="s">
        <v>0</v>
      </c>
      <c r="C2" s="2" t="s">
        <v>1</v>
      </c>
      <c r="D2" s="5" t="s">
        <v>2</v>
      </c>
      <c r="E2" s="2" t="s">
        <v>3</v>
      </c>
      <c r="F2" s="2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2" t="s">
        <v>9</v>
      </c>
      <c r="L2" s="2" t="s">
        <v>10</v>
      </c>
    </row>
    <row r="3" spans="1:30">
      <c r="B3" s="14" t="s">
        <v>20</v>
      </c>
      <c r="C3" s="1" t="s">
        <v>21</v>
      </c>
      <c r="D3" s="6" t="s">
        <v>15</v>
      </c>
      <c r="E3" s="6" t="s">
        <v>16</v>
      </c>
      <c r="G3" s="6"/>
      <c r="H3" s="6"/>
      <c r="I3" s="6"/>
      <c r="J3" s="6"/>
    </row>
    <row r="4" spans="1:30">
      <c r="B4" s="4" t="s">
        <v>13</v>
      </c>
      <c r="C4" s="1" t="str">
        <f>[2]Main!$B$3</f>
        <v>Airbus SE</v>
      </c>
      <c r="D4" s="6" t="s">
        <v>15</v>
      </c>
      <c r="E4" s="6" t="s">
        <v>17</v>
      </c>
      <c r="F4" s="11">
        <f>[2]Main!$C$6*D21</f>
        <v>87.800399999999996</v>
      </c>
      <c r="G4" s="12">
        <f>[2]Main!$C$7</f>
        <v>787.49</v>
      </c>
      <c r="H4" s="12">
        <f>[2]Main!$C$8*D21</f>
        <v>69141.936996000004</v>
      </c>
      <c r="I4" s="12">
        <f>[2]Main!$C$11*D21</f>
        <v>0</v>
      </c>
      <c r="J4" s="12">
        <f>[2]Main!$C$12*D21</f>
        <v>69141.936996000004</v>
      </c>
    </row>
    <row r="5" spans="1:30">
      <c r="B5" s="4" t="s">
        <v>12</v>
      </c>
      <c r="C5" s="3" t="str">
        <f>[1]Main!$B$3</f>
        <v>Embraer S.A.</v>
      </c>
      <c r="D5" s="1" t="s">
        <v>14</v>
      </c>
      <c r="E5" s="6" t="s">
        <v>16</v>
      </c>
      <c r="F5" s="11">
        <f>[1]Main!$C$6*D22</f>
        <v>8.3159999999999989</v>
      </c>
      <c r="G5" s="12">
        <f>[1]Main!$C$7</f>
        <v>734.6</v>
      </c>
      <c r="H5" s="12">
        <f>[1]Main!$C$8*D22</f>
        <v>6108.9335999999994</v>
      </c>
      <c r="I5" s="12">
        <f>[1]Main!$C$11*D22</f>
        <v>-941.3359999999999</v>
      </c>
      <c r="J5" s="12">
        <f>[1]Main!$C$12*D22</f>
        <v>7050.2695999999996</v>
      </c>
      <c r="K5" s="6" t="str">
        <f>[1]Main!$C$28</f>
        <v>Q222</v>
      </c>
      <c r="L5" s="13">
        <f>[1]Main!$D$28</f>
        <v>44777</v>
      </c>
    </row>
    <row r="15" spans="1:30">
      <c r="A15" s="1" t="s">
        <v>11</v>
      </c>
    </row>
    <row r="21" spans="3:4">
      <c r="C21" s="7" t="s">
        <v>18</v>
      </c>
      <c r="D21" s="9">
        <v>0.87</v>
      </c>
    </row>
    <row r="22" spans="3:4">
      <c r="C22" s="8" t="s">
        <v>19</v>
      </c>
      <c r="D22" s="10">
        <v>0.88</v>
      </c>
    </row>
  </sheetData>
  <mergeCells count="1">
    <mergeCell ref="F1:J1"/>
  </mergeCells>
  <hyperlinks>
    <hyperlink ref="B4" r:id="rId1" xr:uid="{607AEF70-D072-490E-A423-428ACEB7B773}"/>
    <hyperlink ref="B5" r:id="rId2" xr:uid="{3C2A05EB-85E2-4426-89EA-CA9396C991D4}"/>
    <hyperlink ref="B3" r:id="rId3" xr:uid="{DCACEA07-DA82-44FD-B43F-0593F26FC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2022-10-23T19:20:49Z</dcterms:created>
  <dcterms:modified xsi:type="dcterms:W3CDTF">2022-10-23T19:28:27Z</dcterms:modified>
</cp:coreProperties>
</file>