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344F9215-0526-44F5-AEA6-4BF9F94935A9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" i="1" l="1"/>
  <c r="AG3" i="1"/>
  <c r="AF3" i="1"/>
  <c r="AC3" i="1"/>
  <c r="AB3" i="1"/>
  <c r="AA3" i="1"/>
  <c r="Z3" i="1"/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1" i="1" l="1"/>
  <c r="Y3" i="1" l="1"/>
  <c r="Y1" i="1" s="1"/>
  <c r="AA1" i="1"/>
  <c r="X3" i="1" l="1"/>
  <c r="X1" i="1" s="1"/>
  <c r="AC1" i="1"/>
  <c r="W3" i="1"/>
  <c r="W1" i="1" s="1"/>
  <c r="AH1" i="1"/>
  <c r="AB1" i="1" l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<sst xmlns="http://schemas.openxmlformats.org/spreadsheetml/2006/main" count="1682" uniqueCount="1021">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</sst>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17" fontId="1" fillId="15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122.07</v>
          </cell>
        </row>
        <row r="8">
          <cell r="C8">
            <v>188451.666</v>
          </cell>
        </row>
        <row r="11">
          <cell r="C11">
            <v>1363</v>
          </cell>
        </row>
        <row r="12">
          <cell r="C12">
            <v>187088.666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8905</v>
          </cell>
        </row>
        <row r="28">
          <cell r="C28" t="str">
            <v>FQ323</v>
          </cell>
          <cell r="D28">
            <v>45006</v>
          </cell>
        </row>
        <row r="33">
          <cell r="C33">
            <v>30.944205425074465</v>
          </cell>
        </row>
        <row r="34">
          <cell r="C34">
            <v>34.78648102833354</v>
          </cell>
        </row>
        <row r="36">
          <cell r="C36">
            <v>12.968939921547035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Y34">
            <v>0.43349475383373692</v>
          </cell>
        </row>
        <row r="35">
          <cell r="Y35">
            <v>0.1139628732849072</v>
          </cell>
        </row>
        <row r="36">
          <cell r="Y36">
            <v>0.10008071025020179</v>
          </cell>
        </row>
        <row r="37">
          <cell r="Y37">
            <v>0.16046039268788079</v>
          </cell>
        </row>
        <row r="72">
          <cell r="Y72">
            <v>0.15649350649350646</v>
          </cell>
        </row>
        <row r="73">
          <cell r="Y73">
            <v>-4.5142612052326836E-2</v>
          </cell>
        </row>
        <row r="85">
          <cell r="Y85">
            <v>0.17589776004424601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0.98</v>
          </cell>
        </row>
        <row r="8">
          <cell r="C8">
            <v>80.241490559999988</v>
          </cell>
        </row>
        <row r="11">
          <cell r="C11">
            <v>-32.79999999999999</v>
          </cell>
        </row>
        <row r="12">
          <cell r="C12">
            <v>113.04149055999997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14.130186319999915</v>
          </cell>
        </row>
        <row r="35">
          <cell r="C35">
            <v>10.124821037599334</v>
          </cell>
        </row>
        <row r="37">
          <cell r="C37">
            <v>0.92520513039443097</v>
          </cell>
        </row>
        <row r="38">
          <cell r="C38">
            <v>1.4467338886453514E-2</v>
          </cell>
        </row>
        <row r="39">
          <cell r="C39">
            <v>-2.2268039955678685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2.41</v>
          </cell>
        </row>
        <row r="7">
          <cell r="W7">
            <v>4.433098591549296</v>
          </cell>
        </row>
        <row r="8">
          <cell r="C8">
            <v>120.5</v>
          </cell>
        </row>
        <row r="11">
          <cell r="C11">
            <v>13.872</v>
          </cell>
        </row>
        <row r="12">
          <cell r="C12">
            <v>106.628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4.097803169421204</v>
          </cell>
        </row>
        <row r="37">
          <cell r="C37">
            <v>10.046690011672505</v>
          </cell>
        </row>
        <row r="38">
          <cell r="C38">
            <v>8.89011172252793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Z39" sqref="Z39:Z41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60" t="s">
        <v>499</v>
      </c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98">
        <f>AVERAGE(R3:R16)</f>
        <v>17.128630452031768</v>
      </c>
      <c r="S1" s="98">
        <f>AVERAGE(S3:S16)</f>
        <v>13.578977063078156</v>
      </c>
      <c r="T1" s="98">
        <f>AVERAGE(T3:T17)</f>
        <v>2.703368265238919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0.46596184770038318</v>
      </c>
      <c r="AA1" s="88">
        <f t="shared" si="0"/>
        <v>3.948804806808455E-2</v>
      </c>
      <c r="AB1" s="88">
        <f t="shared" si="0"/>
        <v>2.2142114683149142E-2</v>
      </c>
      <c r="AC1" s="88">
        <f>AVERAGE(AC3:AC17)</f>
        <v>0.23717079317839398</v>
      </c>
      <c r="AD1" s="87"/>
      <c r="AE1" s="89" t="s">
        <v>537</v>
      </c>
      <c r="AF1" s="88">
        <f>AVERAGE(AF3:AF17)</f>
        <v>0.30776991940836479</v>
      </c>
      <c r="AG1" s="88">
        <f>AVERAGE(AG3:AG16)</f>
        <v>9.9399369921671629E-2</v>
      </c>
      <c r="AH1" s="88">
        <f>AVERAGE(AH3:AH16)</f>
        <v>0.24209957653704947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97.656000000000006</v>
      </c>
      <c r="G3" s="49">
        <f>[1]Main!$C$8*$E$52</f>
        <v>150761.3328</v>
      </c>
      <c r="H3" s="49">
        <f>[1]Main!$C$11*$E$52</f>
        <v>1090.4000000000001</v>
      </c>
      <c r="I3" s="49">
        <f>[1]Main!$C$12*$E$52</f>
        <v>149670.93280000001</v>
      </c>
      <c r="J3" s="4" t="str">
        <f>[1]Main!$C$28</f>
        <v>FQ323</v>
      </c>
      <c r="K3" s="85">
        <f>[1]Main!$D$28</f>
        <v>45006</v>
      </c>
      <c r="L3" s="50">
        <f>[1]Main!$C$33</f>
        <v>30.944205425074465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34.78648102833354</v>
      </c>
      <c r="S3" s="51">
        <f>[1]Main!$C$38</f>
        <v>37.504159682207103</v>
      </c>
      <c r="T3" s="51">
        <f>[1]Main!$C$36</f>
        <v>12.968939921547035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Model'!$Y$34</f>
        <v>0.43349475383373692</v>
      </c>
      <c r="AA3" s="53">
        <f>'[1]Financial Model'!$Y$35</f>
        <v>0.1139628732849072</v>
      </c>
      <c r="AB3" s="53">
        <f>'[1]Financial Model'!$Y$36</f>
        <v>0.10008071025020179</v>
      </c>
      <c r="AC3" s="53">
        <f>'[1]Financial Model'!$Y$37</f>
        <v>0.16046039268788079</v>
      </c>
      <c r="AE3" s="56">
        <f>[1]Main!$C$26*E52</f>
        <v>7124</v>
      </c>
      <c r="AF3" s="53">
        <f>'[1]Financial Model'!$Y$72</f>
        <v>0.15649350649350646</v>
      </c>
      <c r="AG3" s="53">
        <f>'[1]Financial Model'!$Y$73</f>
        <v>-4.5142612052326836E-2</v>
      </c>
      <c r="AH3" s="53">
        <f>'[1]Financial Model'!$Y$85</f>
        <v>0.17589776004424601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D9" s="1" t="s">
        <v>490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0.98</v>
      </c>
      <c r="G15" s="49">
        <f>[13]Main!$C$8</f>
        <v>80.241490559999988</v>
      </c>
      <c r="H15" s="49">
        <f>[13]Main!$C$11</f>
        <v>-32.79999999999999</v>
      </c>
      <c r="I15" s="49">
        <f>[13]Main!$C$12</f>
        <v>113.04149055999997</v>
      </c>
      <c r="J15" s="4" t="str">
        <f>[13]Main!$C$29</f>
        <v>H123</v>
      </c>
      <c r="K15" s="85">
        <f>[13]Main!$D$29</f>
        <v>44953</v>
      </c>
      <c r="L15" s="50">
        <f>[13]Main!$C$34</f>
        <v>14.130186319999915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10.124821037599334</v>
      </c>
      <c r="S15" s="51">
        <f>[13]Main!$C$39</f>
        <v>-2.2268039955678685</v>
      </c>
      <c r="T15" s="51">
        <f>[13]Main!$C$37</f>
        <v>0.92520513039443097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5">
        <f>[15]Main!$C$6</f>
        <v>1.5900000000000001E-2</v>
      </c>
      <c r="G17" s="156">
        <f>[15]Main!$C$8</f>
        <v>0.83474996820000003</v>
      </c>
      <c r="H17" s="156">
        <f>[15]Main!$C$11</f>
        <v>4.2919999999999998</v>
      </c>
      <c r="I17" s="156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57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130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61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2.41</v>
      </c>
      <c r="G41" s="56">
        <f>[20]Main!$C$8</f>
        <v>120.5</v>
      </c>
      <c r="H41" s="56">
        <f>[20]Main!$C$11</f>
        <v>13.872</v>
      </c>
      <c r="I41" s="56">
        <f>[20]Main!$C$12</f>
        <v>106.628</v>
      </c>
      <c r="J41" s="4" t="str">
        <f>[20]Main!$C$29</f>
        <v>H122</v>
      </c>
      <c r="K41" s="130">
        <f>[20]Main!$D$29</f>
        <v>45063</v>
      </c>
      <c r="L41" s="50">
        <f>[20]Main!$C$38</f>
        <v>8.89011172252793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10.046690011672505</v>
      </c>
      <c r="S41" s="51">
        <f>'[20]Financial Model'!$T$84</f>
        <v>4.5587396635300852</v>
      </c>
      <c r="T41" s="51">
        <f>[20]Main!$C$34</f>
        <v>4.097803169421204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8" t="s">
        <v>495</v>
      </c>
      <c r="E51" s="159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2023-03-30T13:54:51Z</dcterms:modified>
</cp:coreProperties>
</file>