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AA15D58F-F4A4-4AC4-BA81-C81CB0F29130}" xr6:coauthVersionLast="36" xr6:coauthVersionMax="36" xr10:uidLastSave="{00000000-0000-0000-0000-000000000000}"/>
  <bookViews>
    <workbookView xWindow="0" yWindow="0" windowWidth="28800" windowHeight="12225" xr2:uid="{5C0680EB-0F28-4C78-B29D-23FEC54CEF37}"/>
  </bookViews>
  <sheets>
    <sheet name="Main" sheetId="1" r:id="rId1"/>
    <sheet name="Financial Model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  <c r="A8" i="1"/>
  <c r="A6" i="1"/>
  <c r="C8" i="1"/>
  <c r="C11" i="1"/>
  <c r="C12" i="1" l="1"/>
</calcChain>
</file>

<file path=xl/sharedStrings.xml><?xml version="1.0" encoding="utf-8"?>
<sst xmlns="http://schemas.openxmlformats.org/spreadsheetml/2006/main" count="56" uniqueCount="55">
  <si>
    <t>600104.SS</t>
  </si>
  <si>
    <t>SAIC Motor Corporation Limited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</si>
  <si>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</si>
  <si>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</si>
  <si>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</si>
  <si>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</si>
  <si>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</si>
  <si>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</si>
  <si>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</si>
  <si>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</si>
  <si>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CEO</t>
  </si>
  <si>
    <t>CFO</t>
  </si>
  <si>
    <t>Profile</t>
  </si>
  <si>
    <t>Management</t>
  </si>
  <si>
    <t>Brands</t>
  </si>
  <si>
    <t>Joint Ventures</t>
  </si>
  <si>
    <t>GM</t>
  </si>
  <si>
    <t>VW</t>
  </si>
  <si>
    <t>MG</t>
  </si>
  <si>
    <t>ROEWE</t>
  </si>
  <si>
    <t>SAIC Volkswagen</t>
  </si>
  <si>
    <t>Commercial</t>
  </si>
  <si>
    <t>Passenger</t>
  </si>
  <si>
    <t>MAXUS</t>
  </si>
  <si>
    <t>YUE JIN</t>
  </si>
  <si>
    <t>IVECO</t>
  </si>
  <si>
    <t>CNYUSD</t>
  </si>
  <si>
    <t>USD</t>
  </si>
  <si>
    <t>Key Events</t>
  </si>
  <si>
    <t>Mr. Jian Xu Jia</t>
  </si>
  <si>
    <t>Mr Yong Wei</t>
  </si>
  <si>
    <t>ACTING</t>
  </si>
  <si>
    <t>C. Engineer</t>
  </si>
  <si>
    <t>Sijie Zu</t>
  </si>
  <si>
    <t>HQ</t>
  </si>
  <si>
    <t>Founded</t>
  </si>
  <si>
    <t>IPO</t>
  </si>
  <si>
    <t>Deliveries</t>
  </si>
  <si>
    <t>Update</t>
  </si>
  <si>
    <t>IR</t>
  </si>
  <si>
    <t>Competitors: BYD, TSLA, Polestar</t>
  </si>
  <si>
    <t>Shanghai, China</t>
  </si>
  <si>
    <t>Achieves full listing status on the Shanghai Stock Exchange</t>
  </si>
  <si>
    <t>Completes buyout of MG from Nanjing Automobile, forms SAIC Motor UK as a result</t>
  </si>
  <si>
    <t>SAIC Motor UK was the major developer of MG &amp; Roewe cars. Best known MG 6</t>
  </si>
  <si>
    <t>Budget evs, EV Estate, EV Sportscar</t>
  </si>
  <si>
    <t>MG Cyberstar launches in UK. Budget convertible sports car</t>
  </si>
  <si>
    <t>FY20</t>
  </si>
  <si>
    <t>FY21</t>
  </si>
  <si>
    <t>FY22</t>
  </si>
  <si>
    <t>FY23</t>
  </si>
  <si>
    <t>FY24</t>
  </si>
  <si>
    <t>FY19</t>
  </si>
  <si>
    <t>FY18</t>
  </si>
  <si>
    <t>Chinese EV conglomerate. MG, ROEWE. Battery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</si>
</sst>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4" xfId="0" applyFont="1" applyFill="1" applyBorder="1"/>
    <xf numFmtId="0" fontId="1" fillId="0" borderId="0" xfId="0" applyFont="1" applyBorder="1"/>
    <xf numFmtId="0" fontId="2" fillId="3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2" fillId="4" borderId="4" xfId="0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2" fillId="5" borderId="9" xfId="0" applyFont="1" applyFill="1" applyBorder="1"/>
    <xf numFmtId="3" fontId="1" fillId="0" borderId="0" xfId="0" applyNumberFormat="1" applyFont="1" applyBorder="1"/>
    <xf numFmtId="3" fontId="1" fillId="0" borderId="7" xfId="0" applyNumberFormat="1" applyFont="1" applyBorder="1"/>
    <xf numFmtId="0" fontId="2" fillId="6" borderId="12" xfId="0" applyFont="1" applyFill="1" applyBorder="1" applyAlignment="1">
      <alignment horizontal="right"/>
    </xf>
    <xf numFmtId="164" fontId="1" fillId="0" borderId="13" xfId="0" applyNumberFormat="1" applyFont="1" applyFill="1" applyBorder="1" applyAlignment="1">
      <alignment horizontal="right"/>
    </xf>
    <xf numFmtId="0" fontId="1" fillId="0" borderId="13" xfId="0" applyFont="1" applyFill="1" applyBorder="1" applyAlignment="1">
      <alignment horizontal="right"/>
    </xf>
    <xf numFmtId="3" fontId="1" fillId="0" borderId="13" xfId="0" applyNumberFormat="1" applyFont="1" applyFill="1" applyBorder="1" applyAlignment="1">
      <alignment horizontal="right"/>
    </xf>
    <xf numFmtId="3" fontId="1" fillId="0" borderId="14" xfId="0" applyNumberFormat="1" applyFont="1" applyFill="1" applyBorder="1" applyAlignment="1">
      <alignment horizontal="right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6" xfId="0" applyFont="1" applyBorder="1"/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 indent="1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7" fontId="2" fillId="3" borderId="4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295275</xdr:colOff>
      <xdr:row>0</xdr:row>
      <xdr:rowOff>95251</xdr:rowOff>
    </xdr:from>
    <xdr:to>
      <xdr:col>6</xdr:col>
      <xdr:colOff>190500</xdr:colOff>
      <xdr:row>3</xdr:row>
      <xdr:rowOff>72758</xdr:rowOff>
    </xdr:to>
    <xdr:pic>
      <xdr:nvPicPr>
        <xdr:cNvPr id="2" name="Picture 1" descr="SAIC Motor Corporation Ltd.">
          <a:extLst>
            <a:ext uri="{FF2B5EF4-FFF2-40B4-BE49-F238E27FC236}">
              <a16:creationId xmlns:a16="http://schemas.microsoft.com/office/drawing/2014/main" id="{C37B7B96-0D12-41A1-8F6A-A145B2846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95251"/>
          <a:ext cx="1114425" cy="463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B309-115A-4578-97B7-4EAE67181D27}">
  <dimension ref="A2:R31"/>
  <sheetViews>
    <sheetView tabSelected="1" workbookViewId="0">
      <selection activeCell="L24" sqref="L24"/>
    </sheetView>
  </sheetViews>
  <sheetFormatPr defaultRowHeight="12.75" x14ac:dyDescent="0.2"/>
  <cols>
    <col min="1" max="16384" width="9.140625" style="1"/>
  </cols>
  <sheetData>
    <row r="2" spans="1:18" x14ac:dyDescent="0.2">
      <c r="B2" s="2" t="s">
        <v>0</v>
      </c>
      <c r="H2" s="29" t="s">
        <v>54</v>
      </c>
      <c r="I2" s="30"/>
      <c r="J2" s="30"/>
      <c r="K2" s="30"/>
      <c r="L2" s="30"/>
      <c r="M2" s="30"/>
      <c r="N2" s="30"/>
      <c r="O2" s="31"/>
    </row>
    <row r="3" spans="1:18" x14ac:dyDescent="0.2">
      <c r="B3" s="2" t="s">
        <v>1</v>
      </c>
      <c r="H3" s="32" t="s">
        <v>40</v>
      </c>
      <c r="I3" s="6"/>
      <c r="J3" s="6"/>
      <c r="K3" s="6"/>
      <c r="L3" s="6"/>
      <c r="M3" s="6"/>
      <c r="N3" s="6"/>
      <c r="O3" s="7"/>
    </row>
    <row r="5" spans="1:18" x14ac:dyDescent="0.2">
      <c r="A5" s="21" t="s">
        <v>27</v>
      </c>
      <c r="B5" s="41" t="s">
        <v>2</v>
      </c>
      <c r="C5" s="42"/>
      <c r="D5" s="43"/>
      <c r="G5" s="41" t="s">
        <v>28</v>
      </c>
      <c r="H5" s="42"/>
      <c r="I5" s="42"/>
      <c r="J5" s="42"/>
      <c r="K5" s="42"/>
      <c r="L5" s="42"/>
      <c r="M5" s="42"/>
      <c r="N5" s="42"/>
      <c r="O5" s="43"/>
      <c r="Q5" s="40" t="s">
        <v>14</v>
      </c>
      <c r="R5" s="40"/>
    </row>
    <row r="6" spans="1:18" x14ac:dyDescent="0.2">
      <c r="A6" s="22">
        <f>+C6*$C$13</f>
        <v>1.6338000000000001</v>
      </c>
      <c r="B6" s="3" t="s">
        <v>3</v>
      </c>
      <c r="C6" s="4">
        <v>11.67</v>
      </c>
      <c r="D6" s="8"/>
      <c r="G6" s="26"/>
      <c r="H6" s="11"/>
      <c r="I6" s="11"/>
      <c r="J6" s="11"/>
      <c r="K6" s="11"/>
      <c r="L6" s="11"/>
      <c r="M6" s="11"/>
      <c r="N6" s="11"/>
      <c r="O6" s="12"/>
      <c r="Q6" s="44" t="s">
        <v>22</v>
      </c>
      <c r="R6" s="44"/>
    </row>
    <row r="7" spans="1:18" x14ac:dyDescent="0.2">
      <c r="A7" s="23"/>
      <c r="B7" s="3" t="s">
        <v>4</v>
      </c>
      <c r="C7" s="19">
        <v>11580</v>
      </c>
      <c r="D7" s="8"/>
      <c r="G7" s="26"/>
      <c r="H7" s="11"/>
      <c r="I7" s="11"/>
      <c r="J7" s="11"/>
      <c r="K7" s="11"/>
      <c r="L7" s="11"/>
      <c r="M7" s="11"/>
      <c r="N7" s="11"/>
      <c r="O7" s="12"/>
      <c r="Q7" s="1" t="s">
        <v>18</v>
      </c>
      <c r="R7" s="1" t="s">
        <v>45</v>
      </c>
    </row>
    <row r="8" spans="1:18" x14ac:dyDescent="0.2">
      <c r="A8" s="24">
        <f>+C8*$C$13</f>
        <v>18919.404000000002</v>
      </c>
      <c r="B8" s="3" t="s">
        <v>5</v>
      </c>
      <c r="C8" s="19">
        <f>C6*C7</f>
        <v>135138.6</v>
      </c>
      <c r="D8" s="8"/>
      <c r="G8" s="26"/>
      <c r="H8" s="11"/>
      <c r="I8" s="11"/>
      <c r="J8" s="11"/>
      <c r="K8" s="11"/>
      <c r="L8" s="11"/>
      <c r="M8" s="11"/>
      <c r="N8" s="11"/>
      <c r="O8" s="12"/>
      <c r="Q8" s="1" t="s">
        <v>19</v>
      </c>
    </row>
    <row r="9" spans="1:18" x14ac:dyDescent="0.2">
      <c r="A9" s="24"/>
      <c r="B9" s="3" t="s">
        <v>6</v>
      </c>
      <c r="C9" s="19"/>
      <c r="D9" s="8"/>
      <c r="G9" s="45">
        <v>45505</v>
      </c>
      <c r="H9" s="11" t="s">
        <v>46</v>
      </c>
      <c r="I9" s="11"/>
      <c r="J9" s="11"/>
      <c r="K9" s="11"/>
      <c r="L9" s="11"/>
      <c r="M9" s="11"/>
      <c r="N9" s="11"/>
      <c r="O9" s="12"/>
      <c r="Q9" s="44" t="s">
        <v>21</v>
      </c>
      <c r="R9" s="44"/>
    </row>
    <row r="10" spans="1:18" x14ac:dyDescent="0.2">
      <c r="A10" s="24"/>
      <c r="B10" s="3" t="s">
        <v>7</v>
      </c>
      <c r="C10" s="19"/>
      <c r="D10" s="8"/>
      <c r="G10" s="26"/>
      <c r="H10" s="11"/>
      <c r="I10" s="11"/>
      <c r="J10" s="11"/>
      <c r="K10" s="11"/>
      <c r="L10" s="11"/>
      <c r="M10" s="11"/>
      <c r="N10" s="11"/>
      <c r="O10" s="12"/>
      <c r="Q10" s="1" t="s">
        <v>23</v>
      </c>
    </row>
    <row r="11" spans="1:18" x14ac:dyDescent="0.2">
      <c r="A11" s="24"/>
      <c r="B11" s="3" t="s">
        <v>8</v>
      </c>
      <c r="C11" s="19">
        <f>C9-C10</f>
        <v>0</v>
      </c>
      <c r="D11" s="8"/>
      <c r="G11" s="26"/>
      <c r="H11" s="11"/>
      <c r="I11" s="11"/>
      <c r="J11" s="11"/>
      <c r="K11" s="11"/>
      <c r="L11" s="11"/>
      <c r="M11" s="11"/>
      <c r="N11" s="11"/>
      <c r="O11" s="12"/>
      <c r="Q11" s="1" t="s">
        <v>24</v>
      </c>
    </row>
    <row r="12" spans="1:18" x14ac:dyDescent="0.2">
      <c r="A12" s="25">
        <f>+C12*$C$13</f>
        <v>18919.404000000002</v>
      </c>
      <c r="B12" s="5" t="s">
        <v>9</v>
      </c>
      <c r="C12" s="20">
        <f>C8-C11</f>
        <v>135138.6</v>
      </c>
      <c r="D12" s="9"/>
      <c r="G12" s="26"/>
      <c r="H12" s="11"/>
      <c r="I12" s="11"/>
      <c r="J12" s="11"/>
      <c r="K12" s="11"/>
      <c r="L12" s="11"/>
      <c r="M12" s="11"/>
      <c r="N12" s="11"/>
      <c r="O12" s="12"/>
    </row>
    <row r="13" spans="1:18" x14ac:dyDescent="0.2">
      <c r="B13" s="18" t="s">
        <v>26</v>
      </c>
      <c r="C13" s="16">
        <v>0.14000000000000001</v>
      </c>
      <c r="D13" s="17"/>
      <c r="G13" s="26"/>
      <c r="H13" s="11"/>
      <c r="I13" s="11"/>
      <c r="J13" s="11"/>
      <c r="K13" s="11"/>
      <c r="L13" s="11"/>
      <c r="M13" s="11"/>
      <c r="N13" s="11"/>
      <c r="O13" s="12"/>
      <c r="Q13" s="2" t="s">
        <v>15</v>
      </c>
    </row>
    <row r="14" spans="1:18" x14ac:dyDescent="0.2">
      <c r="G14" s="26"/>
      <c r="H14" s="11"/>
      <c r="I14" s="11"/>
      <c r="J14" s="11"/>
      <c r="K14" s="11"/>
      <c r="L14" s="11"/>
      <c r="M14" s="11"/>
      <c r="N14" s="11"/>
      <c r="O14" s="12"/>
      <c r="Q14" s="1" t="s">
        <v>16</v>
      </c>
    </row>
    <row r="15" spans="1:18" x14ac:dyDescent="0.2">
      <c r="B15" s="41" t="s">
        <v>13</v>
      </c>
      <c r="C15" s="42"/>
      <c r="D15" s="43"/>
      <c r="G15" s="26"/>
      <c r="H15" s="11"/>
      <c r="I15" s="11"/>
      <c r="J15" s="11"/>
      <c r="K15" s="11"/>
      <c r="L15" s="11"/>
      <c r="M15" s="11"/>
      <c r="N15" s="11"/>
      <c r="O15" s="12"/>
      <c r="Q15" s="1" t="s">
        <v>17</v>
      </c>
      <c r="R15" s="1" t="s">
        <v>20</v>
      </c>
    </row>
    <row r="16" spans="1:18" x14ac:dyDescent="0.2">
      <c r="B16" s="10" t="s">
        <v>10</v>
      </c>
      <c r="C16" s="36" t="s">
        <v>29</v>
      </c>
      <c r="D16" s="37"/>
      <c r="G16" s="26"/>
      <c r="H16" s="11"/>
      <c r="I16" s="11"/>
      <c r="J16" s="11"/>
      <c r="K16" s="11"/>
      <c r="L16" s="11"/>
      <c r="M16" s="11"/>
      <c r="N16" s="11"/>
      <c r="O16" s="12"/>
      <c r="Q16" s="1" t="s">
        <v>25</v>
      </c>
    </row>
    <row r="17" spans="2:15" x14ac:dyDescent="0.2">
      <c r="B17" s="10" t="s">
        <v>11</v>
      </c>
      <c r="C17" s="36" t="s">
        <v>30</v>
      </c>
      <c r="D17" s="37"/>
      <c r="E17" s="1" t="s">
        <v>31</v>
      </c>
      <c r="G17" s="26"/>
      <c r="H17" s="11"/>
      <c r="I17" s="11"/>
      <c r="J17" s="11"/>
      <c r="K17" s="11"/>
      <c r="L17" s="11"/>
      <c r="M17" s="11"/>
      <c r="N17" s="11"/>
      <c r="O17" s="12"/>
    </row>
    <row r="18" spans="2:15" x14ac:dyDescent="0.2">
      <c r="B18" s="10" t="s">
        <v>32</v>
      </c>
      <c r="C18" s="36" t="s">
        <v>33</v>
      </c>
      <c r="D18" s="37"/>
      <c r="G18" s="26"/>
      <c r="H18" s="11"/>
      <c r="I18" s="11"/>
      <c r="J18" s="11"/>
      <c r="K18" s="11"/>
      <c r="L18" s="11"/>
      <c r="M18" s="11"/>
      <c r="N18" s="11"/>
      <c r="O18" s="12"/>
    </row>
    <row r="19" spans="2:15" x14ac:dyDescent="0.2">
      <c r="B19" s="13"/>
      <c r="C19" s="14"/>
      <c r="D19" s="15"/>
      <c r="G19" s="26"/>
      <c r="H19" s="11"/>
      <c r="I19" s="11"/>
      <c r="J19" s="11"/>
      <c r="K19" s="11"/>
      <c r="L19" s="11"/>
      <c r="M19" s="11"/>
      <c r="N19" s="11"/>
      <c r="O19" s="12"/>
    </row>
    <row r="20" spans="2:15" x14ac:dyDescent="0.2">
      <c r="G20" s="26"/>
      <c r="H20" s="11"/>
      <c r="I20" s="11"/>
      <c r="J20" s="11"/>
      <c r="K20" s="11"/>
      <c r="L20" s="11"/>
      <c r="M20" s="11"/>
      <c r="N20" s="11"/>
      <c r="O20" s="12"/>
    </row>
    <row r="21" spans="2:15" x14ac:dyDescent="0.2">
      <c r="G21" s="26"/>
      <c r="H21" s="11"/>
      <c r="I21" s="11"/>
      <c r="J21" s="11"/>
      <c r="K21" s="11"/>
      <c r="L21" s="11"/>
      <c r="M21" s="11"/>
      <c r="N21" s="11"/>
      <c r="O21" s="12"/>
    </row>
    <row r="22" spans="2:15" x14ac:dyDescent="0.2">
      <c r="B22" s="41" t="s">
        <v>12</v>
      </c>
      <c r="C22" s="42"/>
      <c r="D22" s="43"/>
      <c r="G22" s="26"/>
      <c r="H22" s="11"/>
      <c r="I22" s="11"/>
      <c r="J22" s="11"/>
      <c r="K22" s="11"/>
      <c r="L22" s="11"/>
      <c r="M22" s="11"/>
      <c r="N22" s="11"/>
      <c r="O22" s="12"/>
    </row>
    <row r="23" spans="2:15" x14ac:dyDescent="0.2">
      <c r="B23" s="26" t="s">
        <v>34</v>
      </c>
      <c r="C23" s="36" t="s">
        <v>41</v>
      </c>
      <c r="D23" s="37"/>
      <c r="G23" s="26">
        <v>2011</v>
      </c>
      <c r="H23" s="11" t="s">
        <v>42</v>
      </c>
      <c r="I23" s="11"/>
      <c r="J23" s="11"/>
      <c r="K23" s="11"/>
      <c r="L23" s="11"/>
      <c r="M23" s="11"/>
      <c r="N23" s="11"/>
      <c r="O23" s="12"/>
    </row>
    <row r="24" spans="2:15" x14ac:dyDescent="0.2">
      <c r="B24" s="26" t="s">
        <v>35</v>
      </c>
      <c r="C24" s="36">
        <v>1997</v>
      </c>
      <c r="D24" s="37"/>
      <c r="G24" s="26"/>
      <c r="H24" s="11"/>
      <c r="I24" s="11"/>
      <c r="J24" s="11"/>
      <c r="K24" s="11"/>
      <c r="L24" s="11"/>
      <c r="M24" s="11"/>
      <c r="N24" s="11"/>
      <c r="O24" s="12"/>
    </row>
    <row r="25" spans="2:15" x14ac:dyDescent="0.2">
      <c r="B25" s="26" t="s">
        <v>36</v>
      </c>
      <c r="C25" s="36">
        <v>2011</v>
      </c>
      <c r="D25" s="37"/>
      <c r="G25" s="26"/>
      <c r="H25" s="11"/>
      <c r="I25" s="11"/>
      <c r="J25" s="11"/>
      <c r="K25" s="11"/>
      <c r="L25" s="11"/>
      <c r="M25" s="11"/>
      <c r="N25" s="11"/>
      <c r="O25" s="12"/>
    </row>
    <row r="26" spans="2:15" x14ac:dyDescent="0.2">
      <c r="B26" s="26"/>
      <c r="C26" s="36"/>
      <c r="D26" s="37"/>
      <c r="G26" s="26"/>
      <c r="H26" s="11"/>
      <c r="I26" s="11"/>
      <c r="J26" s="11"/>
      <c r="K26" s="11"/>
      <c r="L26" s="11"/>
      <c r="M26" s="11"/>
      <c r="N26" s="11"/>
      <c r="O26" s="12"/>
    </row>
    <row r="27" spans="2:15" x14ac:dyDescent="0.2">
      <c r="B27" s="26" t="s">
        <v>14</v>
      </c>
      <c r="C27" s="36"/>
      <c r="D27" s="37"/>
      <c r="G27" s="26"/>
      <c r="H27" s="11"/>
      <c r="I27" s="11"/>
      <c r="J27" s="11"/>
      <c r="K27" s="11"/>
      <c r="L27" s="11"/>
      <c r="M27" s="11"/>
      <c r="N27" s="11"/>
      <c r="O27" s="12"/>
    </row>
    <row r="28" spans="2:15" x14ac:dyDescent="0.2">
      <c r="B28" s="26" t="s">
        <v>37</v>
      </c>
      <c r="C28" s="36"/>
      <c r="D28" s="37"/>
      <c r="G28" s="26"/>
      <c r="H28" s="11"/>
      <c r="I28" s="11"/>
      <c r="J28" s="11"/>
      <c r="K28" s="11"/>
      <c r="L28" s="11"/>
      <c r="M28" s="11"/>
      <c r="N28" s="11"/>
      <c r="O28" s="12"/>
    </row>
    <row r="29" spans="2:15" x14ac:dyDescent="0.2">
      <c r="B29" s="26"/>
      <c r="C29" s="36"/>
      <c r="D29" s="37"/>
      <c r="G29" s="26">
        <v>2006</v>
      </c>
      <c r="H29" s="11" t="s">
        <v>43</v>
      </c>
      <c r="I29" s="11"/>
      <c r="J29" s="11"/>
      <c r="K29" s="11"/>
      <c r="L29" s="11"/>
      <c r="M29" s="11"/>
      <c r="N29" s="11"/>
      <c r="O29" s="12"/>
    </row>
    <row r="30" spans="2:15" x14ac:dyDescent="0.2">
      <c r="B30" s="26" t="s">
        <v>38</v>
      </c>
      <c r="C30" s="33"/>
      <c r="D30" s="34"/>
      <c r="G30" s="26"/>
      <c r="H30" s="35" t="s">
        <v>44</v>
      </c>
      <c r="I30" s="11"/>
      <c r="J30" s="11"/>
      <c r="K30" s="11"/>
      <c r="L30" s="11"/>
      <c r="M30" s="11"/>
      <c r="N30" s="11"/>
      <c r="O30" s="12"/>
    </row>
    <row r="31" spans="2:15" x14ac:dyDescent="0.2">
      <c r="B31" s="27" t="s">
        <v>39</v>
      </c>
      <c r="C31" s="38"/>
      <c r="D31" s="39"/>
      <c r="G31" s="27"/>
      <c r="H31" s="14"/>
      <c r="I31" s="14"/>
      <c r="J31" s="14"/>
      <c r="K31" s="14"/>
      <c r="L31" s="14"/>
      <c r="M31" s="14"/>
      <c r="N31" s="14"/>
      <c r="O31" s="15"/>
    </row>
  </sheetData>
  <mergeCells count="18">
    <mergeCell ref="C17:D17"/>
    <mergeCell ref="C18:D18"/>
    <mergeCell ref="C29:D29"/>
    <mergeCell ref="C31:D31"/>
    <mergeCell ref="Q5:R5"/>
    <mergeCell ref="C23:D23"/>
    <mergeCell ref="C24:D24"/>
    <mergeCell ref="C25:D25"/>
    <mergeCell ref="C26:D26"/>
    <mergeCell ref="C27:D27"/>
    <mergeCell ref="C28:D28"/>
    <mergeCell ref="B5:D5"/>
    <mergeCell ref="B15:D15"/>
    <mergeCell ref="B22:D22"/>
    <mergeCell ref="Q6:R6"/>
    <mergeCell ref="Q9:R9"/>
    <mergeCell ref="G5:O5"/>
    <mergeCell ref="C16:D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22B6-A69D-4F51-B369-9C4D7AE0D861}">
  <dimension ref="J1:P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M2" sqref="M2"/>
    </sheetView>
  </sheetViews>
  <sheetFormatPr defaultRowHeight="12.75" x14ac:dyDescent="0.2"/>
  <cols>
    <col min="1" max="1" width="4.28515625" style="1" customWidth="1"/>
    <col min="2" max="16384" width="9.140625" style="1"/>
  </cols>
  <sheetData>
    <row r="1" spans="10:16" s="46" customFormat="1" x14ac:dyDescent="0.2">
      <c r="J1" s="46" t="s">
        <v>53</v>
      </c>
      <c r="K1" s="46" t="s">
        <v>52</v>
      </c>
      <c r="L1" s="46" t="s">
        <v>47</v>
      </c>
      <c r="M1" s="46" t="s">
        <v>48</v>
      </c>
      <c r="N1" s="46" t="s">
        <v>49</v>
      </c>
      <c r="O1" s="46" t="s">
        <v>50</v>
      </c>
      <c r="P1" s="46" t="s">
        <v>51</v>
      </c>
    </row>
    <row r="2" spans="10:16" s="28" customFormat="1" x14ac:dyDescent="0.2"/>
    <row r="3" spans="10:16" s="28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2024-09-12T15:55:17Z</dcterms:created>
  <dcterms:modified xsi:type="dcterms:W3CDTF">2024-09-13T14:30:42Z</dcterms:modified>
</cp:coreProperties>
</file>