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be0abe55f5cb9/Documents/college/sophomore year/CS2028C/CPP_Programs/Assignment1_MyCode/"/>
    </mc:Choice>
  </mc:AlternateContent>
  <xr:revisionPtr revIDLastSave="320" documentId="8_{A11986D7-EE5E-624D-A7F7-40494466B82C}" xr6:coauthVersionLast="47" xr6:coauthVersionMax="47" xr10:uidLastSave="{1BB7CC68-58E9-B649-A853-9B3C7C33D02B}"/>
  <bookViews>
    <workbookView xWindow="0" yWindow="500" windowWidth="26680" windowHeight="16380" xr2:uid="{0EED39AB-41F8-8142-B665-A7799B58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</calcChain>
</file>

<file path=xl/sharedStrings.xml><?xml version="1.0" encoding="utf-8"?>
<sst xmlns="http://schemas.openxmlformats.org/spreadsheetml/2006/main" count="7" uniqueCount="7">
  <si>
    <t>Bubble Sort</t>
  </si>
  <si>
    <t>Insertion Sort</t>
  </si>
  <si>
    <t>Merge-Sort</t>
  </si>
  <si>
    <t>Quicksort</t>
  </si>
  <si>
    <t>Heap-sort</t>
  </si>
  <si>
    <t>Counting Sort</t>
  </si>
  <si>
    <t>Radix-sort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</si>
</sst>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9245-4B7A-0C48-89F0-1FA7594DAEDD}">
  <dimension ref="A1:F8"/>
  <sheetViews>
    <sheetView tabSelected="1" workbookViewId="0">
      <selection activeCell="G2" sqref="G2"/>
    </sheetView>
  </sheetViews>
  <sheetFormatPr baseColWidth="10" defaultRowHeight="16" x14ac:dyDescent="0.2"/>
  <cols>
    <col min="1" max="1" width="12.1640625" bestFit="1" customWidth="1"/>
    <col min="2" max="2" width="8.1640625" bestFit="1" customWidth="1"/>
    <col min="3" max="3" width="9.1640625" bestFit="1" customWidth="1"/>
    <col min="4" max="4" width="10.1640625" bestFit="1" customWidth="1"/>
    <col min="5" max="5" width="11.1640625" bestFit="1" customWidth="1"/>
    <col min="6" max="6" width="12.1640625" bestFit="1" customWidth="1"/>
  </cols>
  <sheetData>
    <row r="1" spans="1:6" x14ac:dyDescent="0.2">
      <c r="B1">
        <v>10</v>
      </c>
      <c r="C1">
        <v>100</v>
      </c>
      <c r="D1">
        <v>500</v>
      </c>
      <c r="E1">
        <v>5000</v>
      </c>
      <c r="F1">
        <v>25000</v>
      </c>
    </row>
    <row r="2" spans="1:6" x14ac:dyDescent="0.2">
      <c r="A2" t="s">
        <v>0</v>
      </c>
      <c r="B2">
        <f>(23068+18927+12209+17105+15032+17622+55387+15253+13177+21763)/10</f>
        <v>20954.3</v>
      </c>
      <c r="C2">
        <f>(86311+68453+59389+121816+72761+108612+98051+66497+84077+83250)/10</f>
        <v>84921.7</v>
      </c>
      <c r="D2">
        <f>(1671109+1431950+1151762+1691187+1416984+2077494+2356975+1644316+1147299+1909356)/10</f>
        <v>1649843.2</v>
      </c>
      <c r="E2">
        <f>(76250986+83570099+84337351+82602211+78526122+81569048+82925957+80172102+76250417+81331426)/10</f>
        <v>80753571.900000006</v>
      </c>
      <c r="F2">
        <f>(1814157281+1839846395+1784933709+1790857100+1812178701+1726463372+1831395337+1808858357+1815457323+1825638750)/10</f>
        <v>1804978632.5</v>
      </c>
    </row>
    <row r="3" spans="1:6" x14ac:dyDescent="0.2">
      <c r="A3" t="s">
        <v>1</v>
      </c>
      <c r="B3">
        <f>(9486 + 15010 + 18458 + 20120 + 11849 + 17047 + 19296 + 14183 + 21504 + 19226)/10</f>
        <v>16617.900000000001</v>
      </c>
      <c r="C3">
        <f>(21605 + 28952 + 50682 + 32230 + 27019 + 28500 + 29526 + 27237 + 49411 + 32770)/10</f>
        <v>32793.199999999997</v>
      </c>
      <c r="D3">
        <f>(372877 + 489605 + 1286540 + 756055 + 461380 + 583417 + 740610 + 501920 + 990829 + 819011)/10</f>
        <v>700224.4</v>
      </c>
      <c r="E3">
        <f>(31316972 + 36823939 + 38973622 + 36986211 + 43550899 + 40775458 + 38340544 + 35212434 + 42020937 + 36952200)/10</f>
        <v>38095321.600000001</v>
      </c>
      <c r="F3">
        <f>(818084871 + 647692597 + 649007190 + 664584886 + 692907937 + 690765448 + 662130033 + 661367906 + 627679121 + 644307789)/10</f>
        <v>675852777.79999995</v>
      </c>
    </row>
    <row r="4" spans="1:6" x14ac:dyDescent="0.2">
      <c r="A4" t="s">
        <v>2</v>
      </c>
      <c r="B4">
        <f>(18646 + 21583 + 76453 + 18744 + 103576 + 27456 + 23432 + 55995 + 27439 + 179000)/10</f>
        <v>55232.4</v>
      </c>
      <c r="C4">
        <f>(48356 + 232556 + 78518 + 143757 + 86430 + 82175 + 77539 + 81012 + 68624 + 70399)/10</f>
        <v>96936.6</v>
      </c>
      <c r="D4">
        <f>(278995 + 498751 + 434973 + 283209 + 282758 + 535255 + 380946 + 504273 + 629869 + 443797)/10</f>
        <v>427282.6</v>
      </c>
      <c r="E4">
        <f>(3056900 + 4168381 + 3652427 + 2534157 + 2576232 + 4060521 + 3756795 + 3006679 + 3727278 + 3453484)/10</f>
        <v>3399285.4</v>
      </c>
      <c r="F4">
        <f>(12532885 + 12085626 + 12317476 + 11693346 + 12174189 + 11947915 + 13967872 + 11871842 + 12630720 + 11625417)/10</f>
        <v>12284728.800000001</v>
      </c>
    </row>
    <row r="5" spans="1:6" x14ac:dyDescent="0.2">
      <c r="A5" t="s">
        <v>3</v>
      </c>
      <c r="B5">
        <f>(21041 + 15403 + 15347 + 13648 + 20061 + 13656 + 19283 + 12846 + 14974 + 12734)/10</f>
        <v>15899.3</v>
      </c>
      <c r="C5">
        <f>(16302 + 16244 + 15399 + 18075 + 22009 + 14207 + 118198 + 16463 + 16120 + 10487)/10</f>
        <v>26350.400000000001</v>
      </c>
      <c r="D5">
        <f>(89852 + 95475 + 88346 + 113055 + 128111 + 79476 + 193017 + 84997 + 90738 + 61609)/10</f>
        <v>102467.6</v>
      </c>
      <c r="E5">
        <f>(1176923 + 1017640 + 1034268 + 1250882 + 1706546 + 1011557 + 1323632 + 1086663 + 1076691 + 692514)/10</f>
        <v>1137731.6000000001</v>
      </c>
      <c r="F5">
        <f>(5985766 + 5494071 + 4986918 + 5609633 + 5300227 + 5069020 + 5941049 + 4546065 + 5494754 + 4152779)/10</f>
        <v>5258028.2</v>
      </c>
    </row>
    <row r="6" spans="1:6" x14ac:dyDescent="0.2">
      <c r="A6" t="s">
        <v>4</v>
      </c>
      <c r="B6">
        <f>(22547 + 22373 + 22885 + 31862 + 180981 + 22652 + 21746 + 19710 + 19806 + 21954)/10</f>
        <v>38651.599999999999</v>
      </c>
      <c r="C6">
        <f>(16309 + 82770 + 41771 + 52952 + 27912 + 512615 + 82636 + 129220 + 34479 + 51415)/10</f>
        <v>103207.9</v>
      </c>
      <c r="D6">
        <f>(184832 + 285097 + 287944 + 326318 + 218637 + 546041 + 299997 + 321724 + 234938 + 281467)/10</f>
        <v>298699.5</v>
      </c>
      <c r="E6">
        <f>(1699885 + 4090455 + 3219199 + 3443602 + 2685663 + 3397711 + 2888366 + 3179674 + 234938 + 3387471)/10</f>
        <v>2822696.4</v>
      </c>
      <c r="F6">
        <f>(10257078 + 19237673 + 13822354 + 13418279 + 13726025 + 12035762 + 12336268 + 12743973 + 12923500 + 18889062)/10</f>
        <v>13938997.4</v>
      </c>
    </row>
    <row r="7" spans="1:6" x14ac:dyDescent="0.2">
      <c r="A7" t="s">
        <v>5</v>
      </c>
      <c r="B7">
        <f>(50138 + 51526 + 130538 + 11780 + 8036 + 6848 + 8466 + 4488 + 7946 + 53363)/10</f>
        <v>33312.9</v>
      </c>
      <c r="C7">
        <f>(6740 + 6244 + 4813 + 4851 + 7537 + 5098 + 6400 + 3462 + 32304 + 7625)/10</f>
        <v>8507.4</v>
      </c>
      <c r="D7">
        <f>(36448 + 36311 + 30183 + 20233 + 36472 + 19256 + 134202 + 17734 + 27034 + 26385)/10</f>
        <v>38425.800000000003</v>
      </c>
      <c r="E7">
        <f>(346016 + 350415 + 408264 + 226228 + 275963 + 210007 + 535275 + 182149 + 354924 + 287974)/10</f>
        <v>317721.5</v>
      </c>
      <c r="F7">
        <f>(1355197 + 1501274 + 940202 + 973351 + 1592063 + 931576 + 1190246 + 3254645 + 1522289 + 1588398)/10</f>
        <v>1484924.1</v>
      </c>
    </row>
    <row r="8" spans="1:6" x14ac:dyDescent="0.2">
      <c r="A8" t="s">
        <v>6</v>
      </c>
      <c r="B8">
        <f>(37106 + 39031 + 14480 + 76119 + 21683 + 20237 + 29439 + 33109 + 28520 + 14369)/10</f>
        <v>31409.3</v>
      </c>
      <c r="C8">
        <f>(16716 + 18647 + 12740 + 25952 + 19605 + 19818 + 27457 + 24896 + 106476 + 13802)/10</f>
        <v>28610.9</v>
      </c>
      <c r="D8">
        <f>(68014 + 61903 + 41684 + 151882 + 85768 + 95786 + 115644 + 87958 + 143851 + 70352)/10</f>
        <v>92284.2</v>
      </c>
      <c r="E8">
        <f>(851377 + 869735 + 573342 + 1137580 + 1256933 + 1091608 + 1349464 + 1255884 + 1748644 + 652961)/10</f>
        <v>1078752.8</v>
      </c>
      <c r="F8">
        <f>(4255218 + 5032044 + 3420236 + 4933549 + 6783461 + 4421007 + 5055163 + 5050905 + 5902509 + 4135181)/10</f>
        <v>4898927.3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Mathis, Avery 2020</dc:creator>
  <cp:lastModifiedBy>avery mathis</cp:lastModifiedBy>
  <dcterms:created xsi:type="dcterms:W3CDTF">2021-09-29T14:55:30Z</dcterms:created>
  <dcterms:modified xsi:type="dcterms:W3CDTF">2021-09-29T19:06:41Z</dcterms:modified>
</cp:coreProperties>
</file>