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rl\Documents\Code Projects\sidekick\test_data\"/>
    </mc:Choice>
  </mc:AlternateContent>
  <xr:revisionPtr revIDLastSave="0" documentId="13_ncr:1_{45610561-4DB3-435D-801F-815D805CDF71}" xr6:coauthVersionLast="47" xr6:coauthVersionMax="47" xr10:uidLastSave="{00000000-0000-0000-0000-000000000000}"/>
  <bookViews>
    <workbookView xWindow="28680" yWindow="-120" windowWidth="29040" windowHeight="15840" activeTab="2" xr2:uid="{B676AC8D-178C-49D1-AB06-1BD2EB3E51D7}"/>
  </bookViews>
  <sheets>
    <sheet name="Fixtures" sheetId="1" r:id="rId1"/>
    <sheet name="Fixture Types" sheetId="5" r:id="rId2"/>
    <sheet name="Swap testing" sheetId="6" r:id="rId3"/>
  </sheets>
  <definedNames>
    <definedName name="ExternalData_2" localSheetId="1" hidden="1">'Fixture Types'!$A$1:$B$69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7" i="6" l="1"/>
  <c r="O27" i="6"/>
  <c r="N27" i="6"/>
  <c r="M27" i="6"/>
  <c r="N20" i="6"/>
  <c r="N19" i="6"/>
  <c r="M20" i="6"/>
  <c r="M19" i="6"/>
  <c r="I15" i="6"/>
  <c r="G3" i="6"/>
  <c r="G4" i="6"/>
  <c r="G5" i="6"/>
  <c r="G6" i="6"/>
  <c r="J3" i="6" s="1"/>
  <c r="G7" i="6"/>
  <c r="G2" i="6"/>
  <c r="J4" i="1"/>
  <c r="J3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" i="1"/>
  <c r="J4" i="6" l="1"/>
  <c r="J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41489D-FE37-4A20-AA95-49BA52BF9465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2" xr16:uid="{B5F76F8D-CFF4-4F98-945F-64EACBDA00EC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<sst xmlns="http://schemas.openxmlformats.org/spreadsheetml/2006/main" count="190" uniqueCount="92">
  <si>
    <t>Sequence #</t>
  </si>
  <si>
    <t>Fixture #</t>
  </si>
  <si>
    <t>Fixture Type</t>
  </si>
  <si>
    <t>Patt 2013</t>
  </si>
  <si>
    <t>Name</t>
  </si>
  <si>
    <t>Amps</t>
  </si>
  <si>
    <t>Unique Hazer 2.1</t>
  </si>
  <si>
    <t>Collider FC</t>
  </si>
  <si>
    <t>Dimmer</t>
  </si>
  <si>
    <t>MDG HO</t>
  </si>
  <si>
    <t>Strike M</t>
  </si>
  <si>
    <t>SixBar 1000</t>
  </si>
  <si>
    <t>Solaris Mozart</t>
  </si>
  <si>
    <t>Titan Tube</t>
  </si>
  <si>
    <t>Helios Tube</t>
  </si>
  <si>
    <t>EK Duet</t>
  </si>
  <si>
    <t>Pixel Line IP</t>
  </si>
  <si>
    <t>Color Force 48</t>
  </si>
  <si>
    <t>Color Force 72</t>
  </si>
  <si>
    <t>Color Force II 12</t>
  </si>
  <si>
    <t>Color Force II 72</t>
  </si>
  <si>
    <t>Colorblaze24TRX RGBAW 1 Cell (8 Bit)</t>
  </si>
  <si>
    <t>ColorBlaze 48</t>
  </si>
  <si>
    <t>ColorBlaze 72</t>
  </si>
  <si>
    <t>Mythos 2</t>
  </si>
  <si>
    <t xml:space="preserve">Scenius Unico </t>
  </si>
  <si>
    <t xml:space="preserve">Sharpy </t>
  </si>
  <si>
    <t xml:space="preserve">Sharpy Wash </t>
  </si>
  <si>
    <t>Xtylos</t>
  </si>
  <si>
    <t>Elation Six Bar 1000 (RGBAWUV)</t>
  </si>
  <si>
    <t>Impression X4</t>
  </si>
  <si>
    <t>Impression X4S</t>
  </si>
  <si>
    <t>Impression X4 XL</t>
  </si>
  <si>
    <t>Impression X4 Bar 20</t>
  </si>
  <si>
    <t>Impression X4 Bar 10</t>
  </si>
  <si>
    <t>JDC-1</t>
  </si>
  <si>
    <t>Hercules RGBW Wash LED</t>
  </si>
  <si>
    <t>LED Fusion Wash Q 27</t>
  </si>
  <si>
    <t>LED Multipar Outdoor</t>
  </si>
  <si>
    <t>LED Outdoor Flood EX 36</t>
  </si>
  <si>
    <t>LED Quad Par IP65</t>
  </si>
  <si>
    <t>Atomic 3000 Strobe</t>
  </si>
  <si>
    <t>Mac Aura XB</t>
  </si>
  <si>
    <t>Perseo</t>
  </si>
  <si>
    <t>Domino</t>
  </si>
  <si>
    <t>Mac Encore Performance CLD</t>
  </si>
  <si>
    <t>Mac Encore Performance WRM</t>
  </si>
  <si>
    <t>Mac Quantum Wash</t>
  </si>
  <si>
    <t>Mac TW1</t>
  </si>
  <si>
    <t>Mac Viper AirFX</t>
  </si>
  <si>
    <t>Mac Viper Beam</t>
  </si>
  <si>
    <t>Mac Viper Performance</t>
  </si>
  <si>
    <t>Mac Viper Profile</t>
  </si>
  <si>
    <t>Mac Viper Quadray</t>
  </si>
  <si>
    <t>Mac Viper Wash</t>
  </si>
  <si>
    <t>Mac Viper Wash DX</t>
  </si>
  <si>
    <t>Rush Par 2 RGBW</t>
  </si>
  <si>
    <t>PRG Best Boy</t>
  </si>
  <si>
    <t>Best Boy HP</t>
  </si>
  <si>
    <t>GCFS Best Boy</t>
  </si>
  <si>
    <t>Bad Boy</t>
  </si>
  <si>
    <t>GCFS Bad Boy</t>
  </si>
  <si>
    <t>RGB Par</t>
  </si>
  <si>
    <t>Solaris Flare</t>
  </si>
  <si>
    <t>VL3000 Spot</t>
  </si>
  <si>
    <t>VL3000Q Spot</t>
  </si>
  <si>
    <t>VL3500 Wash</t>
  </si>
  <si>
    <t>VL3500 Wash FX</t>
  </si>
  <si>
    <t>Arena Cob 4</t>
  </si>
  <si>
    <t>EK Duet x2</t>
  </si>
  <si>
    <t>Max Piggybacks</t>
  </si>
  <si>
    <t>Scenius Unico</t>
  </si>
  <si>
    <t>Megapointe</t>
  </si>
  <si>
    <t>Location</t>
  </si>
  <si>
    <t>Dummy</t>
  </si>
  <si>
    <t>Phase</t>
  </si>
  <si>
    <t>A</t>
  </si>
  <si>
    <t>B</t>
  </si>
  <si>
    <t>C</t>
  </si>
  <si>
    <t>Load</t>
  </si>
  <si>
    <t>Sharpy</t>
  </si>
  <si>
    <t>Aura XB</t>
  </si>
  <si>
    <t>Heaviest Phase</t>
  </si>
  <si>
    <t>Lightest Phase</t>
  </si>
  <si>
    <t>Candiate A</t>
  </si>
  <si>
    <t xml:space="preserve">Candidate B </t>
  </si>
  <si>
    <t>Median</t>
  </si>
  <si>
    <t>Candidate A Swap</t>
  </si>
  <si>
    <t>AA</t>
  </si>
  <si>
    <t>AB</t>
  </si>
  <si>
    <t>BA</t>
  </si>
  <si>
    <t>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</si>
</sst>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/>
    <xf numFmtId="0" fontId="2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C27C0B8E-1535-4B45-A83E-C06A1DDD491D}" autoFormatId="16" applyNumberFormats="0" applyBorderFormats="0" applyFontFormats="0" applyPatternFormats="0" applyAlignmentFormats="0" applyWidthHeightFormats="0">
  <queryTableRefresh nextId="5" unboundColumnsRight="1">
    <queryTableFields count="3">
      <queryTableField id="1" name="Column1" tableColumnId="1"/>
      <queryTableField id="3" name="Table1.Power Draw (amps)" tableColumnId="3"/>
      <queryTableField id="4" dataBound="0" tableColumnId="4"/>
    </queryTableFields>
    <queryTableDeletedFields count="1">
      <deletedField name="Table1.Model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FAD7C7-495E-475F-BD81-E3676C963143}" name="Sheet1" displayName="Sheet1" ref="A1:C69" tableType="queryTable" totalsRowShown="0">
  <autoFilter ref="A1:C69" xr:uid="{81FAD7C7-495E-475F-BD81-E3676C963143}"/>
  <tableColumns count="3">
    <tableColumn id="1" xr3:uid="{0DF5B4D1-484B-4988-81BC-53DEEB3ADD7D}" uniqueName="1" name="Name" queryTableFieldId="1" dataDxfId="2"/>
    <tableColumn id="3" xr3:uid="{D9C26373-E65B-469E-80FF-B3A36D859681}" uniqueName="3" name="Amps" queryTableFieldId="3" dataDxfId="1"/>
    <tableColumn id="4" xr3:uid="{84F908C7-D797-45F4-87E9-575EF200B555}" uniqueName="4" name="Max Piggyback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3E800-38A2-42C3-B866-B223FB14183A}">
  <dimension ref="A1:O37"/>
  <sheetViews>
    <sheetView workbookViewId="0">
      <selection sqref="A1:O38"/>
    </sheetView>
  </sheetViews>
  <sheetFormatPr defaultRowHeight="14.4" x14ac:dyDescent="0.3"/>
  <cols>
    <col min="1" max="1" width="15.88671875" style="2" customWidth="1"/>
    <col min="2" max="2" width="13.5546875" style="2" customWidth="1"/>
    <col min="3" max="3" width="17.6640625" customWidth="1"/>
    <col min="4" max="4" width="14.33203125" customWidth="1"/>
    <col min="5" max="5" width="7.33203125" customWidth="1"/>
    <col min="7" max="7" width="9.88671875" customWidth="1"/>
  </cols>
  <sheetData>
    <row r="1" spans="1:15" x14ac:dyDescent="0.3">
      <c r="A1" s="4" t="s">
        <v>0</v>
      </c>
      <c r="B1" s="4" t="s">
        <v>1</v>
      </c>
      <c r="C1" s="1" t="s">
        <v>2</v>
      </c>
      <c r="D1" s="1" t="s">
        <v>73</v>
      </c>
      <c r="E1" s="1"/>
      <c r="F1" t="s">
        <v>75</v>
      </c>
      <c r="G1" s="1" t="s">
        <v>79</v>
      </c>
    </row>
    <row r="2" spans="1:15" x14ac:dyDescent="0.3">
      <c r="A2" s="2">
        <v>1</v>
      </c>
      <c r="B2" s="2">
        <v>1</v>
      </c>
      <c r="C2" t="s">
        <v>71</v>
      </c>
      <c r="E2" s="6"/>
      <c r="F2" t="s">
        <v>76</v>
      </c>
      <c r="G2">
        <f>_xlfn.XLOOKUP(C2,$N$2:$N$5,$O$2:$O$5)</f>
        <v>7.8</v>
      </c>
      <c r="J2">
        <f>SUMIF($F$2:$F$37, K2, $G$2:$G$37)</f>
        <v>46.8</v>
      </c>
      <c r="K2" t="s">
        <v>76</v>
      </c>
      <c r="N2" t="s">
        <v>71</v>
      </c>
      <c r="O2">
        <v>7.8</v>
      </c>
    </row>
    <row r="3" spans="1:15" x14ac:dyDescent="0.3">
      <c r="A3" s="2">
        <v>2</v>
      </c>
      <c r="B3" s="2">
        <v>1</v>
      </c>
      <c r="C3" t="s">
        <v>71</v>
      </c>
      <c r="E3" s="7"/>
      <c r="F3" t="s">
        <v>77</v>
      </c>
      <c r="G3">
        <f t="shared" ref="G3:G37" si="0">_xlfn.XLOOKUP(C3,$N$2:$N$5,$O$2:$O$5)</f>
        <v>7.8</v>
      </c>
      <c r="J3">
        <f>SUMIF($F$2:$F$37, K3, $G$2:$G$37)</f>
        <v>93.59999999999998</v>
      </c>
      <c r="K3" t="s">
        <v>77</v>
      </c>
      <c r="N3" t="s">
        <v>74</v>
      </c>
      <c r="O3">
        <v>0</v>
      </c>
    </row>
    <row r="4" spans="1:15" x14ac:dyDescent="0.3">
      <c r="A4" s="2">
        <v>3</v>
      </c>
      <c r="B4" s="2">
        <v>1</v>
      </c>
      <c r="C4" t="s">
        <v>74</v>
      </c>
      <c r="E4" s="8"/>
      <c r="F4" t="s">
        <v>78</v>
      </c>
      <c r="G4">
        <f t="shared" si="0"/>
        <v>0</v>
      </c>
      <c r="J4">
        <f>SUMIF($F$2:$F$37, K4, $G$2:$G$37)</f>
        <v>0</v>
      </c>
      <c r="K4" t="s">
        <v>78</v>
      </c>
    </row>
    <row r="5" spans="1:15" x14ac:dyDescent="0.3">
      <c r="A5" s="2">
        <v>4</v>
      </c>
      <c r="B5" s="2">
        <v>1</v>
      </c>
      <c r="C5" t="s">
        <v>74</v>
      </c>
      <c r="E5" s="6"/>
      <c r="F5" t="s">
        <v>76</v>
      </c>
      <c r="G5">
        <f t="shared" si="0"/>
        <v>0</v>
      </c>
    </row>
    <row r="6" spans="1:15" x14ac:dyDescent="0.3">
      <c r="A6" s="2">
        <v>5</v>
      </c>
      <c r="B6" s="2">
        <v>1</v>
      </c>
      <c r="C6" t="s">
        <v>71</v>
      </c>
      <c r="E6" s="7"/>
      <c r="F6" t="s">
        <v>77</v>
      </c>
      <c r="G6">
        <f t="shared" si="0"/>
        <v>7.8</v>
      </c>
    </row>
    <row r="7" spans="1:15" x14ac:dyDescent="0.3">
      <c r="A7" s="2">
        <v>6</v>
      </c>
      <c r="B7" s="2">
        <v>1</v>
      </c>
      <c r="C7" t="s">
        <v>74</v>
      </c>
      <c r="E7" s="8"/>
      <c r="F7" t="s">
        <v>78</v>
      </c>
      <c r="G7">
        <f t="shared" si="0"/>
        <v>0</v>
      </c>
    </row>
    <row r="8" spans="1:15" x14ac:dyDescent="0.3">
      <c r="A8" s="2">
        <v>7</v>
      </c>
      <c r="B8" s="2">
        <v>2</v>
      </c>
      <c r="C8" t="s">
        <v>71</v>
      </c>
      <c r="E8" s="6"/>
      <c r="F8" t="s">
        <v>76</v>
      </c>
      <c r="G8">
        <f t="shared" si="0"/>
        <v>7.8</v>
      </c>
    </row>
    <row r="9" spans="1:15" x14ac:dyDescent="0.3">
      <c r="A9" s="2">
        <v>8</v>
      </c>
      <c r="B9" s="2">
        <v>2</v>
      </c>
      <c r="C9" t="s">
        <v>71</v>
      </c>
      <c r="E9" s="7"/>
      <c r="F9" t="s">
        <v>77</v>
      </c>
      <c r="G9">
        <f t="shared" si="0"/>
        <v>7.8</v>
      </c>
    </row>
    <row r="10" spans="1:15" x14ac:dyDescent="0.3">
      <c r="A10" s="2">
        <v>9</v>
      </c>
      <c r="B10" s="2">
        <v>2</v>
      </c>
      <c r="C10" t="s">
        <v>74</v>
      </c>
      <c r="E10" s="6"/>
      <c r="F10" t="s">
        <v>78</v>
      </c>
      <c r="G10">
        <f t="shared" si="0"/>
        <v>0</v>
      </c>
    </row>
    <row r="11" spans="1:15" x14ac:dyDescent="0.3">
      <c r="A11" s="2">
        <v>10</v>
      </c>
      <c r="B11" s="2">
        <v>2</v>
      </c>
      <c r="C11" t="s">
        <v>74</v>
      </c>
      <c r="E11" s="7"/>
      <c r="F11" t="s">
        <v>76</v>
      </c>
      <c r="G11">
        <f t="shared" si="0"/>
        <v>0</v>
      </c>
    </row>
    <row r="12" spans="1:15" x14ac:dyDescent="0.3">
      <c r="A12" s="2">
        <v>11</v>
      </c>
      <c r="B12" s="2">
        <v>2</v>
      </c>
      <c r="C12" t="s">
        <v>71</v>
      </c>
      <c r="E12" s="8"/>
      <c r="F12" t="s">
        <v>77</v>
      </c>
      <c r="G12">
        <f t="shared" si="0"/>
        <v>7.8</v>
      </c>
    </row>
    <row r="13" spans="1:15" x14ac:dyDescent="0.3">
      <c r="A13" s="2">
        <v>12</v>
      </c>
      <c r="B13" s="2">
        <v>2</v>
      </c>
      <c r="C13" t="s">
        <v>74</v>
      </c>
      <c r="E13" s="6"/>
      <c r="F13" t="s">
        <v>78</v>
      </c>
      <c r="G13">
        <f t="shared" si="0"/>
        <v>0</v>
      </c>
    </row>
    <row r="14" spans="1:15" x14ac:dyDescent="0.3">
      <c r="A14" s="2">
        <v>13</v>
      </c>
      <c r="B14" s="2">
        <v>3</v>
      </c>
      <c r="C14" t="s">
        <v>71</v>
      </c>
      <c r="E14" s="7"/>
      <c r="F14" t="s">
        <v>76</v>
      </c>
      <c r="G14">
        <f t="shared" si="0"/>
        <v>7.8</v>
      </c>
    </row>
    <row r="15" spans="1:15" x14ac:dyDescent="0.3">
      <c r="A15" s="2">
        <v>14</v>
      </c>
      <c r="B15" s="2">
        <v>3</v>
      </c>
      <c r="C15" t="s">
        <v>71</v>
      </c>
      <c r="E15" s="8"/>
      <c r="F15" t="s">
        <v>77</v>
      </c>
      <c r="G15">
        <f t="shared" si="0"/>
        <v>7.8</v>
      </c>
    </row>
    <row r="16" spans="1:15" x14ac:dyDescent="0.3">
      <c r="A16" s="2">
        <v>15</v>
      </c>
      <c r="B16" s="2">
        <v>3</v>
      </c>
      <c r="C16" t="s">
        <v>74</v>
      </c>
      <c r="E16" s="6"/>
      <c r="F16" t="s">
        <v>78</v>
      </c>
      <c r="G16">
        <f t="shared" si="0"/>
        <v>0</v>
      </c>
    </row>
    <row r="17" spans="1:7" x14ac:dyDescent="0.3">
      <c r="A17" s="2">
        <v>16</v>
      </c>
      <c r="B17" s="2">
        <v>3</v>
      </c>
      <c r="C17" t="s">
        <v>74</v>
      </c>
      <c r="E17" s="7"/>
      <c r="F17" t="s">
        <v>76</v>
      </c>
      <c r="G17">
        <f t="shared" si="0"/>
        <v>0</v>
      </c>
    </row>
    <row r="18" spans="1:7" x14ac:dyDescent="0.3">
      <c r="A18" s="2">
        <v>17</v>
      </c>
      <c r="B18" s="2">
        <v>3</v>
      </c>
      <c r="C18" t="s">
        <v>71</v>
      </c>
      <c r="E18" s="6"/>
      <c r="F18" t="s">
        <v>77</v>
      </c>
      <c r="G18">
        <f t="shared" si="0"/>
        <v>7.8</v>
      </c>
    </row>
    <row r="19" spans="1:7" x14ac:dyDescent="0.3">
      <c r="A19" s="2">
        <v>18</v>
      </c>
      <c r="B19" s="2">
        <v>3</v>
      </c>
      <c r="C19" t="s">
        <v>74</v>
      </c>
      <c r="E19" s="7"/>
      <c r="F19" t="s">
        <v>78</v>
      </c>
      <c r="G19">
        <f t="shared" si="0"/>
        <v>0</v>
      </c>
    </row>
    <row r="20" spans="1:7" x14ac:dyDescent="0.3">
      <c r="A20" s="2">
        <v>19</v>
      </c>
      <c r="B20" s="2">
        <v>4</v>
      </c>
      <c r="C20" t="s">
        <v>71</v>
      </c>
      <c r="E20" s="8"/>
      <c r="F20" t="s">
        <v>76</v>
      </c>
      <c r="G20">
        <f t="shared" si="0"/>
        <v>7.8</v>
      </c>
    </row>
    <row r="21" spans="1:7" x14ac:dyDescent="0.3">
      <c r="A21" s="2">
        <v>20</v>
      </c>
      <c r="B21" s="2">
        <v>4</v>
      </c>
      <c r="C21" t="s">
        <v>71</v>
      </c>
      <c r="E21" s="6"/>
      <c r="F21" t="s">
        <v>77</v>
      </c>
      <c r="G21">
        <f t="shared" si="0"/>
        <v>7.8</v>
      </c>
    </row>
    <row r="22" spans="1:7" x14ac:dyDescent="0.3">
      <c r="A22" s="2">
        <v>21</v>
      </c>
      <c r="B22" s="2">
        <v>4</v>
      </c>
      <c r="C22" t="s">
        <v>74</v>
      </c>
      <c r="E22" s="7"/>
      <c r="F22" t="s">
        <v>78</v>
      </c>
      <c r="G22">
        <f t="shared" si="0"/>
        <v>0</v>
      </c>
    </row>
    <row r="23" spans="1:7" x14ac:dyDescent="0.3">
      <c r="A23" s="2">
        <v>22</v>
      </c>
      <c r="B23" s="2">
        <v>4</v>
      </c>
      <c r="C23" t="s">
        <v>74</v>
      </c>
      <c r="E23" s="8"/>
      <c r="F23" t="s">
        <v>76</v>
      </c>
      <c r="G23">
        <f t="shared" si="0"/>
        <v>0</v>
      </c>
    </row>
    <row r="24" spans="1:7" x14ac:dyDescent="0.3">
      <c r="A24" s="2">
        <v>23</v>
      </c>
      <c r="B24" s="2">
        <v>4</v>
      </c>
      <c r="C24" t="s">
        <v>71</v>
      </c>
      <c r="E24" s="6"/>
      <c r="F24" t="s">
        <v>77</v>
      </c>
      <c r="G24">
        <f t="shared" si="0"/>
        <v>7.8</v>
      </c>
    </row>
    <row r="25" spans="1:7" x14ac:dyDescent="0.3">
      <c r="A25" s="2">
        <v>24</v>
      </c>
      <c r="B25" s="2">
        <v>4</v>
      </c>
      <c r="C25" t="s">
        <v>74</v>
      </c>
      <c r="E25" s="7"/>
      <c r="F25" t="s">
        <v>78</v>
      </c>
      <c r="G25">
        <f t="shared" si="0"/>
        <v>0</v>
      </c>
    </row>
    <row r="26" spans="1:7" x14ac:dyDescent="0.3">
      <c r="A26" s="2">
        <v>25</v>
      </c>
      <c r="B26" s="2">
        <v>5</v>
      </c>
      <c r="C26" t="s">
        <v>71</v>
      </c>
      <c r="E26" s="6"/>
      <c r="F26" t="s">
        <v>76</v>
      </c>
      <c r="G26">
        <f t="shared" si="0"/>
        <v>7.8</v>
      </c>
    </row>
    <row r="27" spans="1:7" x14ac:dyDescent="0.3">
      <c r="A27" s="2">
        <v>26</v>
      </c>
      <c r="B27" s="2">
        <v>5</v>
      </c>
      <c r="C27" t="s">
        <v>71</v>
      </c>
      <c r="E27" s="7"/>
      <c r="F27" t="s">
        <v>77</v>
      </c>
      <c r="G27">
        <f t="shared" si="0"/>
        <v>7.8</v>
      </c>
    </row>
    <row r="28" spans="1:7" x14ac:dyDescent="0.3">
      <c r="A28" s="2">
        <v>27</v>
      </c>
      <c r="B28" s="2">
        <v>5</v>
      </c>
      <c r="C28" t="s">
        <v>74</v>
      </c>
      <c r="E28" s="8"/>
      <c r="F28" t="s">
        <v>78</v>
      </c>
      <c r="G28">
        <f t="shared" si="0"/>
        <v>0</v>
      </c>
    </row>
    <row r="29" spans="1:7" x14ac:dyDescent="0.3">
      <c r="A29" s="2">
        <v>28</v>
      </c>
      <c r="B29" s="2">
        <v>5</v>
      </c>
      <c r="C29" t="s">
        <v>74</v>
      </c>
      <c r="E29" s="6"/>
      <c r="F29" t="s">
        <v>76</v>
      </c>
      <c r="G29">
        <f t="shared" si="0"/>
        <v>0</v>
      </c>
    </row>
    <row r="30" spans="1:7" x14ac:dyDescent="0.3">
      <c r="A30" s="2">
        <v>29</v>
      </c>
      <c r="B30" s="2">
        <v>5</v>
      </c>
      <c r="C30" t="s">
        <v>71</v>
      </c>
      <c r="E30" s="7"/>
      <c r="F30" t="s">
        <v>77</v>
      </c>
      <c r="G30">
        <f t="shared" si="0"/>
        <v>7.8</v>
      </c>
    </row>
    <row r="31" spans="1:7" x14ac:dyDescent="0.3">
      <c r="A31" s="2">
        <v>30</v>
      </c>
      <c r="B31" s="2">
        <v>5</v>
      </c>
      <c r="C31" t="s">
        <v>74</v>
      </c>
      <c r="E31" s="8"/>
      <c r="F31" t="s">
        <v>78</v>
      </c>
      <c r="G31">
        <f t="shared" si="0"/>
        <v>0</v>
      </c>
    </row>
    <row r="32" spans="1:7" x14ac:dyDescent="0.3">
      <c r="A32" s="2">
        <v>31</v>
      </c>
      <c r="B32" s="2">
        <v>6</v>
      </c>
      <c r="C32" t="s">
        <v>71</v>
      </c>
      <c r="E32" s="6"/>
      <c r="F32" t="s">
        <v>76</v>
      </c>
      <c r="G32">
        <f t="shared" si="0"/>
        <v>7.8</v>
      </c>
    </row>
    <row r="33" spans="1:7" x14ac:dyDescent="0.3">
      <c r="A33" s="2">
        <v>32</v>
      </c>
      <c r="B33" s="2">
        <v>6</v>
      </c>
      <c r="C33" t="s">
        <v>71</v>
      </c>
      <c r="E33" s="7"/>
      <c r="F33" t="s">
        <v>77</v>
      </c>
      <c r="G33">
        <f t="shared" si="0"/>
        <v>7.8</v>
      </c>
    </row>
    <row r="34" spans="1:7" x14ac:dyDescent="0.3">
      <c r="A34" s="2">
        <v>33</v>
      </c>
      <c r="B34" s="2">
        <v>6</v>
      </c>
      <c r="C34" t="s">
        <v>74</v>
      </c>
      <c r="E34" s="6"/>
      <c r="F34" t="s">
        <v>78</v>
      </c>
      <c r="G34">
        <f t="shared" si="0"/>
        <v>0</v>
      </c>
    </row>
    <row r="35" spans="1:7" x14ac:dyDescent="0.3">
      <c r="A35" s="2">
        <v>34</v>
      </c>
      <c r="B35" s="2">
        <v>6</v>
      </c>
      <c r="C35" t="s">
        <v>74</v>
      </c>
      <c r="E35" s="7"/>
      <c r="F35" t="s">
        <v>76</v>
      </c>
      <c r="G35">
        <f t="shared" si="0"/>
        <v>0</v>
      </c>
    </row>
    <row r="36" spans="1:7" x14ac:dyDescent="0.3">
      <c r="A36" s="2">
        <v>35</v>
      </c>
      <c r="B36" s="2">
        <v>6</v>
      </c>
      <c r="C36" t="s">
        <v>71</v>
      </c>
      <c r="E36" s="8"/>
      <c r="F36" t="s">
        <v>77</v>
      </c>
      <c r="G36">
        <f t="shared" si="0"/>
        <v>7.8</v>
      </c>
    </row>
    <row r="37" spans="1:7" x14ac:dyDescent="0.3">
      <c r="A37" s="2">
        <v>36</v>
      </c>
      <c r="B37" s="2">
        <v>6</v>
      </c>
      <c r="C37" t="s">
        <v>74</v>
      </c>
      <c r="E37" s="6"/>
      <c r="F37" t="s">
        <v>78</v>
      </c>
      <c r="G37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3F856-4532-4CE6-9B0F-DD11EBD8C6EC}">
  <dimension ref="A1:C161"/>
  <sheetViews>
    <sheetView topLeftCell="A13" workbookViewId="0">
      <selection activeCell="B25" sqref="B25"/>
    </sheetView>
  </sheetViews>
  <sheetFormatPr defaultRowHeight="14.4" x14ac:dyDescent="0.3"/>
  <cols>
    <col min="1" max="1" width="31.44140625" bestFit="1" customWidth="1"/>
    <col min="2" max="2" width="25.6640625" style="2" bestFit="1" customWidth="1"/>
    <col min="3" max="3" width="23.21875" style="2" customWidth="1"/>
  </cols>
  <sheetData>
    <row r="1" spans="1:3" x14ac:dyDescent="0.3">
      <c r="A1" t="s">
        <v>4</v>
      </c>
      <c r="B1" s="2" t="s">
        <v>5</v>
      </c>
      <c r="C1" s="4" t="s">
        <v>70</v>
      </c>
    </row>
    <row r="2" spans="1:3" x14ac:dyDescent="0.3">
      <c r="A2" t="s">
        <v>6</v>
      </c>
      <c r="B2" s="3">
        <v>9</v>
      </c>
      <c r="C2" s="2">
        <v>1</v>
      </c>
    </row>
    <row r="3" spans="1:3" x14ac:dyDescent="0.3">
      <c r="A3" t="s">
        <v>7</v>
      </c>
      <c r="B3" s="3"/>
    </row>
    <row r="4" spans="1:3" x14ac:dyDescent="0.3">
      <c r="A4" t="s">
        <v>8</v>
      </c>
      <c r="B4" s="3"/>
    </row>
    <row r="5" spans="1:3" x14ac:dyDescent="0.3">
      <c r="A5" t="s">
        <v>9</v>
      </c>
      <c r="B5" s="3"/>
    </row>
    <row r="6" spans="1:3" x14ac:dyDescent="0.3">
      <c r="A6" t="s">
        <v>10</v>
      </c>
      <c r="B6" s="3">
        <v>3.3</v>
      </c>
      <c r="C6" s="2">
        <v>4</v>
      </c>
    </row>
    <row r="7" spans="1:3" x14ac:dyDescent="0.3">
      <c r="A7" t="s">
        <v>11</v>
      </c>
      <c r="B7" s="3"/>
    </row>
    <row r="8" spans="1:3" x14ac:dyDescent="0.3">
      <c r="A8" t="s">
        <v>12</v>
      </c>
      <c r="B8" s="3"/>
    </row>
    <row r="9" spans="1:3" x14ac:dyDescent="0.3">
      <c r="A9" t="s">
        <v>13</v>
      </c>
      <c r="B9" s="3"/>
    </row>
    <row r="10" spans="1:3" x14ac:dyDescent="0.3">
      <c r="A10" t="s">
        <v>14</v>
      </c>
      <c r="B10" s="3"/>
    </row>
    <row r="11" spans="1:3" x14ac:dyDescent="0.3">
      <c r="A11" t="s">
        <v>15</v>
      </c>
      <c r="B11" s="3">
        <v>1.3</v>
      </c>
      <c r="C11" s="2">
        <v>4</v>
      </c>
    </row>
    <row r="12" spans="1:3" x14ac:dyDescent="0.3">
      <c r="A12" t="s">
        <v>69</v>
      </c>
      <c r="B12" s="3">
        <v>2.6</v>
      </c>
      <c r="C12" s="2">
        <v>4</v>
      </c>
    </row>
    <row r="13" spans="1:3" x14ac:dyDescent="0.3">
      <c r="A13" t="s">
        <v>16</v>
      </c>
      <c r="B13" s="3">
        <v>1.75</v>
      </c>
      <c r="C13" s="2">
        <v>4</v>
      </c>
    </row>
    <row r="14" spans="1:3" x14ac:dyDescent="0.3">
      <c r="A14" t="s">
        <v>17</v>
      </c>
      <c r="B14" s="3"/>
    </row>
    <row r="15" spans="1:3" x14ac:dyDescent="0.3">
      <c r="A15" t="s">
        <v>18</v>
      </c>
      <c r="B15" s="3"/>
    </row>
    <row r="16" spans="1:3" x14ac:dyDescent="0.3">
      <c r="A16" t="s">
        <v>19</v>
      </c>
      <c r="B16" s="3"/>
    </row>
    <row r="17" spans="1:3" x14ac:dyDescent="0.3">
      <c r="A17" t="s">
        <v>20</v>
      </c>
      <c r="B17" s="3"/>
    </row>
    <row r="18" spans="1:3" x14ac:dyDescent="0.3">
      <c r="A18" t="s">
        <v>21</v>
      </c>
      <c r="B18" s="3"/>
    </row>
    <row r="19" spans="1:3" x14ac:dyDescent="0.3">
      <c r="A19" t="s">
        <v>22</v>
      </c>
      <c r="B19" s="3"/>
    </row>
    <row r="20" spans="1:3" x14ac:dyDescent="0.3">
      <c r="A20" t="s">
        <v>23</v>
      </c>
      <c r="B20" s="3"/>
    </row>
    <row r="21" spans="1:3" x14ac:dyDescent="0.3">
      <c r="A21" t="s">
        <v>24</v>
      </c>
      <c r="B21" s="3">
        <v>3.1</v>
      </c>
      <c r="C21" s="2">
        <v>1</v>
      </c>
    </row>
    <row r="22" spans="1:3" x14ac:dyDescent="0.3">
      <c r="A22" t="s">
        <v>25</v>
      </c>
      <c r="B22" s="3">
        <v>7.8</v>
      </c>
      <c r="C22" s="2">
        <v>1</v>
      </c>
    </row>
    <row r="23" spans="1:3" x14ac:dyDescent="0.3">
      <c r="A23" t="s">
        <v>26</v>
      </c>
      <c r="B23" s="3">
        <v>1.9</v>
      </c>
      <c r="C23" s="2">
        <v>2</v>
      </c>
    </row>
    <row r="24" spans="1:3" x14ac:dyDescent="0.3">
      <c r="A24" t="s">
        <v>27</v>
      </c>
      <c r="B24" s="3"/>
      <c r="C24" s="2">
        <v>2</v>
      </c>
    </row>
    <row r="25" spans="1:3" x14ac:dyDescent="0.3">
      <c r="A25" t="s">
        <v>28</v>
      </c>
      <c r="B25" s="3">
        <v>1.75</v>
      </c>
      <c r="C25" s="2">
        <v>2</v>
      </c>
    </row>
    <row r="26" spans="1:3" x14ac:dyDescent="0.3">
      <c r="A26" t="s">
        <v>29</v>
      </c>
      <c r="B26" s="3"/>
    </row>
    <row r="27" spans="1:3" x14ac:dyDescent="0.3">
      <c r="A27" t="s">
        <v>30</v>
      </c>
      <c r="B27" s="3"/>
    </row>
    <row r="28" spans="1:3" x14ac:dyDescent="0.3">
      <c r="A28" t="s">
        <v>31</v>
      </c>
      <c r="B28" s="3"/>
    </row>
    <row r="29" spans="1:3" x14ac:dyDescent="0.3">
      <c r="A29" t="s">
        <v>32</v>
      </c>
      <c r="B29" s="3">
        <v>3.5</v>
      </c>
      <c r="C29" s="2">
        <v>3</v>
      </c>
    </row>
    <row r="30" spans="1:3" x14ac:dyDescent="0.3">
      <c r="A30" t="s">
        <v>33</v>
      </c>
      <c r="B30" s="3"/>
    </row>
    <row r="31" spans="1:3" x14ac:dyDescent="0.3">
      <c r="A31" t="s">
        <v>34</v>
      </c>
      <c r="B31" s="3"/>
    </row>
    <row r="32" spans="1:3" x14ac:dyDescent="0.3">
      <c r="A32" t="s">
        <v>35</v>
      </c>
      <c r="B32" s="3">
        <v>5.2</v>
      </c>
      <c r="C32" s="2">
        <v>2</v>
      </c>
    </row>
    <row r="33" spans="1:3" x14ac:dyDescent="0.3">
      <c r="A33" t="s">
        <v>36</v>
      </c>
      <c r="B33" s="3"/>
    </row>
    <row r="34" spans="1:3" x14ac:dyDescent="0.3">
      <c r="A34" t="s">
        <v>37</v>
      </c>
      <c r="B34" s="3"/>
    </row>
    <row r="35" spans="1:3" x14ac:dyDescent="0.3">
      <c r="A35" t="s">
        <v>38</v>
      </c>
      <c r="B35" s="3"/>
    </row>
    <row r="36" spans="1:3" x14ac:dyDescent="0.3">
      <c r="A36" t="s">
        <v>39</v>
      </c>
      <c r="B36" s="3"/>
    </row>
    <row r="37" spans="1:3" x14ac:dyDescent="0.3">
      <c r="A37" t="s">
        <v>40</v>
      </c>
      <c r="B37" s="3"/>
    </row>
    <row r="38" spans="1:3" x14ac:dyDescent="0.3">
      <c r="A38" t="s">
        <v>41</v>
      </c>
      <c r="B38" s="3"/>
    </row>
    <row r="39" spans="1:3" x14ac:dyDescent="0.3">
      <c r="A39" t="s">
        <v>42</v>
      </c>
      <c r="B39" s="3">
        <v>1.8</v>
      </c>
      <c r="C39" s="2">
        <v>4</v>
      </c>
    </row>
    <row r="40" spans="1:3" x14ac:dyDescent="0.3">
      <c r="A40" t="s">
        <v>43</v>
      </c>
      <c r="B40" s="3">
        <v>3.4</v>
      </c>
      <c r="C40" s="2">
        <v>1</v>
      </c>
    </row>
    <row r="41" spans="1:3" x14ac:dyDescent="0.3">
      <c r="A41" t="s">
        <v>44</v>
      </c>
      <c r="B41" s="3">
        <v>7.5</v>
      </c>
      <c r="C41" s="2">
        <v>1</v>
      </c>
    </row>
    <row r="42" spans="1:3" x14ac:dyDescent="0.3">
      <c r="A42" t="s">
        <v>45</v>
      </c>
      <c r="B42" s="3">
        <v>3</v>
      </c>
      <c r="C42" s="2">
        <v>1</v>
      </c>
    </row>
    <row r="43" spans="1:3" x14ac:dyDescent="0.3">
      <c r="A43" t="s">
        <v>46</v>
      </c>
      <c r="B43" s="3">
        <v>3</v>
      </c>
      <c r="C43" s="2">
        <v>1</v>
      </c>
    </row>
    <row r="44" spans="1:3" x14ac:dyDescent="0.3">
      <c r="A44" t="s">
        <v>47</v>
      </c>
      <c r="B44" s="3">
        <v>4.25</v>
      </c>
      <c r="C44" s="2">
        <v>2</v>
      </c>
    </row>
    <row r="45" spans="1:3" x14ac:dyDescent="0.3">
      <c r="A45" t="s">
        <v>48</v>
      </c>
      <c r="B45" s="3"/>
    </row>
    <row r="46" spans="1:3" x14ac:dyDescent="0.3">
      <c r="A46" t="s">
        <v>49</v>
      </c>
      <c r="B46" s="3">
        <v>5</v>
      </c>
      <c r="C46" s="2">
        <v>1</v>
      </c>
    </row>
    <row r="47" spans="1:3" x14ac:dyDescent="0.3">
      <c r="A47" t="s">
        <v>50</v>
      </c>
      <c r="B47" s="3">
        <v>5</v>
      </c>
      <c r="C47" s="2">
        <v>1</v>
      </c>
    </row>
    <row r="48" spans="1:3" x14ac:dyDescent="0.3">
      <c r="A48" t="s">
        <v>51</v>
      </c>
      <c r="B48" s="3">
        <v>5</v>
      </c>
      <c r="C48" s="2">
        <v>1</v>
      </c>
    </row>
    <row r="49" spans="1:3" x14ac:dyDescent="0.3">
      <c r="A49" t="s">
        <v>52</v>
      </c>
      <c r="B49" s="3">
        <v>5</v>
      </c>
      <c r="C49" s="2">
        <v>1</v>
      </c>
    </row>
    <row r="50" spans="1:3" x14ac:dyDescent="0.3">
      <c r="A50" t="s">
        <v>53</v>
      </c>
      <c r="B50" s="3">
        <v>5</v>
      </c>
      <c r="C50" s="2">
        <v>1</v>
      </c>
    </row>
    <row r="51" spans="1:3" x14ac:dyDescent="0.3">
      <c r="A51" t="s">
        <v>54</v>
      </c>
      <c r="B51" s="3">
        <v>5</v>
      </c>
      <c r="C51" s="2">
        <v>1</v>
      </c>
    </row>
    <row r="52" spans="1:3" x14ac:dyDescent="0.3">
      <c r="A52" t="s">
        <v>55</v>
      </c>
      <c r="B52" s="3">
        <v>5</v>
      </c>
      <c r="C52" s="2">
        <v>1</v>
      </c>
    </row>
    <row r="53" spans="1:3" x14ac:dyDescent="0.3">
      <c r="A53" t="s">
        <v>56</v>
      </c>
      <c r="B53" s="3">
        <v>0.65</v>
      </c>
      <c r="C53" s="2">
        <v>6</v>
      </c>
    </row>
    <row r="54" spans="1:3" x14ac:dyDescent="0.3">
      <c r="A54" t="s">
        <v>57</v>
      </c>
      <c r="B54" s="3">
        <v>9.5</v>
      </c>
      <c r="C54" s="2">
        <v>1</v>
      </c>
    </row>
    <row r="55" spans="1:3" x14ac:dyDescent="0.3">
      <c r="A55" t="s">
        <v>58</v>
      </c>
      <c r="B55" s="3">
        <v>9.5</v>
      </c>
      <c r="C55" s="2">
        <v>1</v>
      </c>
    </row>
    <row r="56" spans="1:3" x14ac:dyDescent="0.3">
      <c r="A56" t="s">
        <v>59</v>
      </c>
      <c r="B56" s="3">
        <v>8</v>
      </c>
      <c r="C56" s="2">
        <v>1</v>
      </c>
    </row>
    <row r="57" spans="1:3" x14ac:dyDescent="0.3">
      <c r="A57" t="s">
        <v>60</v>
      </c>
      <c r="B57" s="3">
        <v>8</v>
      </c>
      <c r="C57" s="2">
        <v>1</v>
      </c>
    </row>
    <row r="58" spans="1:3" x14ac:dyDescent="0.3">
      <c r="A58" t="s">
        <v>61</v>
      </c>
      <c r="B58" s="3">
        <v>8</v>
      </c>
      <c r="C58" s="2">
        <v>1</v>
      </c>
    </row>
    <row r="59" spans="1:3" x14ac:dyDescent="0.3">
      <c r="A59" t="s">
        <v>62</v>
      </c>
      <c r="B59" s="3">
        <v>0.65</v>
      </c>
      <c r="C59" s="2">
        <v>8</v>
      </c>
    </row>
    <row r="60" spans="1:3" x14ac:dyDescent="0.3">
      <c r="A60" t="s">
        <v>63</v>
      </c>
      <c r="B60" s="3">
        <v>5.3</v>
      </c>
      <c r="C60" s="2">
        <v>2</v>
      </c>
    </row>
    <row r="61" spans="1:3" x14ac:dyDescent="0.3">
      <c r="A61" t="s">
        <v>64</v>
      </c>
      <c r="B61" s="3"/>
    </row>
    <row r="62" spans="1:3" x14ac:dyDescent="0.3">
      <c r="A62" t="s">
        <v>65</v>
      </c>
      <c r="B62" s="3"/>
    </row>
    <row r="63" spans="1:3" x14ac:dyDescent="0.3">
      <c r="A63" t="s">
        <v>66</v>
      </c>
      <c r="B63" s="3"/>
    </row>
    <row r="64" spans="1:3" x14ac:dyDescent="0.3">
      <c r="A64" t="s">
        <v>67</v>
      </c>
      <c r="B64" s="3"/>
    </row>
    <row r="65" spans="1:3" x14ac:dyDescent="0.3">
      <c r="A65" t="s">
        <v>68</v>
      </c>
      <c r="B65" s="3">
        <v>1</v>
      </c>
      <c r="C65" s="2">
        <v>4</v>
      </c>
    </row>
    <row r="66" spans="1:3" x14ac:dyDescent="0.3">
      <c r="A66" t="s">
        <v>3</v>
      </c>
      <c r="B66" s="3"/>
      <c r="C66" s="2">
        <v>1</v>
      </c>
    </row>
    <row r="67" spans="1:3" x14ac:dyDescent="0.3">
      <c r="A67" t="s">
        <v>72</v>
      </c>
      <c r="B67" s="3">
        <v>2.92</v>
      </c>
      <c r="C67" s="2">
        <v>1</v>
      </c>
    </row>
    <row r="68" spans="1:3" x14ac:dyDescent="0.3">
      <c r="A68" s="5" t="s">
        <v>74</v>
      </c>
      <c r="B68" s="3">
        <v>0</v>
      </c>
      <c r="C68" s="2">
        <v>1</v>
      </c>
    </row>
    <row r="69" spans="1:3" x14ac:dyDescent="0.3">
      <c r="A69" s="5"/>
      <c r="B69" s="3"/>
    </row>
    <row r="70" spans="1:3" x14ac:dyDescent="0.3">
      <c r="B70" s="3"/>
    </row>
    <row r="71" spans="1:3" x14ac:dyDescent="0.3">
      <c r="B71" s="3"/>
    </row>
    <row r="72" spans="1:3" x14ac:dyDescent="0.3">
      <c r="B72" s="3"/>
    </row>
    <row r="73" spans="1:3" x14ac:dyDescent="0.3">
      <c r="B73" s="3"/>
    </row>
    <row r="74" spans="1:3" x14ac:dyDescent="0.3">
      <c r="B74" s="3"/>
    </row>
    <row r="75" spans="1:3" x14ac:dyDescent="0.3">
      <c r="B75" s="3"/>
    </row>
    <row r="76" spans="1:3" x14ac:dyDescent="0.3">
      <c r="B76" s="3"/>
    </row>
    <row r="77" spans="1:3" x14ac:dyDescent="0.3">
      <c r="B77" s="3"/>
    </row>
    <row r="78" spans="1:3" x14ac:dyDescent="0.3">
      <c r="B78" s="3"/>
    </row>
    <row r="79" spans="1:3" x14ac:dyDescent="0.3">
      <c r="B79" s="3"/>
    </row>
    <row r="80" spans="1:3" x14ac:dyDescent="0.3">
      <c r="B80" s="3"/>
    </row>
    <row r="81" spans="2:2" x14ac:dyDescent="0.3">
      <c r="B81" s="3"/>
    </row>
    <row r="82" spans="2:2" x14ac:dyDescent="0.3">
      <c r="B82" s="3"/>
    </row>
    <row r="83" spans="2:2" x14ac:dyDescent="0.3">
      <c r="B83" s="3"/>
    </row>
    <row r="84" spans="2:2" x14ac:dyDescent="0.3">
      <c r="B84" s="3"/>
    </row>
    <row r="85" spans="2:2" x14ac:dyDescent="0.3">
      <c r="B85" s="3"/>
    </row>
    <row r="86" spans="2:2" x14ac:dyDescent="0.3">
      <c r="B86" s="3"/>
    </row>
    <row r="87" spans="2:2" x14ac:dyDescent="0.3">
      <c r="B87" s="3"/>
    </row>
    <row r="88" spans="2:2" x14ac:dyDescent="0.3">
      <c r="B88" s="3"/>
    </row>
    <row r="89" spans="2:2" x14ac:dyDescent="0.3">
      <c r="B89" s="3"/>
    </row>
    <row r="90" spans="2:2" x14ac:dyDescent="0.3">
      <c r="B90" s="3"/>
    </row>
    <row r="91" spans="2:2" x14ac:dyDescent="0.3">
      <c r="B91" s="3"/>
    </row>
    <row r="92" spans="2:2" x14ac:dyDescent="0.3">
      <c r="B92" s="3"/>
    </row>
    <row r="93" spans="2:2" x14ac:dyDescent="0.3">
      <c r="B93" s="3"/>
    </row>
    <row r="94" spans="2:2" x14ac:dyDescent="0.3">
      <c r="B94" s="3"/>
    </row>
    <row r="95" spans="2:2" x14ac:dyDescent="0.3">
      <c r="B95" s="3"/>
    </row>
    <row r="96" spans="2:2" x14ac:dyDescent="0.3">
      <c r="B96" s="3"/>
    </row>
    <row r="97" spans="2:2" x14ac:dyDescent="0.3">
      <c r="B97" s="3"/>
    </row>
    <row r="98" spans="2:2" x14ac:dyDescent="0.3">
      <c r="B98" s="3"/>
    </row>
    <row r="99" spans="2:2" x14ac:dyDescent="0.3">
      <c r="B99" s="3"/>
    </row>
    <row r="100" spans="2:2" x14ac:dyDescent="0.3">
      <c r="B100" s="3"/>
    </row>
    <row r="101" spans="2:2" x14ac:dyDescent="0.3">
      <c r="B101" s="3"/>
    </row>
    <row r="102" spans="2:2" x14ac:dyDescent="0.3">
      <c r="B102" s="3"/>
    </row>
    <row r="103" spans="2:2" x14ac:dyDescent="0.3">
      <c r="B103" s="3"/>
    </row>
    <row r="104" spans="2:2" x14ac:dyDescent="0.3">
      <c r="B104" s="3"/>
    </row>
    <row r="105" spans="2:2" x14ac:dyDescent="0.3">
      <c r="B105" s="3"/>
    </row>
    <row r="106" spans="2:2" x14ac:dyDescent="0.3">
      <c r="B106" s="3"/>
    </row>
    <row r="107" spans="2:2" x14ac:dyDescent="0.3">
      <c r="B107" s="3"/>
    </row>
    <row r="108" spans="2:2" x14ac:dyDescent="0.3">
      <c r="B108" s="3"/>
    </row>
    <row r="109" spans="2:2" x14ac:dyDescent="0.3">
      <c r="B109" s="3"/>
    </row>
    <row r="110" spans="2:2" x14ac:dyDescent="0.3">
      <c r="B110" s="3"/>
    </row>
    <row r="111" spans="2:2" x14ac:dyDescent="0.3">
      <c r="B111" s="3"/>
    </row>
    <row r="112" spans="2:2" x14ac:dyDescent="0.3">
      <c r="B112" s="3"/>
    </row>
    <row r="113" spans="2:2" x14ac:dyDescent="0.3">
      <c r="B113" s="3"/>
    </row>
    <row r="114" spans="2:2" x14ac:dyDescent="0.3">
      <c r="B114" s="3"/>
    </row>
    <row r="115" spans="2:2" x14ac:dyDescent="0.3">
      <c r="B115" s="3"/>
    </row>
    <row r="116" spans="2:2" x14ac:dyDescent="0.3">
      <c r="B116" s="3"/>
    </row>
    <row r="117" spans="2:2" x14ac:dyDescent="0.3">
      <c r="B117" s="3"/>
    </row>
    <row r="118" spans="2:2" x14ac:dyDescent="0.3">
      <c r="B118" s="3"/>
    </row>
    <row r="119" spans="2:2" x14ac:dyDescent="0.3">
      <c r="B119" s="3"/>
    </row>
    <row r="120" spans="2:2" x14ac:dyDescent="0.3">
      <c r="B120" s="3"/>
    </row>
    <row r="121" spans="2:2" x14ac:dyDescent="0.3">
      <c r="B121" s="3"/>
    </row>
    <row r="122" spans="2:2" x14ac:dyDescent="0.3">
      <c r="B122" s="3"/>
    </row>
    <row r="123" spans="2:2" x14ac:dyDescent="0.3">
      <c r="B123" s="3"/>
    </row>
    <row r="124" spans="2:2" x14ac:dyDescent="0.3">
      <c r="B124" s="3"/>
    </row>
    <row r="125" spans="2:2" x14ac:dyDescent="0.3">
      <c r="B125" s="3"/>
    </row>
    <row r="126" spans="2:2" x14ac:dyDescent="0.3">
      <c r="B126" s="3"/>
    </row>
    <row r="127" spans="2:2" x14ac:dyDescent="0.3">
      <c r="B127" s="3"/>
    </row>
    <row r="128" spans="2:2" x14ac:dyDescent="0.3">
      <c r="B128" s="3"/>
    </row>
    <row r="129" spans="2:2" x14ac:dyDescent="0.3">
      <c r="B129" s="3"/>
    </row>
    <row r="130" spans="2:2" x14ac:dyDescent="0.3">
      <c r="B130" s="3"/>
    </row>
    <row r="131" spans="2:2" x14ac:dyDescent="0.3">
      <c r="B131" s="3"/>
    </row>
    <row r="132" spans="2:2" x14ac:dyDescent="0.3">
      <c r="B132" s="3"/>
    </row>
    <row r="133" spans="2:2" x14ac:dyDescent="0.3">
      <c r="B133" s="3"/>
    </row>
    <row r="134" spans="2:2" x14ac:dyDescent="0.3">
      <c r="B134" s="3"/>
    </row>
    <row r="135" spans="2:2" x14ac:dyDescent="0.3">
      <c r="B135" s="3"/>
    </row>
    <row r="136" spans="2:2" x14ac:dyDescent="0.3">
      <c r="B136" s="3"/>
    </row>
    <row r="137" spans="2:2" x14ac:dyDescent="0.3">
      <c r="B137" s="3"/>
    </row>
    <row r="138" spans="2:2" x14ac:dyDescent="0.3">
      <c r="B138" s="3"/>
    </row>
    <row r="139" spans="2:2" x14ac:dyDescent="0.3">
      <c r="B139" s="3"/>
    </row>
    <row r="140" spans="2:2" x14ac:dyDescent="0.3">
      <c r="B140" s="3"/>
    </row>
    <row r="141" spans="2:2" x14ac:dyDescent="0.3">
      <c r="B141" s="3"/>
    </row>
    <row r="142" spans="2:2" x14ac:dyDescent="0.3">
      <c r="B142" s="3"/>
    </row>
    <row r="143" spans="2:2" x14ac:dyDescent="0.3">
      <c r="B143" s="3"/>
    </row>
    <row r="144" spans="2:2" x14ac:dyDescent="0.3">
      <c r="B144" s="3"/>
    </row>
    <row r="145" spans="2:2" x14ac:dyDescent="0.3">
      <c r="B145" s="3"/>
    </row>
    <row r="146" spans="2:2" x14ac:dyDescent="0.3">
      <c r="B146" s="3"/>
    </row>
    <row r="147" spans="2:2" x14ac:dyDescent="0.3">
      <c r="B147" s="3"/>
    </row>
    <row r="148" spans="2:2" x14ac:dyDescent="0.3">
      <c r="B148" s="3"/>
    </row>
    <row r="149" spans="2:2" x14ac:dyDescent="0.3">
      <c r="B149" s="3"/>
    </row>
    <row r="150" spans="2:2" x14ac:dyDescent="0.3">
      <c r="B150" s="3"/>
    </row>
    <row r="151" spans="2:2" x14ac:dyDescent="0.3">
      <c r="B151" s="3"/>
    </row>
    <row r="152" spans="2:2" x14ac:dyDescent="0.3">
      <c r="B152" s="3"/>
    </row>
    <row r="153" spans="2:2" x14ac:dyDescent="0.3">
      <c r="B153" s="3"/>
    </row>
    <row r="154" spans="2:2" x14ac:dyDescent="0.3">
      <c r="B154" s="3"/>
    </row>
    <row r="155" spans="2:2" x14ac:dyDescent="0.3">
      <c r="B155" s="3"/>
    </row>
    <row r="156" spans="2:2" x14ac:dyDescent="0.3">
      <c r="B156" s="3"/>
    </row>
    <row r="157" spans="2:2" x14ac:dyDescent="0.3">
      <c r="B157" s="3"/>
    </row>
    <row r="158" spans="2:2" x14ac:dyDescent="0.3">
      <c r="B158" s="3"/>
    </row>
    <row r="159" spans="2:2" x14ac:dyDescent="0.3">
      <c r="B159" s="3"/>
    </row>
    <row r="160" spans="2:2" x14ac:dyDescent="0.3">
      <c r="B160" s="3"/>
    </row>
    <row r="161" spans="2:2" x14ac:dyDescent="0.3">
      <c r="B161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48626-E6AA-4A86-8DBA-4F48C6A3D565}">
  <dimension ref="A1:P38"/>
  <sheetViews>
    <sheetView tabSelected="1" workbookViewId="0">
      <selection activeCell="F16" sqref="F16"/>
    </sheetView>
  </sheetViews>
  <sheetFormatPr defaultRowHeight="14.4" x14ac:dyDescent="0.3"/>
  <cols>
    <col min="1" max="1" width="13.77734375" customWidth="1"/>
    <col min="6" max="7" width="8.88671875" style="2"/>
    <col min="10" max="10" width="17.109375" customWidth="1"/>
    <col min="13" max="13" width="13.77734375" customWidth="1"/>
    <col min="14" max="14" width="13.33203125" customWidth="1"/>
  </cols>
  <sheetData>
    <row r="1" spans="1:15" x14ac:dyDescent="0.3">
      <c r="A1" s="4" t="s">
        <v>0</v>
      </c>
      <c r="B1" s="4" t="s">
        <v>1</v>
      </c>
      <c r="C1" s="1" t="s">
        <v>2</v>
      </c>
      <c r="D1" s="1" t="s">
        <v>73</v>
      </c>
      <c r="E1" s="1"/>
      <c r="F1" s="2" t="s">
        <v>75</v>
      </c>
      <c r="G1" s="4" t="s">
        <v>79</v>
      </c>
    </row>
    <row r="2" spans="1:15" x14ac:dyDescent="0.3">
      <c r="A2" s="2">
        <v>1</v>
      </c>
      <c r="B2" s="2">
        <v>1</v>
      </c>
      <c r="C2" t="s">
        <v>71</v>
      </c>
      <c r="E2" s="6"/>
      <c r="F2" s="2" t="s">
        <v>76</v>
      </c>
      <c r="G2" s="2">
        <f>_xlfn.XLOOKUP(C2,$N$2:$N$14,$O$2:$O$14)</f>
        <v>7.8</v>
      </c>
      <c r="J2" s="1">
        <f>SUMIF($F$2:$F$37, K2, $G$2:$G$37)</f>
        <v>11.8</v>
      </c>
      <c r="K2" t="s">
        <v>76</v>
      </c>
      <c r="N2" t="s">
        <v>71</v>
      </c>
      <c r="O2">
        <v>7.8</v>
      </c>
    </row>
    <row r="3" spans="1:15" x14ac:dyDescent="0.3">
      <c r="A3" s="2">
        <v>2</v>
      </c>
      <c r="B3" s="2">
        <v>1</v>
      </c>
      <c r="C3" t="s">
        <v>71</v>
      </c>
      <c r="E3" s="7"/>
      <c r="F3" s="2" t="s">
        <v>77</v>
      </c>
      <c r="G3" s="2">
        <f t="shared" ref="G3:G7" si="0">_xlfn.XLOOKUP(C3,$N$2:$N$14,$O$2:$O$14)</f>
        <v>7.8</v>
      </c>
      <c r="J3" s="1">
        <f>SUMIF($F$2:$F$37, K3, $G$2:$G$37)</f>
        <v>15.6</v>
      </c>
      <c r="K3" t="s">
        <v>77</v>
      </c>
      <c r="N3" t="s">
        <v>74</v>
      </c>
      <c r="O3">
        <v>0</v>
      </c>
    </row>
    <row r="4" spans="1:15" x14ac:dyDescent="0.3">
      <c r="A4" s="2">
        <v>3</v>
      </c>
      <c r="B4" s="2">
        <v>1</v>
      </c>
      <c r="C4" t="s">
        <v>80</v>
      </c>
      <c r="E4" s="8"/>
      <c r="F4" s="2" t="s">
        <v>78</v>
      </c>
      <c r="G4" s="2">
        <f t="shared" si="0"/>
        <v>3</v>
      </c>
      <c r="J4" s="1">
        <f>SUMIF($F$2:$F$37, K4, $G$2:$G$37)</f>
        <v>7</v>
      </c>
      <c r="K4" t="s">
        <v>78</v>
      </c>
      <c r="N4" t="s">
        <v>80</v>
      </c>
      <c r="O4">
        <v>3</v>
      </c>
    </row>
    <row r="5" spans="1:15" x14ac:dyDescent="0.3">
      <c r="A5" s="2">
        <v>4</v>
      </c>
      <c r="B5" s="2">
        <v>1</v>
      </c>
      <c r="C5" t="s">
        <v>81</v>
      </c>
      <c r="E5" s="6"/>
      <c r="F5" s="2" t="s">
        <v>76</v>
      </c>
      <c r="G5" s="2">
        <f t="shared" si="0"/>
        <v>4</v>
      </c>
      <c r="N5" t="s">
        <v>81</v>
      </c>
      <c r="O5">
        <v>4</v>
      </c>
    </row>
    <row r="6" spans="1:15" x14ac:dyDescent="0.3">
      <c r="A6" s="2">
        <v>5</v>
      </c>
      <c r="B6" s="2">
        <v>1</v>
      </c>
      <c r="C6" t="s">
        <v>71</v>
      </c>
      <c r="E6" s="7"/>
      <c r="F6" s="2" t="s">
        <v>77</v>
      </c>
      <c r="G6" s="2">
        <f t="shared" si="0"/>
        <v>7.8</v>
      </c>
    </row>
    <row r="7" spans="1:15" x14ac:dyDescent="0.3">
      <c r="A7" s="2">
        <v>6</v>
      </c>
      <c r="B7" s="2">
        <v>1</v>
      </c>
      <c r="C7" t="s">
        <v>81</v>
      </c>
      <c r="E7" s="8"/>
      <c r="F7" s="2" t="s">
        <v>78</v>
      </c>
      <c r="G7" s="2">
        <f t="shared" si="0"/>
        <v>4</v>
      </c>
    </row>
    <row r="8" spans="1:15" x14ac:dyDescent="0.3">
      <c r="A8" s="2"/>
      <c r="B8" s="2"/>
      <c r="E8" s="6"/>
    </row>
    <row r="9" spans="1:15" x14ac:dyDescent="0.3">
      <c r="A9" s="2"/>
      <c r="B9" s="2"/>
      <c r="E9" s="7"/>
    </row>
    <row r="10" spans="1:15" x14ac:dyDescent="0.3">
      <c r="A10" s="2"/>
      <c r="B10" s="2"/>
      <c r="E10" s="6"/>
    </row>
    <row r="11" spans="1:15" x14ac:dyDescent="0.3">
      <c r="A11" s="2"/>
      <c r="B11" s="2"/>
      <c r="E11" s="7"/>
    </row>
    <row r="12" spans="1:15" x14ac:dyDescent="0.3">
      <c r="A12" s="2"/>
      <c r="B12" s="2"/>
      <c r="E12" s="8"/>
    </row>
    <row r="13" spans="1:15" x14ac:dyDescent="0.3">
      <c r="A13" s="2"/>
      <c r="B13" s="2"/>
      <c r="E13" s="6"/>
    </row>
    <row r="14" spans="1:15" x14ac:dyDescent="0.3">
      <c r="A14" s="2"/>
      <c r="B14" s="2"/>
      <c r="E14" s="7"/>
      <c r="M14" s="1" t="s">
        <v>84</v>
      </c>
      <c r="N14" s="1" t="s">
        <v>85</v>
      </c>
    </row>
    <row r="15" spans="1:15" x14ac:dyDescent="0.3">
      <c r="A15" s="2"/>
      <c r="B15" s="2"/>
      <c r="E15" s="8"/>
      <c r="H15" t="s">
        <v>86</v>
      </c>
      <c r="I15">
        <f>MEDIAN(L15,L16)</f>
        <v>11.3</v>
      </c>
      <c r="J15" s="1" t="s">
        <v>82</v>
      </c>
      <c r="K15">
        <v>2</v>
      </c>
      <c r="L15">
        <v>15.6</v>
      </c>
      <c r="M15">
        <v>7.8</v>
      </c>
      <c r="N15">
        <v>7.8</v>
      </c>
    </row>
    <row r="16" spans="1:15" x14ac:dyDescent="0.3">
      <c r="A16" s="2"/>
      <c r="B16" s="2"/>
      <c r="E16" s="6"/>
      <c r="J16" s="1" t="s">
        <v>83</v>
      </c>
      <c r="K16">
        <v>3</v>
      </c>
      <c r="L16">
        <v>7</v>
      </c>
      <c r="M16">
        <v>3</v>
      </c>
      <c r="N16">
        <v>4</v>
      </c>
    </row>
    <row r="17" spans="1:16" x14ac:dyDescent="0.3">
      <c r="A17" s="2"/>
      <c r="B17" s="2"/>
      <c r="E17" s="7"/>
    </row>
    <row r="18" spans="1:16" x14ac:dyDescent="0.3">
      <c r="A18" s="2"/>
      <c r="B18" s="2"/>
      <c r="E18" s="6"/>
      <c r="J18" s="1" t="s">
        <v>87</v>
      </c>
    </row>
    <row r="19" spans="1:16" x14ac:dyDescent="0.3">
      <c r="A19" s="2"/>
      <c r="B19" s="2"/>
      <c r="E19" s="7"/>
      <c r="J19" s="1" t="s">
        <v>76</v>
      </c>
      <c r="M19">
        <f>M15+L16-M16</f>
        <v>11.8</v>
      </c>
      <c r="N19">
        <f>L16+N15-N16</f>
        <v>10.8</v>
      </c>
    </row>
    <row r="20" spans="1:16" x14ac:dyDescent="0.3">
      <c r="A20" s="2"/>
      <c r="B20" s="2"/>
      <c r="E20" s="8"/>
      <c r="J20" s="1" t="s">
        <v>77</v>
      </c>
      <c r="M20">
        <f>L15 +M16 -M15</f>
        <v>10.8</v>
      </c>
      <c r="N20">
        <f>L15+N16-N15</f>
        <v>11.8</v>
      </c>
    </row>
    <row r="21" spans="1:16" x14ac:dyDescent="0.3">
      <c r="A21" s="2"/>
      <c r="B21" s="2"/>
      <c r="E21" s="6"/>
    </row>
    <row r="22" spans="1:16" x14ac:dyDescent="0.3">
      <c r="A22" s="2"/>
      <c r="B22" s="2"/>
      <c r="E22" s="7"/>
    </row>
    <row r="23" spans="1:16" x14ac:dyDescent="0.3">
      <c r="A23" s="2"/>
      <c r="B23" s="2"/>
      <c r="E23" s="8"/>
    </row>
    <row r="24" spans="1:16" x14ac:dyDescent="0.3">
      <c r="A24" s="2"/>
      <c r="B24" s="2"/>
      <c r="E24" s="6"/>
      <c r="M24" t="s">
        <v>88</v>
      </c>
      <c r="N24" t="s">
        <v>89</v>
      </c>
      <c r="O24" t="s">
        <v>91</v>
      </c>
      <c r="P24" t="s">
        <v>90</v>
      </c>
    </row>
    <row r="25" spans="1:16" x14ac:dyDescent="0.3">
      <c r="A25" s="2"/>
      <c r="B25" s="2"/>
      <c r="E25" s="7"/>
      <c r="M25">
        <v>7.8</v>
      </c>
      <c r="N25">
        <v>7.8</v>
      </c>
      <c r="O25">
        <v>7.8</v>
      </c>
      <c r="P25">
        <v>7.8</v>
      </c>
    </row>
    <row r="26" spans="1:16" x14ac:dyDescent="0.3">
      <c r="A26" s="2"/>
      <c r="B26" s="2"/>
      <c r="E26" s="6"/>
      <c r="M26">
        <v>3</v>
      </c>
      <c r="N26">
        <v>4</v>
      </c>
      <c r="O26">
        <v>4</v>
      </c>
      <c r="P26">
        <v>3</v>
      </c>
    </row>
    <row r="27" spans="1:16" x14ac:dyDescent="0.3">
      <c r="A27" s="2"/>
      <c r="B27" s="2"/>
      <c r="E27" s="7"/>
      <c r="M27">
        <f>$L$15-M25+M26</f>
        <v>10.8</v>
      </c>
      <c r="N27">
        <f>$L$15-N25+N26</f>
        <v>11.8</v>
      </c>
      <c r="O27">
        <f>$L$15-O25+O26</f>
        <v>11.8</v>
      </c>
      <c r="P27">
        <f>$L$15-P25+P26</f>
        <v>10.8</v>
      </c>
    </row>
    <row r="28" spans="1:16" x14ac:dyDescent="0.3">
      <c r="A28" s="2"/>
      <c r="B28" s="2"/>
      <c r="E28" s="8"/>
    </row>
    <row r="29" spans="1:16" x14ac:dyDescent="0.3">
      <c r="A29" s="2"/>
      <c r="B29" s="2"/>
      <c r="E29" s="6"/>
    </row>
    <row r="30" spans="1:16" x14ac:dyDescent="0.3">
      <c r="A30" s="2"/>
      <c r="B30" s="2"/>
      <c r="E30" s="7"/>
    </row>
    <row r="31" spans="1:16" x14ac:dyDescent="0.3">
      <c r="A31" s="2"/>
      <c r="B31" s="2"/>
      <c r="E31" s="8"/>
    </row>
    <row r="32" spans="1:16" x14ac:dyDescent="0.3">
      <c r="A32" s="2"/>
      <c r="B32" s="2"/>
      <c r="E32" s="6"/>
    </row>
    <row r="33" spans="1:5" x14ac:dyDescent="0.3">
      <c r="A33" s="2"/>
      <c r="B33" s="2"/>
      <c r="E33" s="7"/>
    </row>
    <row r="34" spans="1:5" x14ac:dyDescent="0.3">
      <c r="A34" s="2"/>
      <c r="B34" s="2"/>
      <c r="E34" s="6"/>
    </row>
    <row r="35" spans="1:5" x14ac:dyDescent="0.3">
      <c r="A35" s="2"/>
      <c r="B35" s="2"/>
      <c r="E35" s="7"/>
    </row>
    <row r="36" spans="1:5" x14ac:dyDescent="0.3">
      <c r="A36" s="2"/>
      <c r="B36" s="2"/>
      <c r="E36" s="8"/>
    </row>
    <row r="37" spans="1:5" x14ac:dyDescent="0.3">
      <c r="A37" s="2"/>
      <c r="B37" s="2"/>
      <c r="E37" s="6"/>
    </row>
    <row r="38" spans="1:5" x14ac:dyDescent="0.3">
      <c r="A38" s="2"/>
      <c r="B38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F A A B Q S w M E F A A C A A g A 0 W 6 S W I k A e L y k A A A A 9 g A A A B I A H A B D b 2 5 m a W c v U G F j a 2 F n Z S 5 4 b W w g o h g A K K A U A A A A A A A A A A A A A A A A A A A A A A A A A A A A h Y 9 B D o I w F E S v Q r q n L X W B I Z 8 S 4 1 Y S E 6 N x 2 2 C F R v g Y W i x 3 c + G R v I I Y R d 2 5 n D d v M X O / 3 i A b m j q 4 6 M 6 a F l M S U U 4 C j U V 7 M F i m p H f H c E 4 y C W t V n F S p g 1 F G m w z 2 k J L K u X P C m P e e + h l t u 5 I J z i O 2 z 1 e b o t K N I h / Z / J d D g 9 Y p L D S R s H u N k Y J G I q Y i j i k H N k H I D X 4 F M e 5 9 t j 8 Q l n 3 t + k 5 L j e F i C 2 y K w N 4 f 5 A N Q S w M E F A A C A A g A 0 W 6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F u k l i h z w 5 i S Q I A A I M F A A A T A B w A R m 9 y b X V s Y X M v U 2 V j d G l v b j E u b S C i G A A o o B Q A A A A A A A A A A A A A A A A A A A A A A A A A A A C t V E 1 v 2 k A Q v S P x H 0 b u x U i W F d K P Q y M O F Q 4 R S U h p o E o l i K L F n u A V 6 x 1 r d x 0 I U f 5 7 1 9 4 E k 5 j 2 0 v r g Z e f N v n k 7 f o P G 2 H C S M H F r 9 6 T d a r d 0 y h Q m M G U L g V 3 o g U D T b o F 9 J l S o G G 3 k d B O j C G 9 I r R Z E K 3 / A B Y Z 9 k g a l 0 b 7 X / z r / q V H p e W y J x D x S l C 9 o M 9 9 u 4 Z x p k g N U S x g r S m D M c l R r y 2 K x 8 f U Z D O W D Z S D 1 C B E z b M E 0 w v H R 8 c d w I / T G 6 w Q g C y E C M K r A T u A U O Y 1 3 1 W J 1 O Y F P s 6 H B r O c 5 0 A s u u E x e d t 7 t 8 6 z k v n 0 5 / 8 H r p 0 w u y 9 s + 5 u h Z i i o t n C o m 9 T 2 p r E + i y G Q J a n + / W P D 0 5 I 2 Y L O 5 Z b A q F n p V l c 8 D g x j w H Y D F K U D S i Z Y 8 U C S j R B h i N f s G A y O S K S 2 P R o T R f P o V l 6 Q q + Q b 5 M D f g X Z 5 3 X o 7 L I F q g q d J K S M n D F s i Z v D Y E / u v z W a S S M a Y 0 K I s X W 4 L M s 1 3 / m v + T a N I 7 f 4 E J z 8 7 b u c 6 f d 4 v J g j / c t N k k R z f + w G O q V o X w + t e 2 b R / b 1 F 8 u 4 m n f V 0 r C M A 1 8 t U + 3 + y T L 7 x U r L O K z 7 r l c 7 5 m v M 6 K F k p h y u a a 1 r 9 s m K 5 / 6 7 0 k G 3 P j m y Q 2 X j P w p U H P f O D Y r t 9 v E K t c H k n L j 0 D 9 R w x n S 6 7 A d 1 L q 8 9 b E O 7 S Y K S o + x N e I n 3 5 n t h U A U w G y 4 l K e z b c e 2 V j b b O r Q K T n M W v k W m q U K c k k t 5 R + P m 2 l n 2 6 y Z l M d n 8 2 t W 4 H V L + d N r 9 x x 3 1 d 9 c A d c H P l U p c a 7 t J e 9 g e y m 5 8 j K n L B Y 2 b 2 G x v Z U e A y N n 7 z E m 8 a + m Y Q D h C e / A Z Q S w E C L Q A U A A I A C A D R b p J Y i Q B 4 v K Q A A A D 2 A A A A E g A A A A A A A A A A A A A A A A A A A A A A Q 2 9 u Z m l n L 1 B h Y 2 t h Z 2 U u e G 1 s U E s B A i 0 A F A A C A A g A 0 W 6 S W A / K 6 a u k A A A A 6 Q A A A B M A A A A A A A A A A A A A A A A A 8 A A A A F t D b 2 5 0 Z W 5 0 X 1 R 5 c G V z X S 5 4 b W x Q S w E C L Q A U A A I A C A D R b p J Y o c 8 O Y k k C A A C D B Q A A E w A A A A A A A A A A A A A A A A D h A Q A A R m 9 y b X V s Y X M v U 2 V j d G l v b j E u b V B L B Q Y A A A A A A w A D A M I A A A B 3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3 G Q A A A A A A A B U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M G Y w Z D g y Z i 0 0 M j I w L T R j Z D E t Y m N i O C 0 z O D g 1 N 2 N k Z j h l Z G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O F Q w M z o 1 M z o 1 N i 4 3 N z Y z M D c 3 W i I g L z 4 8 R W 5 0 c n k g V H l w Z T 0 i R m l s b E N v b H V t b l R 5 c G V z I i B W Y W x 1 Z T 0 i c 0 J n W U d B d 1 V H Q m d V R 0 J n P T 0 i I C 8 + P E V u d H J 5 I F R 5 c G U 9 I k Z p b G x D b 2 x 1 b W 5 O Y W 1 l c y I g V m F s d W U 9 I n N b J n F 1 b 3 Q 7 T W F u d W Z h Y 3 R 1 c m U m c X V v d D s s J n F 1 b 3 Q 7 T W 9 k Z W w m c X V v d D s s J n F 1 b 3 Q 7 Q 2 9 u d H J v b C B N b 2 R l J n F 1 b 3 Q 7 L C Z x d W 9 0 O 0 R N W C B G b 2 9 0 c H J p b n Q m c X V v d D s s J n F 1 b 3 Q 7 V 2 V p Z 2 h 0 I C h L R y k m c X V v d D s s J n F 1 b 3 Q 7 U 2 h v c n Q g T m F t Z S Z x d W 9 0 O y w m c X V v d D t T a G 9 y d C B O Y W 1 l I C h N T E E p J n F 1 b 3 Q 7 L C Z x d W 9 0 O 1 B v d 2 V y I E R y Y X c g K G F t c H M p J n F 1 b 3 Q 7 L C Z x d W 9 0 O 1 N o b 3 J 0 I E x p c 3 Q m c X V v d D s s J n F 1 b 3 Q 7 V 2 V i c 2 l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T W F u d W Z h Y 3 R 1 c m U s M H 0 m c X V v d D s s J n F 1 b 3 Q 7 U 2 V j d G l v b j E v V G F i b G U x L 0 F 1 d G 9 S Z W 1 v d m V k Q 2 9 s d W 1 u c z E u e 0 1 v Z G V s L D F 9 J n F 1 b 3 Q 7 L C Z x d W 9 0 O 1 N l Y 3 R p b 2 4 x L 1 R h Y m x l M S 9 B d X R v U m V t b 3 Z l Z E N v b H V t b n M x L n t D b 2 5 0 c m 9 s I E 1 v Z G U s M n 0 m c X V v d D s s J n F 1 b 3 Q 7 U 2 V j d G l v b j E v V G F i b G U x L 0 F 1 d G 9 S Z W 1 v d m V k Q 2 9 s d W 1 u c z E u e 0 R N W C B G b 2 9 0 c H J p b n Q s M 3 0 m c X V v d D s s J n F 1 b 3 Q 7 U 2 V j d G l v b j E v V G F i b G U x L 0 F 1 d G 9 S Z W 1 v d m V k Q 2 9 s d W 1 u c z E u e 1 d l a W d o d C A o S 0 c p L D R 9 J n F 1 b 3 Q 7 L C Z x d W 9 0 O 1 N l Y 3 R p b 2 4 x L 1 R h Y m x l M S 9 B d X R v U m V t b 3 Z l Z E N v b H V t b n M x L n t T a G 9 y d C B O Y W 1 l L D V 9 J n F 1 b 3 Q 7 L C Z x d W 9 0 O 1 N l Y 3 R p b 2 4 x L 1 R h Y m x l M S 9 B d X R v U m V t b 3 Z l Z E N v b H V t b n M x L n t T a G 9 y d C B O Y W 1 l I C h N T E E p L D Z 9 J n F 1 b 3 Q 7 L C Z x d W 9 0 O 1 N l Y 3 R p b 2 4 x L 1 R h Y m x l M S 9 B d X R v U m V t b 3 Z l Z E N v b H V t b n M x L n t Q b 3 d l c i B E c m F 3 I C h h b X B z K S w 3 f S Z x d W 9 0 O y w m c X V v d D t T Z W N 0 a W 9 u M S 9 U Y W J s Z T E v Q X V 0 b 1 J l b W 9 2 Z W R D b 2 x 1 b W 5 z M S 5 7 U 2 h v c n Q g T G l z d C w 4 f S Z x d W 9 0 O y w m c X V v d D t T Z W N 0 a W 9 u M S 9 U Y W J s Z T E v Q X V 0 b 1 J l b W 9 2 Z W R D b 2 x 1 b W 5 z M S 5 7 V 2 V i c 2 l 0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x L 0 F 1 d G 9 S Z W 1 v d m V k Q 2 9 s d W 1 u c z E u e 0 1 h b n V m Y W N 0 d X J l L D B 9 J n F 1 b 3 Q 7 L C Z x d W 9 0 O 1 N l Y 3 R p b 2 4 x L 1 R h Y m x l M S 9 B d X R v U m V t b 3 Z l Z E N v b H V t b n M x L n t N b 2 R l b C w x f S Z x d W 9 0 O y w m c X V v d D t T Z W N 0 a W 9 u M S 9 U Y W J s Z T E v Q X V 0 b 1 J l b W 9 2 Z W R D b 2 x 1 b W 5 z M S 5 7 Q 2 9 u d H J v b C B N b 2 R l L D J 9 J n F 1 b 3 Q 7 L C Z x d W 9 0 O 1 N l Y 3 R p b 2 4 x L 1 R h Y m x l M S 9 B d X R v U m V t b 3 Z l Z E N v b H V t b n M x L n t E T V g g R m 9 v d H B y a W 5 0 L D N 9 J n F 1 b 3 Q 7 L C Z x d W 9 0 O 1 N l Y 3 R p b 2 4 x L 1 R h Y m x l M S 9 B d X R v U m V t b 3 Z l Z E N v b H V t b n M x L n t X Z W l n a H Q g K E t H K S w 0 f S Z x d W 9 0 O y w m c X V v d D t T Z W N 0 a W 9 u M S 9 U Y W J s Z T E v Q X V 0 b 1 J l b W 9 2 Z W R D b 2 x 1 b W 5 z M S 5 7 U 2 h v c n Q g T m F t Z S w 1 f S Z x d W 9 0 O y w m c X V v d D t T Z W N 0 a W 9 u M S 9 U Y W J s Z T E v Q X V 0 b 1 J l b W 9 2 Z W R D b 2 x 1 b W 5 z M S 5 7 U 2 h v c n Q g T m F t Z S A o T U x B K S w 2 f S Z x d W 9 0 O y w m c X V v d D t T Z W N 0 a W 9 u M S 9 U Y W J s Z T E v Q X V 0 b 1 J l b W 9 2 Z W R D b 2 x 1 b W 5 z M S 5 7 U G 9 3 Z X I g R H J h d y A o Y W 1 w c y k s N 3 0 m c X V v d D s s J n F 1 b 3 Q 7 U 2 V j d G l v b j E v V G F i b G U x L 0 F 1 d G 9 S Z W 1 v d m V k Q 2 9 s d W 1 u c z E u e 1 N o b 3 J 0 I E x p c 3 Q s O H 0 m c X V v d D s s J n F 1 b 3 Q 7 U 2 V j d G l v b j E v V G F i b G U x L 0 F 1 d G 9 S Z W 1 v d m V k Q 2 9 s d W 1 u c z E u e 1 d l Y n N p d G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G F i b G U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Y 4 O T h l Y z I t Y j k 2 N i 0 0 Z m Y y L T g 5 M j A t N j R m Y T g y Y z c 3 Z j h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a G V l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h U M D M 6 N T M 6 N T c u O D Y y N D Q 5 M F o i I C 8 + P E V u d H J 5 I F R 5 c G U 9 I k Z p b G x D b 2 x 1 b W 5 U e X B l c y I g V m F s d W U 9 I n N C Z 1 l G I i A v P j x F b n R y e S B U e X B l P S J G a W x s Q 2 9 s d W 1 u T m F t Z X M i I F Z h b H V l P S J z W y Z x d W 9 0 O 0 N v b H V t b j E m c X V v d D s s J n F 1 b 3 Q 7 V G F i b G U x L k 1 v Z G V s J n F 1 b 3 Q 7 L C Z x d W 9 0 O 1 R h Y m x l M S 5 Q b 3 d l c i B E c m F 3 I C h h b X B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D b 2 x 1 b W 4 x L D B 9 J n F 1 b 3 Q 7 L C Z x d W 9 0 O 1 N l Y 3 R p b 2 4 x L 1 N o Z W V 0 M S 9 B d X R v U m V t b 3 Z l Z E N v b H V t b n M x L n t U Y W J s Z T E u T W 9 k Z W w s M X 0 m c X V v d D s s J n F 1 b 3 Q 7 U 2 V j d G l v b j E v U 2 h l Z X Q x L 0 F 1 d G 9 S Z W 1 v d m V k Q 2 9 s d W 1 u c z E u e 1 R h Y m x l M S 5 Q b 3 d l c i B E c m F 3 I C h h b X B z K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a G V l d D E v Q X V 0 b 1 J l b W 9 2 Z W R D b 2 x 1 b W 5 z M S 5 7 Q 2 9 s d W 1 u M S w w f S Z x d W 9 0 O y w m c X V v d D t T Z W N 0 a W 9 u M S 9 T a G V l d D E v Q X V 0 b 1 J l b W 9 2 Z W R D b 2 x 1 b W 5 z M S 5 7 V G F i b G U x L k 1 v Z G V s L D F 9 J n F 1 b 3 Q 7 L C Z x d W 9 0 O 1 N l Y 3 R p b 2 4 x L 1 N o Z W V 0 M S 9 B d X R v U m V t b 3 Z l Z E N v b H V t b n M x L n t U Y W J s Z T E u U G 9 3 Z X I g R H J h d y A o Y W 1 w c y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R X h w Y W 5 k Z W Q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t b 3 Z l Z C U y M E R 1 c G x p Y 2 F 0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e e H d k y p z E + f i w u z s I d I o Q A A A A A C A A A A A A A Q Z g A A A A E A A C A A A A C 5 y d A I s i h g m 1 L R b 1 n j V f k + l 1 Z P t Q f w b a 3 R i l D K p X 4 g 7 g A A A A A O g A A A A A I A A C A A A A B f 8 v T 3 d B S U Q e z z Z N 4 V T y z P X d v o W 7 V X O M 6 H 7 P l i k B J S W 1 A A A A A 2 D v 1 h G O i R z a d 6 z m s M i g + 9 F 1 R k b y O T q W O D O q N T w W I o u k + C a 7 W m T x q x 4 t i m H I v e S T R 2 G z f W c w m 8 i O V t W T m l C I x 4 4 X V l m N I 3 N J v N p t F x d t I y I 0 A A A A C G L j s G r 4 V / z h i U p m i 5 S G l m 5 W O p D C X N a C d v W U O m Y Z k o M k y 9 a W u Z g 8 N N E h m r e C i z G Z Y U m e e / U / 2 e t S s u f O v R Z 7 3 3 < / D a t a M a s h u p > 
</file>

<file path=customXml/itemProps1.xml><?xml version="1.0" encoding="utf-8"?>
<ds:datastoreItem xmlns:ds="http://schemas.openxmlformats.org/officeDocument/2006/customXml" ds:itemID="{7ED0DD27-AD76-425B-AEC7-2243BCA62F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Fixtures</vt:lpstr>
      <vt:lpstr>Fixture Types</vt:lpstr>
      <vt:lpstr>Swap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Hall</dc:creator>
  <cp:lastModifiedBy>Charlie Hall</cp:lastModifiedBy>
  <dcterms:created xsi:type="dcterms:W3CDTF">2024-04-17T09:32:00Z</dcterms:created>
  <dcterms:modified xsi:type="dcterms:W3CDTF">2024-04-28T02:35:53Z</dcterms:modified>
</cp:coreProperties>
</file>